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37.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dvknhat.STCKHH\Downloads\cong kai\"/>
    </mc:Choice>
  </mc:AlternateContent>
  <xr:revisionPtr revIDLastSave="0" documentId="13_ncr:1_{25927AD9-7562-4EEA-B773-B6812C5E6650}" xr6:coauthVersionLast="45" xr6:coauthVersionMax="45" xr10:uidLastSave="{00000000-0000-0000-0000-000000000000}"/>
  <bookViews>
    <workbookView xWindow="-120" yWindow="-120" windowWidth="20730" windowHeight="11160" xr2:uid="{7265491B-62C0-4BFC-8406-006D5A56599B}"/>
  </bookViews>
  <sheets>
    <sheet name="45"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s>
  <definedNames>
    <definedName name="\0">'[1]PNT-QUOT-#3'!#REF!</definedName>
    <definedName name="\z">'[1]COAT&amp;WRAP-QIOT-#3'!#REF!</definedName>
    <definedName name="_____bso54" hidden="1">{"'Sheet1'!$L$16"}</definedName>
    <definedName name="_____bso58" hidden="1">{"'Sheet1'!$L$16"}</definedName>
    <definedName name="_____CON1">#REF!</definedName>
    <definedName name="_____CON2">#REF!</definedName>
    <definedName name="_____NET2">#REF!</definedName>
    <definedName name="____A65700">'[2]MTO REV.2(ARMOR)'!#REF!</definedName>
    <definedName name="____A65800">'[2]MTO REV.2(ARMOR)'!#REF!</definedName>
    <definedName name="____A66000">'[2]MTO REV.2(ARMOR)'!#REF!</definedName>
    <definedName name="____A67000">'[2]MTO REV.2(ARMOR)'!#REF!</definedName>
    <definedName name="____A68000">'[2]MTO REV.2(ARMOR)'!#REF!</definedName>
    <definedName name="____A70000">'[2]MTO REV.2(ARMOR)'!#REF!</definedName>
    <definedName name="____A75000">'[2]MTO REV.2(ARMOR)'!#REF!</definedName>
    <definedName name="____A85000">'[2]MTO REV.2(ARMOR)'!#REF!</definedName>
    <definedName name="____bso54" hidden="1">{"'Sheet1'!$L$16"}</definedName>
    <definedName name="____bso58" hidden="1">{"'Sheet1'!$L$16"}</definedName>
    <definedName name="____CON1">#REF!</definedName>
    <definedName name="____CON2">#REF!</definedName>
    <definedName name="____dao1">'[3]CT Thang Mo'!$B$189:$H$189</definedName>
    <definedName name="____dao2">'[3]CT Thang Mo'!$B$161:$H$161</definedName>
    <definedName name="____dap2">'[3]CT Thang Mo'!$B$162:$H$162</definedName>
    <definedName name="____day1">'[4]Chiet tinh dz22'!#REF!</definedName>
    <definedName name="____day2">'[5]Chiet tinh dz35'!$H$3</definedName>
    <definedName name="____dbu1">'[3]CT Thang Mo'!#REF!</definedName>
    <definedName name="____dbu2">'[3]CT Thang Mo'!$B$93:$F$93</definedName>
    <definedName name="____Key1">[6]BKq2!#REF!</definedName>
    <definedName name="____Key2">[6]BKq2!#REF!</definedName>
    <definedName name="____Key3">[6]BKq2!#REF!</definedName>
    <definedName name="____lap1">#REF!</definedName>
    <definedName name="____lap2">#REF!</definedName>
    <definedName name="____nc46">[7]Giathanh1m3BT!$H$12</definedName>
    <definedName name="____NET2">#REF!</definedName>
    <definedName name="____sw70609">[8]MTP!#REF!</definedName>
    <definedName name="____TK155">#REF!</definedName>
    <definedName name="____TK422">#REF!</definedName>
    <definedName name="____vc1">'[3]CT Thang Mo'!$B$34:$H$34</definedName>
    <definedName name="____vc2">'[3]CT Thang Mo'!$B$35:$H$35</definedName>
    <definedName name="____vc3">'[3]CT Thang Mo'!$B$36:$H$36</definedName>
    <definedName name="___A65700">'[2]MTO REV.2(ARMOR)'!#REF!</definedName>
    <definedName name="___A65800">'[2]MTO REV.2(ARMOR)'!#REF!</definedName>
    <definedName name="___A66000">'[2]MTO REV.2(ARMOR)'!#REF!</definedName>
    <definedName name="___A67000">'[2]MTO REV.2(ARMOR)'!#REF!</definedName>
    <definedName name="___A68000">'[2]MTO REV.2(ARMOR)'!#REF!</definedName>
    <definedName name="___A70000">'[2]MTO REV.2(ARMOR)'!#REF!</definedName>
    <definedName name="___A75000">'[2]MTO REV.2(ARMOR)'!#REF!</definedName>
    <definedName name="___A85000">'[2]MTO REV.2(ARMOR)'!#REF!</definedName>
    <definedName name="___bso54" hidden="1">{"'Sheet1'!$L$16"}</definedName>
    <definedName name="___bso58" hidden="1">{"'Sheet1'!$L$16"}</definedName>
    <definedName name="___CON1">#REF!</definedName>
    <definedName name="___CON2">#REF!</definedName>
    <definedName name="___dao1">'[3]CT Thang Mo'!$B$189:$H$189</definedName>
    <definedName name="___dao2">'[3]CT Thang Mo'!$B$161:$H$161</definedName>
    <definedName name="___dap2">'[3]CT Thang Mo'!$B$162:$H$162</definedName>
    <definedName name="___day1">'[4]Chiet tinh dz22'!#REF!</definedName>
    <definedName name="___day2">'[5]Chiet tinh dz35'!$H$3</definedName>
    <definedName name="___dbu1">'[3]CT Thang Mo'!#REF!</definedName>
    <definedName name="___dbu2">'[3]CT Thang Mo'!$B$93:$F$93</definedName>
    <definedName name="___Key1">[6]BKq2!#REF!</definedName>
    <definedName name="___Key2">[6]BKq2!#REF!</definedName>
    <definedName name="___Key3">[6]BKq2!#REF!</definedName>
    <definedName name="___lap1">#REF!</definedName>
    <definedName name="___lap2">#REF!</definedName>
    <definedName name="___nc46">[7]Giathanh1m3BT!$H$12</definedName>
    <definedName name="___NET2">#REF!</definedName>
    <definedName name="___sw70609">[8]MTP!#REF!</definedName>
    <definedName name="___TK155">#REF!</definedName>
    <definedName name="___TK422">#REF!</definedName>
    <definedName name="___vc1">'[3]CT Thang Mo'!$B$34:$H$34</definedName>
    <definedName name="___vc2">'[3]CT Thang Mo'!$B$35:$H$35</definedName>
    <definedName name="___vc3">'[3]CT Thang Mo'!$B$36:$H$36</definedName>
    <definedName name="__A65700">'[2]MTO REV.2(ARMOR)'!#REF!</definedName>
    <definedName name="__A65800">'[2]MTO REV.2(ARMOR)'!#REF!</definedName>
    <definedName name="__A66000">'[2]MTO REV.2(ARMOR)'!#REF!</definedName>
    <definedName name="__A67000">'[2]MTO REV.2(ARMOR)'!#REF!</definedName>
    <definedName name="__A68000">'[2]MTO REV.2(ARMOR)'!#REF!</definedName>
    <definedName name="__A70000">'[2]MTO REV.2(ARMOR)'!#REF!</definedName>
    <definedName name="__A75000">'[2]MTO REV.2(ARMOR)'!#REF!</definedName>
    <definedName name="__A85000">'[2]MTO REV.2(ARMOR)'!#REF!</definedName>
    <definedName name="__bso54" hidden="1">{"'Sheet1'!$L$16"}</definedName>
    <definedName name="__bso58" hidden="1">{"'Sheet1'!$L$16"}</definedName>
    <definedName name="__CON1">#REF!</definedName>
    <definedName name="__CON2">#REF!</definedName>
    <definedName name="__dao1">'[3]CT Thang Mo'!$B$189:$H$189</definedName>
    <definedName name="__dao2">'[3]CT Thang Mo'!$B$161:$H$161</definedName>
    <definedName name="__dap2">'[3]CT Thang Mo'!$B$162:$H$162</definedName>
    <definedName name="__day1">'[4]Chiet tinh dz22'!#REF!</definedName>
    <definedName name="__day2">'[5]Chiet tinh dz35'!$H$3</definedName>
    <definedName name="__dbu1">'[3]CT Thang Mo'!#REF!</definedName>
    <definedName name="__dbu2">'[3]CT Thang Mo'!$B$93:$F$93</definedName>
    <definedName name="__Key1">[6]BKq2!#REF!</definedName>
    <definedName name="__Key2">[6]BKq2!#REF!</definedName>
    <definedName name="__Key3">[6]BKq2!#REF!</definedName>
    <definedName name="__lap1">#REF!</definedName>
    <definedName name="__lap2">#REF!</definedName>
    <definedName name="__nc46">[7]Giathanh1m3BT!$H$12</definedName>
    <definedName name="__NET2">#REF!</definedName>
    <definedName name="__sw70609">[8]MTP!#REF!</definedName>
    <definedName name="__TK155">#REF!</definedName>
    <definedName name="__TK422">#REF!</definedName>
    <definedName name="__vc1">'[3]CT Thang Mo'!$B$34:$H$34</definedName>
    <definedName name="__vc2">'[3]CT Thang Mo'!$B$35:$H$35</definedName>
    <definedName name="__vc3">'[3]CT Thang Mo'!$B$36:$H$36</definedName>
    <definedName name="_1">#REF!</definedName>
    <definedName name="_1BA1025">[9]MTP!#REF!</definedName>
    <definedName name="_1BA1037">[9]MTP!#REF!</definedName>
    <definedName name="_1BA1050">[9]MTP!#REF!</definedName>
    <definedName name="_1BA1075">[9]MTP!#REF!</definedName>
    <definedName name="_1BA1100">[9]MTP!#REF!</definedName>
    <definedName name="_1BA2500">#REF!</definedName>
    <definedName name="_1BA3025">[9]MTP!#REF!</definedName>
    <definedName name="_1BA3037">[9]MTP!#REF!</definedName>
    <definedName name="_1BA3050">[9]MTP!#REF!</definedName>
    <definedName name="_1BA305G">[9]MTP!#REF!</definedName>
    <definedName name="_1BA3075">[9]MTP!#REF!</definedName>
    <definedName name="_1BA3100">[9]MTP!#REF!</definedName>
    <definedName name="_1BA3160">[9]MTP!#REF!</definedName>
    <definedName name="_1BA3250">#REF!</definedName>
    <definedName name="_1BA3320">[9]MTP!#REF!</definedName>
    <definedName name="_1BA3400">[9]MTP!#REF!</definedName>
    <definedName name="_1BA400P">#REF!</definedName>
    <definedName name="_1CAP001">#REF!</definedName>
    <definedName name="_1CAP002">[10]MTP!#REF!</definedName>
    <definedName name="_1CAP003">[9]MTP!#REF!</definedName>
    <definedName name="_1CAPTU1">[8]MTP!#REF!</definedName>
    <definedName name="_1CDHT01">[9]MTP!#REF!</definedName>
    <definedName name="_1CDHT02">[9]MTP!#REF!</definedName>
    <definedName name="_1CHANG1">[9]MTP!#REF!</definedName>
    <definedName name="_1DA0801">[9]MTP!#REF!</definedName>
    <definedName name="_1DA0802">[9]MTP!#REF!</definedName>
    <definedName name="_1DA1201">[9]MTP!#REF!</definedName>
    <definedName name="_1DA2001">[9]MTP!#REF!</definedName>
    <definedName name="_1DA2401">[11]MTP!#REF!</definedName>
    <definedName name="_1DA2402">[11]MTP!#REF!</definedName>
    <definedName name="_1DA3201">[11]MTP!#REF!</definedName>
    <definedName name="_1DA3202">[11]MTP!#REF!</definedName>
    <definedName name="_1DA3203">[11]MTP!#REF!</definedName>
    <definedName name="_1DA3204">[9]MTP!#REF!</definedName>
    <definedName name="_1DAU001">[9]MTP!#REF!</definedName>
    <definedName name="_1DAU002">#REF!</definedName>
    <definedName name="_1DAU003">[9]MTP!#REF!</definedName>
    <definedName name="_1DCTT48">[9]MTP!#REF!</definedName>
    <definedName name="_1DDAY03">#REF!</definedName>
    <definedName name="_1DDTT01">#REF!</definedName>
    <definedName name="_1DK1001">[9]MTP!#REF!</definedName>
    <definedName name="_1DK3001">[9]MTP!#REF!</definedName>
    <definedName name="_1FCO101">#REF!</definedName>
    <definedName name="_1GIA101">#REF!</definedName>
    <definedName name="_1KD22B1">[9]MTP!#REF!</definedName>
    <definedName name="_1KDM22T">[9]MTP!#REF!</definedName>
    <definedName name="_1KEP001">[9]MTP!#REF!</definedName>
    <definedName name="_1LA1001">#REF!</definedName>
    <definedName name="_1LCAP01">[9]MTP!#REF!</definedName>
    <definedName name="_1MCCBO2">#REF!</definedName>
    <definedName name="_1NEO001">[11]MTP!#REF!</definedName>
    <definedName name="_1PKCAP1">#REF!</definedName>
    <definedName name="_1PKIEN1">[9]MTP!#REF!</definedName>
    <definedName name="_1PKTT01">#REF!</definedName>
    <definedName name="_1SDUNG1">[11]MTP!#REF!</definedName>
    <definedName name="_1STREO1">[9]MTP!#REF!</definedName>
    <definedName name="_1STREO2">[9]MTP!#REF!</definedName>
    <definedName name="_1STREO3">[9]MTP!#REF!</definedName>
    <definedName name="_1TCD101">#REF!</definedName>
    <definedName name="_1TCD201">#REF!</definedName>
    <definedName name="_1TD1001">[9]MTP!#REF!</definedName>
    <definedName name="_1TD1002">[9]MTP!#REF!</definedName>
    <definedName name="_1TD2001">#REF!</definedName>
    <definedName name="_1TIHT01">#REF!</definedName>
    <definedName name="_1TIHT02">[9]MTP!#REF!</definedName>
    <definedName name="_1TIHT03">[9]MTP!#REF!</definedName>
    <definedName name="_1TIHT04">[9]MTP!#REF!</definedName>
    <definedName name="_1TIHT05">[9]MTP!#REF!</definedName>
    <definedName name="_1TRU121">#REF!</definedName>
    <definedName name="_1UCLEV1">[9]MTP!#REF!</definedName>
    <definedName name="_2">#REF!</definedName>
    <definedName name="_2BLA100">#REF!</definedName>
    <definedName name="_2COTT48">[9]MTP!#REF!</definedName>
    <definedName name="_2CHAG01">[9]MTP!#REF!</definedName>
    <definedName name="_2CHAG02">[9]MTP!#REF!</definedName>
    <definedName name="_2CHDG01">[9]MTP!#REF!</definedName>
    <definedName name="_2CHDG02">[9]MTP!#REF!</definedName>
    <definedName name="_2CHGI01">[9]MTP!#REF!</definedName>
    <definedName name="_2CHSG01">[9]MTP!#REF!</definedName>
    <definedName name="_2DA0801">[9]MTP!#REF!</definedName>
    <definedName name="_2DA0802">[9]MTP!#REF!</definedName>
    <definedName name="_2DA2001">[9]MTP!#REF!</definedName>
    <definedName name="_2DA2002">[9]MTP!#REF!</definedName>
    <definedName name="_2DA2401">[9]MTP!#REF!</definedName>
    <definedName name="_2DA2402">[9]MTP!#REF!</definedName>
    <definedName name="_2DA2403">[9]MTP!#REF!</definedName>
    <definedName name="_2DA2404">[9]MTP!#REF!</definedName>
    <definedName name="_2DA2405">[9]MTP!#REF!</definedName>
    <definedName name="_2DA2406">[9]MTP!#REF!</definedName>
    <definedName name="_2DA3202">[9]MTP!#REF!</definedName>
    <definedName name="_2DAL201">#REF!</definedName>
    <definedName name="_2DCT001">[9]MTP!#REF!</definedName>
    <definedName name="_2DDAY01">[9]MTP!#REF!</definedName>
    <definedName name="_2DS1P01">[9]MTP!#REF!</definedName>
    <definedName name="_2DS3P01">[9]MTP!#REF!</definedName>
    <definedName name="_2FCO100">[9]MTP!#REF!</definedName>
    <definedName name="_2FCO200">[9]MTP!#REF!</definedName>
    <definedName name="_2KD0221">[9]MTP!#REF!</definedName>
    <definedName name="_2KD0223">[9]MTP!#REF!</definedName>
    <definedName name="_2KD0481">[9]MTP!#REF!</definedName>
    <definedName name="_2KD0500">[9]MTP!#REF!</definedName>
    <definedName name="_2KD0501">[9]MTP!#REF!</definedName>
    <definedName name="_2KD0502">[9]MTP!#REF!</definedName>
    <definedName name="_2KD0700">[9]MTP!#REF!</definedName>
    <definedName name="_2KD0701">[9]MTP!#REF!</definedName>
    <definedName name="_2KD0702">[9]MTP!#REF!</definedName>
    <definedName name="_2KD0950">[9]MTP!#REF!</definedName>
    <definedName name="_2KD0951">[9]MTP!#REF!</definedName>
    <definedName name="_2KD1501">[9]MTP!#REF!</definedName>
    <definedName name="_2KD1502">[9]MTP!#REF!</definedName>
    <definedName name="_2KD22B1">[9]MTP!#REF!</definedName>
    <definedName name="_2KD2401">[9]MTP!#REF!</definedName>
    <definedName name="_2KD48B1">[9]MTP!#REF!</definedName>
    <definedName name="_2LA1001">[9]MTP!#REF!</definedName>
    <definedName name="_2LBCO01">[9]MTP!#REF!</definedName>
    <definedName name="_2LBS001">[9]MTP!#REF!</definedName>
    <definedName name="_2MONG01">[9]MTP!#REF!</definedName>
    <definedName name="_2NEO001">[9]MTP!#REF!</definedName>
    <definedName name="_2NHANH1">[9]MTP!#REF!</definedName>
    <definedName name="_2OILS01">[9]MTP!#REF!</definedName>
    <definedName name="_2PKTT01">[9]MTP!#REF!</definedName>
    <definedName name="_2RECLO1">[9]MTP!#REF!</definedName>
    <definedName name="_2SDINH1">[9]MTP!#REF!</definedName>
    <definedName name="_2SDUNG1">[9]MTP!#REF!</definedName>
    <definedName name="_2SDUNG4">[12]MTP!#REF!</definedName>
    <definedName name="_2STREO1">[9]MTP!#REF!</definedName>
    <definedName name="_2STREO2">[9]MTP!#REF!</definedName>
    <definedName name="_2STREO3">[9]MTP!#REF!</definedName>
    <definedName name="_2STREO4">[9]MTP!#REF!</definedName>
    <definedName name="_2STREO7">[13]MTP!#REF!</definedName>
    <definedName name="_2SUDO01">[9]MTP!#REF!</definedName>
    <definedName name="_2TDIA01">[9]MTP!#REF!</definedName>
    <definedName name="_2TDTD01">[9]MTP!#REF!</definedName>
    <definedName name="_2TU3100">[9]MTP!#REF!</definedName>
    <definedName name="_2TU6100">[9]MTP!#REF!</definedName>
    <definedName name="_2TRU121">[9]MTP!#REF!</definedName>
    <definedName name="_2TRU122">[9]MTP!#REF!</definedName>
    <definedName name="_2TRU141">[9]MTP!#REF!</definedName>
    <definedName name="_2UCLEV1">[9]MTP!#REF!</definedName>
    <definedName name="_2UCLEV2">[12]MTP!#REF!</definedName>
    <definedName name="_2VTLT01">[9]MTP!#REF!</definedName>
    <definedName name="_3ABC501">[9]MTP!#REF!</definedName>
    <definedName name="_3ABC701">[9]MTP!#REF!</definedName>
    <definedName name="_3ABC951">[9]MTP!#REF!</definedName>
    <definedName name="_3BLXMD">#REF!</definedName>
    <definedName name="_3BRANCH">[9]MTP!#REF!</definedName>
    <definedName name="_3BTHT01">[9]MTP!#REF!</definedName>
    <definedName name="_3BTHT02">[9]MTP!#REF!</definedName>
    <definedName name="_3BTHT11">[9]MTP!#REF!</definedName>
    <definedName name="_3CLHT01">[9]MTP!#REF!</definedName>
    <definedName name="_3CLHT02">[9]MTP!#REF!</definedName>
    <definedName name="_3CLHT03">[9]MTP!#REF!</definedName>
    <definedName name="_3COABC1">[9]MTP!#REF!</definedName>
    <definedName name="_3CPHA01">[9]MTP!#REF!</definedName>
    <definedName name="_3CHAG01">[9]MTP!#REF!</definedName>
    <definedName name="_3CHAG02">[9]MTP!#REF!</definedName>
    <definedName name="_3CHAG03">[9]MTP!#REF!</definedName>
    <definedName name="_3CHAG04">[9]MTP!#REF!</definedName>
    <definedName name="_3CHDG01">[9]MTP!#REF!</definedName>
    <definedName name="_3CHDG02">[9]MTP!#REF!</definedName>
    <definedName name="_3CHDG03">[9]MTP!#REF!</definedName>
    <definedName name="_3CHDG04">[9]MTP!#REF!</definedName>
    <definedName name="_3CHSG01">[9]MTP!#REF!</definedName>
    <definedName name="_3CHSG02">[9]MTP!#REF!</definedName>
    <definedName name="_3DA0001">[9]MTP!#REF!</definedName>
    <definedName name="_3DA0002">[9]MTP!#REF!</definedName>
    <definedName name="_3DCT001">[9]MTP!#REF!</definedName>
    <definedName name="_3DUPLEX">[9]MTP!#REF!</definedName>
    <definedName name="_3FERRU1">[9]MTP!#REF!</definedName>
    <definedName name="_3FERRU2">[9]MTP!#REF!</definedName>
    <definedName name="_3KD3501">[9]MTP!#REF!</definedName>
    <definedName name="_3KD3502">[9]MTP!#REF!</definedName>
    <definedName name="_3KD3511">[9]MTP!#REF!</definedName>
    <definedName name="_3KD3801">[9]MTP!#REF!</definedName>
    <definedName name="_3KD4801">[9]MTP!#REF!</definedName>
    <definedName name="_3KD5011">[9]MTP!#REF!</definedName>
    <definedName name="_3KD7501">[9]MTP!#REF!</definedName>
    <definedName name="_3KD9501">[9]MTP!#REF!</definedName>
    <definedName name="_3LABC01">[9]MTP!#REF!</definedName>
    <definedName name="_3LONG01">[9]MTP!#REF!</definedName>
    <definedName name="_3LONG02">[9]MTP!#REF!</definedName>
    <definedName name="_3LONG03">[9]MTP!#REF!</definedName>
    <definedName name="_3LONG04">[9]MTP!#REF!</definedName>
    <definedName name="_3LSON01">[9]MTP!#REF!</definedName>
    <definedName name="_3LSON02">[9]MTP!#REF!</definedName>
    <definedName name="_3LSON03">[9]MTP!#REF!</definedName>
    <definedName name="_3LSON04">[9]MTP!#REF!</definedName>
    <definedName name="_3LSON05">[9]MTP!#REF!</definedName>
    <definedName name="_3LSON06">[9]MTP!#REF!</definedName>
    <definedName name="_3LSON07">[9]MTP!#REF!</definedName>
    <definedName name="_3LSON08">[9]MTP!#REF!</definedName>
    <definedName name="_3LSON09">[9]MTP!#REF!</definedName>
    <definedName name="_3LSON10">[9]MTP!#REF!</definedName>
    <definedName name="_3LSON11">[9]MTP!#REF!</definedName>
    <definedName name="_3LSON12">[9]MTP!#REF!</definedName>
    <definedName name="_3LSON13">[9]MTP!#REF!</definedName>
    <definedName name="_3LSON14">[9]MTP!#REF!</definedName>
    <definedName name="_3LSON15">[9]MTP!#REF!</definedName>
    <definedName name="_3LSON16">[9]MTP!#REF!</definedName>
    <definedName name="_3LSON17">[9]MTP!#REF!</definedName>
    <definedName name="_3LSON18">[9]MTP!#REF!</definedName>
    <definedName name="_3LSON19">[9]MTP!#REF!</definedName>
    <definedName name="_3MONG01">[9]MTP!#REF!</definedName>
    <definedName name="_3NEO001">[9]MTP!#REF!</definedName>
    <definedName name="_3NEO002">[9]MTP!#REF!</definedName>
    <definedName name="_3PKABC1">[9]MTP!#REF!</definedName>
    <definedName name="_3PKHT01">[9]MTP!#REF!</definedName>
    <definedName name="_3QUARTD">[9]MTP!#REF!</definedName>
    <definedName name="_3RACK31">[9]MTP!#REF!</definedName>
    <definedName name="_3RACK41">[9]MTP!#REF!</definedName>
    <definedName name="_3TDIA01">[9]MTP!#REF!</definedName>
    <definedName name="_3TDIA02">[9]MTP!#REF!</definedName>
    <definedName name="_3TU0601">[9]MTP!#REF!</definedName>
    <definedName name="_3TU0602">[9]MTP!#REF!</definedName>
    <definedName name="_3TU0603">[9]MTP!#REF!</definedName>
    <definedName name="_3TU0609">#REF!</definedName>
    <definedName name="_3TU0901">[9]MTP!#REF!</definedName>
    <definedName name="_3TU0902">[9]MTP!#REF!</definedName>
    <definedName name="_3TU0903">[9]MTP!#REF!</definedName>
    <definedName name="_3TRU091">[9]MTP!#REF!</definedName>
    <definedName name="_3TRU101">[9]MTP!#REF!</definedName>
    <definedName name="_3TRU102">[9]MTP!#REF!</definedName>
    <definedName name="_3TRU121">[9]MTP!#REF!</definedName>
    <definedName name="_3TRU731">[9]MTP!#REF!</definedName>
    <definedName name="_3TRU841">[9]MTP!#REF!</definedName>
    <definedName name="_3TRU842">[9]MTP!#REF!</definedName>
    <definedName name="_3TRU843">[9]MTP!#REF!</definedName>
    <definedName name="_4CDB095">[14]MTP!#REF!</definedName>
    <definedName name="_4CDTT01">[9]MTP!#REF!</definedName>
    <definedName name="_4CNT050">[9]MTP!#REF!</definedName>
    <definedName name="_4CNT095">[9]MTP!#REF!</definedName>
    <definedName name="_4CNT150">[9]MTP!#REF!</definedName>
    <definedName name="_4CNT240">#REF!</definedName>
    <definedName name="_4CTL050">[9]MTP!#REF!</definedName>
    <definedName name="_4CTL095">[9]MTP!#REF!</definedName>
    <definedName name="_4CTL150">[14]MTP!#REF!</definedName>
    <definedName name="_4CTL240">#REF!</definedName>
    <definedName name="_4ED2062">[9]MTP!#REF!</definedName>
    <definedName name="_4ED2063">[9]MTP!#REF!</definedName>
    <definedName name="_4ED2064">[9]MTP!#REF!</definedName>
    <definedName name="_4FCO100">#REF!</definedName>
    <definedName name="_4FCO101">[9]MTP!#REF!</definedName>
    <definedName name="_4FCO200">[14]MTP!#REF!</definedName>
    <definedName name="_4GDDCN1">[14]MTP!#REF!</definedName>
    <definedName name="_4GOIC01">[15]MTP!#REF!</definedName>
    <definedName name="_4GIA101">[9]MTP!#REF!</definedName>
    <definedName name="_4HDCTT1">[9]MTP!#REF!</definedName>
    <definedName name="_4HDCTT2">[9]MTP!#REF!</definedName>
    <definedName name="_4HDCTT3">[14]MTP!#REF!</definedName>
    <definedName name="_4HDCTT4">#REF!</definedName>
    <definedName name="_4HNCTT1">[9]MTP!#REF!</definedName>
    <definedName name="_4HNCTT2">[9]MTP!#REF!</definedName>
    <definedName name="_4HNCTT3">[9]MTP!#REF!</definedName>
    <definedName name="_4HNCTT4">#REF!</definedName>
    <definedName name="_4KEPC01">[9]MTP!#REF!</definedName>
    <definedName name="_4LA1001">[14]MTP!#REF!</definedName>
    <definedName name="_4LBCO01">#REF!</definedName>
    <definedName name="_4OSLCN2">[14]MTP!#REF!</definedName>
    <definedName name="_4OSLCTT">[15]MTP!#REF!</definedName>
    <definedName name="_4PKIECN">[14]MTP!#REF!</definedName>
    <definedName name="_4VATLT1">[14]MTP!#REF!</definedName>
    <definedName name="_5CNHT95">[9]MTP!#REF!</definedName>
    <definedName name="_5DNCNG1">[14]MTP!#REF!</definedName>
    <definedName name="_5GOIC01">[9]MTP!#REF!</definedName>
    <definedName name="_5HDCHT1">[9]MTP!#REF!</definedName>
    <definedName name="_5KEPC01">[9]MTP!#REF!</definedName>
    <definedName name="_5OSLCHT">[9]MTP!#REF!</definedName>
    <definedName name="_5TU120">[8]MTP!#REF!</definedName>
    <definedName name="_5TU130">[8]MTP!#REF!</definedName>
    <definedName name="_6BNTTTH">[13]MTP1!#REF!</definedName>
    <definedName name="_6DCTTBO">[13]MTP1!#REF!</definedName>
    <definedName name="_6DD24TT">[13]MTP1!#REF!</definedName>
    <definedName name="_6FCOTBU">[13]MTP1!#REF!</definedName>
    <definedName name="_6LATUBU">[13]MTP1!#REF!</definedName>
    <definedName name="_6SDTT24">[13]MTP1!#REF!</definedName>
    <definedName name="_6TBUDTT">[13]MTP1!#REF!</definedName>
    <definedName name="_6TDDDTT">[13]MTP1!#REF!</definedName>
    <definedName name="_6TLTTTH">[13]MTP1!#REF!</definedName>
    <definedName name="_6TUBUTT">[13]MTP1!#REF!</definedName>
    <definedName name="_6UCLVIS">[13]MTP1!#REF!</definedName>
    <definedName name="_7DNCABC">[13]MTP1!#REF!</definedName>
    <definedName name="_7HDCTBU">[13]MTP1!#REF!</definedName>
    <definedName name="_7PKTUBU">[13]MTP1!#REF!</definedName>
    <definedName name="_7TBHT20">[13]MTP1!#REF!</definedName>
    <definedName name="_7TBHT30">[13]MTP1!#REF!</definedName>
    <definedName name="_7TDCABC">[13]MTP1!#REF!</definedName>
    <definedName name="_A65700">'[2]MTO REV.2(ARMOR)'!#REF!</definedName>
    <definedName name="_A65800">'[2]MTO REV.2(ARMOR)'!#REF!</definedName>
    <definedName name="_A66000">'[2]MTO REV.2(ARMOR)'!#REF!</definedName>
    <definedName name="_A67000">'[2]MTO REV.2(ARMOR)'!#REF!</definedName>
    <definedName name="_A68000">'[2]MTO REV.2(ARMOR)'!#REF!</definedName>
    <definedName name="_A70000">'[2]MTO REV.2(ARMOR)'!#REF!</definedName>
    <definedName name="_A75000">'[2]MTO REV.2(ARMOR)'!#REF!</definedName>
    <definedName name="_A85000">'[2]MTO REV.2(ARMOR)'!#REF!</definedName>
    <definedName name="_bso54" hidden="1">{"'Sheet1'!$L$16"}</definedName>
    <definedName name="_bso58" hidden="1">{"'Sheet1'!$L$16"}</definedName>
    <definedName name="_CON1">#REF!</definedName>
    <definedName name="_CON2">#REF!</definedName>
    <definedName name="_dao1">'[3]CT Thang Mo'!$B$189:$H$189</definedName>
    <definedName name="_dao2">'[3]CT Thang Mo'!$B$161:$H$161</definedName>
    <definedName name="_dap2">'[3]CT Thang Mo'!$B$162:$H$162</definedName>
    <definedName name="_day1">'[4]Chiet tinh dz22'!#REF!</definedName>
    <definedName name="_day2">'[5]Chiet tinh dz35'!$H$3</definedName>
    <definedName name="_dbu1">'[3]CT Thang Mo'!#REF!</definedName>
    <definedName name="_dbu2">'[3]CT Thang Mo'!$B$93:$F$93</definedName>
    <definedName name="_Fill" hidden="1">#REF!</definedName>
    <definedName name="_xlnm._FilterDatabase" localSheetId="0" hidden="1">'45'!$A$9:$XFA$358</definedName>
    <definedName name="_Key1">[6]BKq2!#REF!</definedName>
    <definedName name="_Key2">[6]BKq2!#REF!</definedName>
    <definedName name="_Key3">[6]BKq2!#REF!</definedName>
    <definedName name="_lap1">#REF!</definedName>
    <definedName name="_lap2">#REF!</definedName>
    <definedName name="_nc46">[7]Giathanh1m3BT!$H$12</definedName>
    <definedName name="_NET2">#REF!</definedName>
    <definedName name="_Order1" hidden="1">255</definedName>
    <definedName name="_Order2" hidden="1">255</definedName>
    <definedName name="_Sort" hidden="1">#REF!</definedName>
    <definedName name="_sw70609">[8]MTP!#REF!</definedName>
    <definedName name="_TK155">#REF!</definedName>
    <definedName name="_TK422">#REF!</definedName>
    <definedName name="_vc1">'[3]CT Thang Mo'!$B$34:$H$34</definedName>
    <definedName name="_vc2">'[3]CT Thang Mo'!$B$35:$H$35</definedName>
    <definedName name="_vc3">'[3]CT Thang Mo'!$B$36:$H$36</definedName>
    <definedName name="A">#REF!</definedName>
    <definedName name="aa">#REF!</definedName>
    <definedName name="AAA">'[16]MTL$-INTER'!#REF!</definedName>
    <definedName name="ADAY">#REF!</definedName>
    <definedName name="ADP">#REF!</definedName>
    <definedName name="AKHAC">#REF!</definedName>
    <definedName name="ALTINH">#REF!</definedName>
    <definedName name="ANN">#REF!</definedName>
    <definedName name="ANQD">#REF!</definedName>
    <definedName name="ANQQH">#REF!</definedName>
    <definedName name="ANSNN">#REF!</definedName>
    <definedName name="ANSNNxnk">#REF!</definedName>
    <definedName name="Anguon">#REF!</definedName>
    <definedName name="APC">#REF!</definedName>
    <definedName name="APCKH">'[17]Dt 2001'!#REF!</definedName>
    <definedName name="ATW">#REF!</definedName>
    <definedName name="ATRAM">#REF!</definedName>
    <definedName name="B">'[1]PNT-QUOT-#3'!#REF!</definedName>
    <definedName name="BANG">[18]Sheet1!#REF!</definedName>
    <definedName name="BANG_TINH">'[19]CD-LETRAI29+200-39'!$B$11:$K$787</definedName>
    <definedName name="BAOGIATHANG">[20]BAOGIATHANG!$B$3:$E$119</definedName>
    <definedName name="bb">{"Thuxm2.xls","Sheet1"}</definedName>
    <definedName name="BDAY">#REF!</definedName>
    <definedName name="BOQ">#REF!</definedName>
    <definedName name="bt">'[19]CD-LETRAI29+200-39'!$B$11:$K$787</definedName>
    <definedName name="BTRAM">#REF!</definedName>
    <definedName name="BVCISUMMARY">#REF!</definedName>
    <definedName name="CABLE2">'[21]MTO REV.0'!$A$1:$Q$570</definedName>
    <definedName name="Can_doi">#REF!</definedName>
    <definedName name="cap">#REF!</definedName>
    <definedName name="cap0.7">#REF!</definedName>
    <definedName name="CCNK">[22]QMCT!#REF!</definedName>
    <definedName name="CDAY">#REF!</definedName>
    <definedName name="CL">#REF!</definedName>
    <definedName name="CLTMP">[22]QMCT!#REF!</definedName>
    <definedName name="COAT">'[1]PNT-QUOT-#3'!#REF!</definedName>
    <definedName name="COMMON">#REF!</definedName>
    <definedName name="CON_EQP_COS">#REF!</definedName>
    <definedName name="CongVattu">#REF!</definedName>
    <definedName name="Cot_thep">[23]Du_lieu!$C$19</definedName>
    <definedName name="COVER">#REF!</definedName>
    <definedName name="cplhsmt">[24]!cplhsmt</definedName>
    <definedName name="cptdhsmt">[24]!cptdhsmt</definedName>
    <definedName name="cptdtdt">[24]!cptdtdt</definedName>
    <definedName name="cptdtkkt">[24]!cptdtkkt</definedName>
    <definedName name="CRITINST">#REF!</definedName>
    <definedName name="CRITPURC">#REF!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tdn9697">#REF!</definedName>
    <definedName name="CTRAM">#REF!</definedName>
    <definedName name="cuc" hidden="1">{"'Sheet1'!$L$16"}</definedName>
    <definedName name="cv">[25]gvl!$N$17</definedName>
    <definedName name="chuong_phuluc_46_name" localSheetId="0">'45'!$A$2</definedName>
    <definedName name="DAODAT">[20]DAODAT!$A$2:$Q$88</definedName>
    <definedName name="daotd">'[3]CT Thang Mo'!$B$323:$H$323</definedName>
    <definedName name="dap">'[3]CT Thang Mo'!$B$39:$H$39</definedName>
    <definedName name="daptd">'[3]CT Thang Mo'!$B$324:$H$324</definedName>
    <definedName name="DATA_DATA2_List">#REF!</definedName>
    <definedName name="_xlnm.Database">#REF!</definedName>
    <definedName name="DataFilter">[26]!DataFilter</definedName>
    <definedName name="DataSort">[26]!DataSort</definedName>
    <definedName name="DATDAO">#REF!</definedName>
    <definedName name="dd1x2">[25]gvl!$N$9</definedName>
    <definedName name="DDAY">#REF!</definedName>
    <definedName name="DGCANTHO">'[27]DG CANTHO'!$A$3:$F$212</definedName>
    <definedName name="DGNCTT">[28]dnc4!$A$3:$F$329</definedName>
    <definedName name="dgXDCB_dd">[29]DGXDCB_DD!$A$1:$H$8939</definedName>
    <definedName name="DM">#REF!</definedName>
    <definedName name="DM_MaTruong">[30]DanhMuc!#REF!</definedName>
    <definedName name="DNNN">#REF!</definedName>
    <definedName name="dobt">#REF!</definedName>
    <definedName name="dongia">#REF!</definedName>
    <definedName name="DONGIATRAM">'[31]DON GIA TRAM (3)'!$C$4:$L$611</definedName>
    <definedName name="DSTD_Clear">[0]!DSTD_Clear</definedName>
    <definedName name="DSUMDATA">#REF!</definedName>
    <definedName name="DTKL">'[27]Dutoan KL'!$A$5:$F$580</definedName>
    <definedName name="DTthuquyI.2009" hidden="1">{"'Sheet1'!$L$16"}</definedName>
    <definedName name="duaån">#REF!</definedName>
    <definedName name="duan">#REF!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_xlnm.Extract">#REF!</definedName>
    <definedName name="FP">'[1]COAT&amp;WRAP-QIOT-#3'!#REF!</definedName>
    <definedName name="Full">[22]QMCT!#REF!</definedName>
    <definedName name="GoBack">[26]Sheet1!GoBack</definedName>
    <definedName name="GPT_GROUNDING_PT">'[32]NEW-PANEL'!#REF!</definedName>
    <definedName name="gsktxd">[24]!gsktxd</definedName>
    <definedName name="GT">'[33]1.01'!$A$2</definedName>
    <definedName name="giaca">'[34]dg-VTu'!$C$6:$F$55</definedName>
    <definedName name="GIAVT">'[27]Dutoan KL'!$A$7:$F$581</definedName>
    <definedName name="h" hidden="1">{"'Sheet1'!$L$16"}</definedName>
    <definedName name="HANG" hidden="1">{#N/A,#N/A,FALSE,"Chi tiÆt"}</definedName>
    <definedName name="HDCCT">[22]QMCT!#REF!</definedName>
    <definedName name="HDCD">[22]QMCT!#REF!</definedName>
    <definedName name="HHUHOI">[0]!HHUHOI</definedName>
    <definedName name="HIHIHIHOI" hidden="1">{"'Sheet1'!$L$16"}</definedName>
    <definedName name="HJKL" hidden="1">{"'Sheet1'!$L$16"}</definedName>
    <definedName name="HOME_MANP">#REF!</definedName>
    <definedName name="HOMEOFFICE_COST">#REF!</definedName>
    <definedName name="HSNC">[23]Du_lieu!$C$6</definedName>
    <definedName name="HT">#REF!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"C:\2689\Q\??\00q3961????PTA3??\MyHTML.htm"</definedName>
    <definedName name="HTML_Title" hidden="1">"00Q3961-SUM"</definedName>
    <definedName name="huy" hidden="1">{"'Sheet1'!$L$16"}</definedName>
    <definedName name="IDLAB_COST">#REF!</definedName>
    <definedName name="INDMANP">#REF!</definedName>
    <definedName name="IO">'[1]COAT&amp;WRAP-QIOT-#3'!#REF!</definedName>
    <definedName name="K">#REF!</definedName>
    <definedName name="KIYB">'[17]Dt 2001'!#REF!</definedName>
    <definedName name="KL">'[27]Dutoan KL'!$E$5:$E$580</definedName>
    <definedName name="KQ_Truong">#REF!</definedName>
    <definedName name="KVC">#REF!</definedName>
    <definedName name="kybaocao">'[33]1.01'!$A$8</definedName>
    <definedName name="kythuchien">'[33]1.09'!$A$7</definedName>
    <definedName name="Khac">#REF!</definedName>
    <definedName name="Khong_can_doi">#REF!</definedName>
    <definedName name="L">#REF!</definedName>
    <definedName name="lapa">'[3]CT Thang Mo'!$B$350:$H$350</definedName>
    <definedName name="lapb">'[3]CT Thang Mo'!$B$370:$H$370</definedName>
    <definedName name="lapc">'[3]CT Thang Mo'!$B$390:$H$390</definedName>
    <definedName name="lVC">#REF!</definedName>
    <definedName name="MAJ_CON_EQP">#REF!</definedName>
    <definedName name="mat">[34]Tke!$T$7:$AP$75</definedName>
    <definedName name="MAVL">'[27]PT VATTU'!$G$4:$G$451</definedName>
    <definedName name="MAVTTT">'[27]Dutoan KL'!$A$5:$A$580</definedName>
    <definedName name="MF">'[1]COAT&amp;WRAP-QIOT-#3'!#REF!</definedName>
    <definedName name="MG_A">#REF!</definedName>
    <definedName name="Moi">[35]XL4Poppy!$C$27</definedName>
    <definedName name="nc12m250">[7]Giathanh1m3BT!$H$22</definedName>
    <definedName name="NCcap0.7">#REF!</definedName>
    <definedName name="NCcap1">#REF!</definedName>
    <definedName name="ncm100lv">[7]Giathanh1m3BT!$H$41</definedName>
    <definedName name="NET">#REF!</definedName>
    <definedName name="NET_1">#REF!</definedName>
    <definedName name="NET_ANA">#REF!</definedName>
    <definedName name="NET_ANA_1">#REF!</definedName>
    <definedName name="NET_ANA_2">#REF!</definedName>
    <definedName name="NQD">#REF!</definedName>
    <definedName name="NQQH">#REF!</definedName>
    <definedName name="NSNN">#REF!</definedName>
    <definedName name="NToS">[36]!NToS</definedName>
    <definedName name="nuoc">[25]gvl!$N$38</definedName>
    <definedName name="Ngay">#REF!</definedName>
    <definedName name="NHAÂN_COÂNG">BTRAM</definedName>
    <definedName name="OTHER_PANEL">'[32]NEW-PANEL'!#REF!</definedName>
    <definedName name="PC">#REF!</definedName>
    <definedName name="PCH">'[17]Dt 2001'!#REF!</definedName>
    <definedName name="PDH">'[17]Dt 2001'!#REF!</definedName>
    <definedName name="PEJM">'[1]COAT&amp;WRAP-QIOT-#3'!#REF!</definedName>
    <definedName name="PF">'[1]PNT-QUOT-#3'!#REF!</definedName>
    <definedName name="PJO">'[17]Dt 2001'!#REF!</definedName>
    <definedName name="PL_???___P.B.___REST_P.B._????">'[32]NEW-PANEL'!#REF!</definedName>
    <definedName name="PL_指示燈___P.B.___REST_P.B._壓扣開關">'[32]NEW-PANEL'!#REF!</definedName>
    <definedName name="PM">[37]IBASE!$AH$16:$AV$110</definedName>
    <definedName name="_xlnm.Print_Area">#REF!</definedName>
    <definedName name="PRINT_AREA_MI">#REF!</definedName>
    <definedName name="_xlnm.Print_Titles" localSheetId="0">'45'!$5:$8</definedName>
    <definedName name="_xlnm.Print_Titles">#REF!</definedName>
    <definedName name="PRINT_TITLES_MI">#REF!</definedName>
    <definedName name="PRINTA">#REF!</definedName>
    <definedName name="PRINTB">#REF!</definedName>
    <definedName name="PRINTC">#REF!</definedName>
    <definedName name="PROPOSAL">#REF!</definedName>
    <definedName name="Phan_cap">#REF!</definedName>
    <definedName name="Phi_le_phi">#REF!</definedName>
    <definedName name="qlda">[24]!qlda</definedName>
    <definedName name="RT">'[1]COAT&amp;WRAP-QIOT-#3'!#REF!</definedName>
    <definedName name="sau">'[5]Chiet tinh dz35'!$H$4</definedName>
    <definedName name="SB">[37]IBASE!$AH$7:$AL$14</definedName>
    <definedName name="SCT">#REF!</definedName>
    <definedName name="SDDL">[22]QMCT!#REF!</definedName>
    <definedName name="SOLUONG">'[27]PT VATTU'!$I$4:$I$451</definedName>
    <definedName name="SORT">#REF!</definedName>
    <definedName name="SORT_AREA">'[38]DI-ESTI'!$A$8:$R$489</definedName>
    <definedName name="SP">'[1]PNT-QUOT-#3'!#REF!</definedName>
    <definedName name="SPEC">#REF!</definedName>
    <definedName name="SPECSUMMARY">#REF!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UMMARY">#REF!</definedName>
    <definedName name="TAMTINH">[39]DG3285!#REF!</definedName>
    <definedName name="TBA">#REF!</definedName>
    <definedName name="tinhqt">[24]!tinhqt</definedName>
    <definedName name="tkp">[24]!tkp</definedName>
    <definedName name="tkpdt">[24]!tkpdt</definedName>
    <definedName name="TM" hidden="1">{"'Sheet1'!$L$16"}</definedName>
    <definedName name="Tong_co">#REF!</definedName>
    <definedName name="Tong_no">#REF!</definedName>
    <definedName name="TT">[40]DG3285!#REF!</definedName>
    <definedName name="ttbt">#REF!</definedName>
    <definedName name="ttt">'[3]CT Thang Mo'!$B$309:$M$309</definedName>
    <definedName name="tttb">'[3]CT Thang Mo'!$B$431:$I$431</definedName>
    <definedName name="TW">#REF!</definedName>
    <definedName name="thanhhoa">'[41]Dt 2001'!#REF!</definedName>
    <definedName name="thanhtien">#REF!</definedName>
    <definedName name="ThanhXuan110">'[42]KH-Q1,Q2,01'!#REF!</definedName>
    <definedName name="theodoitienSDđất.2009" hidden="1">{"'Sheet1'!$L$16"}</definedName>
    <definedName name="THK">'[1]COAT&amp;WRAP-QIOT-#3'!#REF!</definedName>
    <definedName name="THU">'[17]Dt 2001'!#REF!</definedName>
    <definedName name="TRAM">[39]DG3285!#REF!</definedName>
    <definedName name="TRANSFORMER">'[32]NEW-PANEL'!#REF!</definedName>
    <definedName name="VAÄT_LIEÄU">"ATRAM"</definedName>
    <definedName name="vanchuyen">#REF!</definedName>
    <definedName name="VANCHUYENTHUCONG">'[20]vanchuyen TC'!$B$5:$I$30</definedName>
    <definedName name="VANKHUON">[43]VANKHUON!$A$2:$V$38</definedName>
    <definedName name="VARIINST">#REF!</definedName>
    <definedName name="VARIPURC">#REF!</definedName>
    <definedName name="vat_lieu_KVIII">#REF!</definedName>
    <definedName name="Vattu">#REF!</definedName>
    <definedName name="VC">#REF!</definedName>
    <definedName name="vc3.">'[3]CT  PL'!$B$125:$H$125</definedName>
    <definedName name="vca">'[3]CT  PL'!$B$25:$H$25</definedName>
    <definedName name="vccot">#REF!</definedName>
    <definedName name="vccot.">'[3]CT  PL'!$B$8:$H$8</definedName>
    <definedName name="vcdbt">'[3]CT Thang Mo'!$B$220:$I$220</definedName>
    <definedName name="vcdc.">'[44]Chi tiet'!#REF!</definedName>
    <definedName name="vcdd">'[3]CT Thang Mo'!$B$182:$H$182</definedName>
    <definedName name="vcdt">'[3]CT Thang Mo'!$B$406:$I$406</definedName>
    <definedName name="vcdtb">'[3]CT Thang Mo'!$B$432:$I$432</definedName>
    <definedName name="vctb">#REF!</definedName>
    <definedName name="vctt">'[3]CT  PL'!$B$288:$H$288</definedName>
    <definedName name="VDCLY">[22]QMCT!#REF!</definedName>
    <definedName name="VLBETONG">'[45]Gia thanh'!#REF!</definedName>
    <definedName name="Vlcap0.7">#REF!</definedName>
    <definedName name="VLcap1">#REF!</definedName>
    <definedName name="Vua">#REF!</definedName>
    <definedName name="vy">#REF!</definedName>
    <definedName name="W">#REF!</definedName>
    <definedName name="wrn.chi._.tiÆt." hidden="1">{#N/A,#N/A,FALSE,"Chi tiÆt"}</definedName>
    <definedName name="X">#REF!</definedName>
    <definedName name="xm">[25]gvl!$N$16</definedName>
    <definedName name="ZYX">#REF!</definedName>
    <definedName name="ZZ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58" i="1" l="1"/>
  <c r="P357" i="1"/>
  <c r="P356" i="1"/>
  <c r="P355" i="1"/>
  <c r="P354" i="1"/>
  <c r="R353" i="1"/>
  <c r="P353" i="1"/>
  <c r="P352" i="1"/>
  <c r="R351" i="1"/>
  <c r="P351" i="1"/>
  <c r="R350" i="1"/>
  <c r="P350" i="1"/>
  <c r="P349" i="1"/>
  <c r="P348" i="1"/>
  <c r="P347" i="1"/>
  <c r="P346" i="1"/>
  <c r="P345" i="1"/>
  <c r="P344" i="1"/>
  <c r="P343" i="1"/>
  <c r="P342" i="1"/>
  <c r="Q341" i="1"/>
  <c r="P341" i="1"/>
  <c r="R340" i="1"/>
  <c r="P340" i="1"/>
  <c r="P339" i="1"/>
  <c r="P332" i="1"/>
  <c r="V325" i="1"/>
  <c r="U325" i="1"/>
  <c r="T325" i="1"/>
  <c r="S325" i="1"/>
  <c r="R325" i="1"/>
  <c r="Q325" i="1"/>
  <c r="P325" i="1"/>
  <c r="O325" i="1"/>
  <c r="N325" i="1"/>
  <c r="M325" i="1"/>
  <c r="L325" i="1"/>
  <c r="K325" i="1"/>
  <c r="J325" i="1"/>
  <c r="V320" i="1"/>
  <c r="U320" i="1"/>
  <c r="T320" i="1"/>
  <c r="S320" i="1"/>
  <c r="R320" i="1"/>
  <c r="Q320" i="1"/>
  <c r="P320" i="1"/>
  <c r="O320" i="1"/>
  <c r="N320" i="1"/>
  <c r="M320" i="1"/>
  <c r="L320" i="1"/>
  <c r="K320" i="1"/>
  <c r="J320" i="1"/>
  <c r="V319" i="1"/>
  <c r="U319" i="1"/>
  <c r="T319" i="1"/>
  <c r="S319" i="1"/>
  <c r="R319" i="1"/>
  <c r="Q319" i="1"/>
  <c r="P319" i="1"/>
  <c r="O319" i="1"/>
  <c r="N319" i="1"/>
  <c r="M319" i="1"/>
  <c r="L319" i="1"/>
  <c r="K319" i="1"/>
  <c r="J319" i="1"/>
  <c r="V318" i="1"/>
  <c r="U318" i="1"/>
  <c r="T318" i="1"/>
  <c r="S318" i="1"/>
  <c r="R318" i="1"/>
  <c r="Q318" i="1"/>
  <c r="P318" i="1"/>
  <c r="O318" i="1"/>
  <c r="N318" i="1"/>
  <c r="M318" i="1"/>
  <c r="L318" i="1"/>
  <c r="K318" i="1"/>
  <c r="J318" i="1"/>
  <c r="V316" i="1"/>
  <c r="U316" i="1"/>
  <c r="T316" i="1"/>
  <c r="S316" i="1"/>
  <c r="R316" i="1"/>
  <c r="Q316" i="1"/>
  <c r="P316" i="1"/>
  <c r="V315" i="1"/>
  <c r="U315" i="1"/>
  <c r="T315" i="1"/>
  <c r="T314" i="1" s="1"/>
  <c r="S315" i="1"/>
  <c r="R315" i="1"/>
  <c r="Q315" i="1"/>
  <c r="P315" i="1"/>
  <c r="P314" i="1" s="1"/>
  <c r="O315" i="1"/>
  <c r="N315" i="1"/>
  <c r="M315" i="1"/>
  <c r="L315" i="1"/>
  <c r="K315" i="1"/>
  <c r="J315" i="1"/>
  <c r="V314" i="1"/>
  <c r="U314" i="1"/>
  <c r="S314" i="1"/>
  <c r="R314" i="1"/>
  <c r="Q314" i="1"/>
  <c r="O314" i="1"/>
  <c r="N314" i="1"/>
  <c r="M314" i="1"/>
  <c r="L314" i="1"/>
  <c r="K314" i="1"/>
  <c r="J314" i="1"/>
  <c r="V311" i="1"/>
  <c r="U311" i="1"/>
  <c r="T311" i="1"/>
  <c r="S311" i="1"/>
  <c r="R311" i="1"/>
  <c r="Q311" i="1"/>
  <c r="P311" i="1"/>
  <c r="O311" i="1"/>
  <c r="N311" i="1"/>
  <c r="M311" i="1"/>
  <c r="L311" i="1"/>
  <c r="K311" i="1"/>
  <c r="J311" i="1"/>
  <c r="V310" i="1"/>
  <c r="U310" i="1"/>
  <c r="T310" i="1"/>
  <c r="T309" i="1" s="1"/>
  <c r="S310" i="1"/>
  <c r="R310" i="1"/>
  <c r="Q310" i="1"/>
  <c r="P310" i="1"/>
  <c r="O310" i="1"/>
  <c r="N310" i="1"/>
  <c r="M310" i="1"/>
  <c r="L310" i="1"/>
  <c r="K310" i="1"/>
  <c r="J310" i="1"/>
  <c r="V309" i="1"/>
  <c r="U309" i="1"/>
  <c r="S309" i="1"/>
  <c r="R309" i="1"/>
  <c r="Q309" i="1"/>
  <c r="P309" i="1"/>
  <c r="O309" i="1"/>
  <c r="N309" i="1"/>
  <c r="M309" i="1"/>
  <c r="L309" i="1"/>
  <c r="K309" i="1"/>
  <c r="J309" i="1"/>
  <c r="V307" i="1"/>
  <c r="U307" i="1"/>
  <c r="T307" i="1"/>
  <c r="S307" i="1"/>
  <c r="R307" i="1"/>
  <c r="Q307" i="1"/>
  <c r="P307" i="1"/>
  <c r="V305" i="1"/>
  <c r="U305" i="1"/>
  <c r="T305" i="1"/>
  <c r="S305" i="1"/>
  <c r="R305" i="1"/>
  <c r="Q305" i="1"/>
  <c r="P305" i="1"/>
  <c r="O305" i="1"/>
  <c r="N305" i="1"/>
  <c r="M305" i="1"/>
  <c r="L305" i="1"/>
  <c r="K305" i="1"/>
  <c r="J305" i="1"/>
  <c r="V303" i="1"/>
  <c r="U303" i="1"/>
  <c r="T303" i="1"/>
  <c r="S303" i="1"/>
  <c r="R303" i="1"/>
  <c r="Q303" i="1"/>
  <c r="P303" i="1"/>
  <c r="O303" i="1"/>
  <c r="N303" i="1"/>
  <c r="M303" i="1"/>
  <c r="L303" i="1"/>
  <c r="K303" i="1"/>
  <c r="J303" i="1"/>
  <c r="V302" i="1"/>
  <c r="U302" i="1"/>
  <c r="T302" i="1"/>
  <c r="S302" i="1"/>
  <c r="R302" i="1"/>
  <c r="Q302" i="1"/>
  <c r="P302" i="1"/>
  <c r="J302" i="1"/>
  <c r="V300" i="1"/>
  <c r="U300" i="1"/>
  <c r="T300" i="1"/>
  <c r="S300" i="1"/>
  <c r="R300" i="1"/>
  <c r="Q300" i="1"/>
  <c r="P300" i="1"/>
  <c r="O300" i="1"/>
  <c r="N300" i="1"/>
  <c r="M300" i="1"/>
  <c r="L300" i="1"/>
  <c r="K300" i="1"/>
  <c r="J300" i="1"/>
  <c r="V299" i="1"/>
  <c r="U299" i="1"/>
  <c r="T299" i="1"/>
  <c r="T291" i="1" s="1"/>
  <c r="S299" i="1"/>
  <c r="R299" i="1"/>
  <c r="Q299" i="1"/>
  <c r="P299" i="1"/>
  <c r="P291" i="1" s="1"/>
  <c r="O299" i="1"/>
  <c r="N299" i="1"/>
  <c r="M299" i="1"/>
  <c r="L299" i="1"/>
  <c r="K299" i="1"/>
  <c r="J299" i="1"/>
  <c r="V297" i="1"/>
  <c r="U297" i="1"/>
  <c r="T297" i="1"/>
  <c r="S297" i="1"/>
  <c r="R297" i="1"/>
  <c r="Q297" i="1"/>
  <c r="P297" i="1"/>
  <c r="O297" i="1"/>
  <c r="N297" i="1"/>
  <c r="M297" i="1"/>
  <c r="L297" i="1"/>
  <c r="K297" i="1"/>
  <c r="J297" i="1"/>
  <c r="V295" i="1"/>
  <c r="U295" i="1"/>
  <c r="T295" i="1"/>
  <c r="S295" i="1"/>
  <c r="R295" i="1"/>
  <c r="Q295" i="1"/>
  <c r="P295" i="1"/>
  <c r="O295" i="1"/>
  <c r="N295" i="1"/>
  <c r="M295" i="1"/>
  <c r="L295" i="1"/>
  <c r="K295" i="1"/>
  <c r="J295" i="1"/>
  <c r="V293" i="1"/>
  <c r="U293" i="1"/>
  <c r="T293" i="1"/>
  <c r="S293" i="1"/>
  <c r="R293" i="1"/>
  <c r="Q293" i="1"/>
  <c r="P293" i="1"/>
  <c r="V292" i="1"/>
  <c r="V291" i="1" s="1"/>
  <c r="U292" i="1"/>
  <c r="U291" i="1" s="1"/>
  <c r="T292" i="1"/>
  <c r="S292" i="1"/>
  <c r="R292" i="1"/>
  <c r="Q292" i="1"/>
  <c r="Q291" i="1" s="1"/>
  <c r="P292" i="1"/>
  <c r="O292" i="1"/>
  <c r="N292" i="1"/>
  <c r="N291" i="1" s="1"/>
  <c r="M292" i="1"/>
  <c r="L292" i="1"/>
  <c r="K292" i="1"/>
  <c r="J292" i="1"/>
  <c r="J291" i="1" s="1"/>
  <c r="S291" i="1"/>
  <c r="R291" i="1"/>
  <c r="O291" i="1"/>
  <c r="M291" i="1"/>
  <c r="L291" i="1"/>
  <c r="K291" i="1"/>
  <c r="V289" i="1"/>
  <c r="U289" i="1"/>
  <c r="T289" i="1"/>
  <c r="S289" i="1"/>
  <c r="R289" i="1"/>
  <c r="Q289" i="1"/>
  <c r="P289" i="1"/>
  <c r="O289" i="1"/>
  <c r="N289" i="1"/>
  <c r="M289" i="1"/>
  <c r="L289" i="1"/>
  <c r="K289" i="1"/>
  <c r="J289" i="1"/>
  <c r="V288" i="1"/>
  <c r="V284" i="1" s="1"/>
  <c r="U288" i="1"/>
  <c r="U284" i="1" s="1"/>
  <c r="T288" i="1"/>
  <c r="S288" i="1"/>
  <c r="R288" i="1"/>
  <c r="R284" i="1" s="1"/>
  <c r="Q288" i="1"/>
  <c r="Q284" i="1" s="1"/>
  <c r="P288" i="1"/>
  <c r="O288" i="1"/>
  <c r="N288" i="1"/>
  <c r="N284" i="1" s="1"/>
  <c r="M288" i="1"/>
  <c r="M284" i="1" s="1"/>
  <c r="L288" i="1"/>
  <c r="K288" i="1"/>
  <c r="J288" i="1"/>
  <c r="J284" i="1" s="1"/>
  <c r="V286" i="1"/>
  <c r="U286" i="1"/>
  <c r="T286" i="1"/>
  <c r="S286" i="1"/>
  <c r="R286" i="1"/>
  <c r="Q286" i="1"/>
  <c r="P286" i="1"/>
  <c r="O286" i="1"/>
  <c r="N286" i="1"/>
  <c r="M286" i="1"/>
  <c r="L286" i="1"/>
  <c r="K286" i="1"/>
  <c r="J286" i="1"/>
  <c r="V285" i="1"/>
  <c r="U285" i="1"/>
  <c r="T285" i="1"/>
  <c r="S285" i="1"/>
  <c r="R285" i="1"/>
  <c r="Q285" i="1"/>
  <c r="P285" i="1"/>
  <c r="O285" i="1"/>
  <c r="O284" i="1" s="1"/>
  <c r="N285" i="1"/>
  <c r="M285" i="1"/>
  <c r="L285" i="1"/>
  <c r="K285" i="1"/>
  <c r="J285" i="1"/>
  <c r="T284" i="1"/>
  <c r="S284" i="1"/>
  <c r="P284" i="1"/>
  <c r="L284" i="1"/>
  <c r="K284" i="1"/>
  <c r="V279" i="1"/>
  <c r="U279" i="1"/>
  <c r="T279" i="1"/>
  <c r="S279" i="1"/>
  <c r="R279" i="1"/>
  <c r="Q279" i="1"/>
  <c r="P279" i="1"/>
  <c r="O279" i="1"/>
  <c r="N279" i="1"/>
  <c r="M279" i="1"/>
  <c r="L279" i="1"/>
  <c r="K279" i="1"/>
  <c r="J279" i="1"/>
  <c r="V276" i="1"/>
  <c r="U276" i="1"/>
  <c r="T276" i="1"/>
  <c r="S276" i="1"/>
  <c r="R276" i="1"/>
  <c r="Q276" i="1"/>
  <c r="P276" i="1"/>
  <c r="O276" i="1"/>
  <c r="N276" i="1"/>
  <c r="M276" i="1"/>
  <c r="L276" i="1"/>
  <c r="K276" i="1"/>
  <c r="J276" i="1"/>
  <c r="V275" i="1"/>
  <c r="V274" i="1" s="1"/>
  <c r="U275" i="1"/>
  <c r="T275" i="1"/>
  <c r="S275" i="1"/>
  <c r="R275" i="1"/>
  <c r="R274" i="1" s="1"/>
  <c r="Q275" i="1"/>
  <c r="P275" i="1"/>
  <c r="O275" i="1"/>
  <c r="N275" i="1"/>
  <c r="N274" i="1" s="1"/>
  <c r="M275" i="1"/>
  <c r="L275" i="1"/>
  <c r="K275" i="1"/>
  <c r="J275" i="1"/>
  <c r="J274" i="1" s="1"/>
  <c r="U274" i="1"/>
  <c r="T274" i="1"/>
  <c r="S274" i="1"/>
  <c r="Q274" i="1"/>
  <c r="P274" i="1"/>
  <c r="O274" i="1"/>
  <c r="M274" i="1"/>
  <c r="L274" i="1"/>
  <c r="K274" i="1"/>
  <c r="V272" i="1"/>
  <c r="U272" i="1"/>
  <c r="T272" i="1"/>
  <c r="S272" i="1"/>
  <c r="R272" i="1"/>
  <c r="Q272" i="1"/>
  <c r="P272" i="1"/>
  <c r="O272" i="1"/>
  <c r="N272" i="1"/>
  <c r="M272" i="1"/>
  <c r="L272" i="1"/>
  <c r="K272" i="1"/>
  <c r="J272" i="1"/>
  <c r="O271" i="1"/>
  <c r="N271" i="1"/>
  <c r="N259" i="1" s="1"/>
  <c r="M271" i="1"/>
  <c r="L271" i="1"/>
  <c r="K271" i="1"/>
  <c r="J271" i="1"/>
  <c r="J259" i="1" s="1"/>
  <c r="V265" i="1"/>
  <c r="U265" i="1"/>
  <c r="T265" i="1"/>
  <c r="S265" i="1"/>
  <c r="R265" i="1"/>
  <c r="Q265" i="1"/>
  <c r="P265" i="1"/>
  <c r="O265" i="1"/>
  <c r="N265" i="1"/>
  <c r="M265" i="1"/>
  <c r="L265" i="1"/>
  <c r="K265" i="1"/>
  <c r="J265" i="1"/>
  <c r="V264" i="1"/>
  <c r="U264" i="1"/>
  <c r="U259" i="1" s="1"/>
  <c r="T264" i="1"/>
  <c r="S264" i="1"/>
  <c r="R264" i="1"/>
  <c r="Q264" i="1"/>
  <c r="Q259" i="1" s="1"/>
  <c r="P264" i="1"/>
  <c r="O264" i="1"/>
  <c r="N264" i="1"/>
  <c r="M264" i="1"/>
  <c r="M259" i="1" s="1"/>
  <c r="L264" i="1"/>
  <c r="K264" i="1"/>
  <c r="J264" i="1"/>
  <c r="V261" i="1"/>
  <c r="U261" i="1"/>
  <c r="T261" i="1"/>
  <c r="S261" i="1"/>
  <c r="R261" i="1"/>
  <c r="Q261" i="1"/>
  <c r="P261" i="1"/>
  <c r="O261" i="1"/>
  <c r="N261" i="1"/>
  <c r="M261" i="1"/>
  <c r="L261" i="1"/>
  <c r="K261" i="1"/>
  <c r="J261" i="1"/>
  <c r="V260" i="1"/>
  <c r="U260" i="1"/>
  <c r="T260" i="1"/>
  <c r="S260" i="1"/>
  <c r="R260" i="1"/>
  <c r="Q260" i="1"/>
  <c r="P260" i="1"/>
  <c r="O260" i="1"/>
  <c r="N260" i="1"/>
  <c r="M260" i="1"/>
  <c r="L260" i="1"/>
  <c r="K260" i="1"/>
  <c r="J260" i="1"/>
  <c r="V259" i="1"/>
  <c r="T259" i="1"/>
  <c r="S259" i="1"/>
  <c r="R259" i="1"/>
  <c r="P259" i="1"/>
  <c r="O259" i="1"/>
  <c r="L259" i="1"/>
  <c r="K259" i="1"/>
  <c r="V253" i="1"/>
  <c r="U253" i="1"/>
  <c r="T253" i="1"/>
  <c r="S253" i="1"/>
  <c r="R253" i="1"/>
  <c r="Q253" i="1"/>
  <c r="P253" i="1"/>
  <c r="O253" i="1"/>
  <c r="N253" i="1"/>
  <c r="M253" i="1"/>
  <c r="L253" i="1"/>
  <c r="K253" i="1"/>
  <c r="J253" i="1"/>
  <c r="V252" i="1"/>
  <c r="V248" i="1" s="1"/>
  <c r="U252" i="1"/>
  <c r="T252" i="1"/>
  <c r="S252" i="1"/>
  <c r="R252" i="1"/>
  <c r="R248" i="1" s="1"/>
  <c r="Q252" i="1"/>
  <c r="P252" i="1"/>
  <c r="O252" i="1"/>
  <c r="N252" i="1"/>
  <c r="N248" i="1" s="1"/>
  <c r="M252" i="1"/>
  <c r="L252" i="1"/>
  <c r="K252" i="1"/>
  <c r="J252" i="1"/>
  <c r="J248" i="1" s="1"/>
  <c r="V250" i="1"/>
  <c r="U250" i="1"/>
  <c r="T250" i="1"/>
  <c r="S250" i="1"/>
  <c r="R250" i="1"/>
  <c r="Q250" i="1"/>
  <c r="P250" i="1"/>
  <c r="O250" i="1"/>
  <c r="N250" i="1"/>
  <c r="M250" i="1"/>
  <c r="L250" i="1"/>
  <c r="K250" i="1"/>
  <c r="J250" i="1"/>
  <c r="V249" i="1"/>
  <c r="U249" i="1"/>
  <c r="T249" i="1"/>
  <c r="S249" i="1"/>
  <c r="R249" i="1"/>
  <c r="Q249" i="1"/>
  <c r="P249" i="1"/>
  <c r="O249" i="1"/>
  <c r="N249" i="1"/>
  <c r="M249" i="1"/>
  <c r="L249" i="1"/>
  <c r="K249" i="1"/>
  <c r="J249" i="1"/>
  <c r="U248" i="1"/>
  <c r="T248" i="1"/>
  <c r="S248" i="1"/>
  <c r="Q248" i="1"/>
  <c r="P248" i="1"/>
  <c r="O248" i="1"/>
  <c r="M248" i="1"/>
  <c r="L248" i="1"/>
  <c r="K248" i="1"/>
  <c r="V244" i="1"/>
  <c r="U244" i="1"/>
  <c r="T244" i="1"/>
  <c r="S244" i="1"/>
  <c r="R244" i="1"/>
  <c r="Q244" i="1"/>
  <c r="P244" i="1"/>
  <c r="O244" i="1"/>
  <c r="N244" i="1"/>
  <c r="M244" i="1"/>
  <c r="L244" i="1"/>
  <c r="K244" i="1"/>
  <c r="J244" i="1"/>
  <c r="I244" i="1"/>
  <c r="H244" i="1"/>
  <c r="G244" i="1"/>
  <c r="V241" i="1"/>
  <c r="U241" i="1"/>
  <c r="T241" i="1"/>
  <c r="S241" i="1"/>
  <c r="R241" i="1"/>
  <c r="Q241" i="1"/>
  <c r="P241" i="1"/>
  <c r="O241" i="1"/>
  <c r="N241" i="1"/>
  <c r="M241" i="1"/>
  <c r="L241" i="1"/>
  <c r="K241" i="1"/>
  <c r="J241" i="1"/>
  <c r="V240" i="1"/>
  <c r="U240" i="1"/>
  <c r="T240" i="1"/>
  <c r="S240" i="1"/>
  <c r="R240" i="1"/>
  <c r="Q240" i="1"/>
  <c r="P240" i="1"/>
  <c r="O240" i="1"/>
  <c r="N240" i="1"/>
  <c r="M240" i="1"/>
  <c r="L240" i="1"/>
  <c r="K240" i="1"/>
  <c r="J240" i="1"/>
  <c r="V237" i="1"/>
  <c r="U237" i="1"/>
  <c r="T237" i="1"/>
  <c r="S237" i="1"/>
  <c r="R237" i="1"/>
  <c r="Q237" i="1"/>
  <c r="P237" i="1"/>
  <c r="O237" i="1"/>
  <c r="N237" i="1"/>
  <c r="M237" i="1"/>
  <c r="L237" i="1"/>
  <c r="K237" i="1"/>
  <c r="J237" i="1"/>
  <c r="V236" i="1"/>
  <c r="U236" i="1"/>
  <c r="T236" i="1"/>
  <c r="S236" i="1"/>
  <c r="R236" i="1"/>
  <c r="Q236" i="1"/>
  <c r="P236" i="1"/>
  <c r="O236" i="1"/>
  <c r="N236" i="1"/>
  <c r="M236" i="1"/>
  <c r="L236" i="1"/>
  <c r="K236" i="1"/>
  <c r="J236" i="1"/>
  <c r="V233" i="1"/>
  <c r="U233" i="1"/>
  <c r="T233" i="1"/>
  <c r="S233" i="1"/>
  <c r="R233" i="1"/>
  <c r="Q233" i="1"/>
  <c r="P233" i="1"/>
  <c r="O233" i="1"/>
  <c r="N233" i="1"/>
  <c r="M233" i="1"/>
  <c r="L233" i="1"/>
  <c r="K233" i="1"/>
  <c r="J233" i="1"/>
  <c r="V228" i="1"/>
  <c r="U228" i="1"/>
  <c r="T228" i="1"/>
  <c r="S228" i="1"/>
  <c r="R228" i="1"/>
  <c r="Q228" i="1"/>
  <c r="P228" i="1"/>
  <c r="O228" i="1"/>
  <c r="N228" i="1"/>
  <c r="M228" i="1"/>
  <c r="L228" i="1"/>
  <c r="K228" i="1"/>
  <c r="J228" i="1"/>
  <c r="V226" i="1"/>
  <c r="U226" i="1"/>
  <c r="T226" i="1"/>
  <c r="S226" i="1"/>
  <c r="R226" i="1"/>
  <c r="Q226" i="1"/>
  <c r="P226" i="1"/>
  <c r="O226" i="1"/>
  <c r="N226" i="1"/>
  <c r="M226" i="1"/>
  <c r="L226" i="1"/>
  <c r="K226" i="1"/>
  <c r="J226" i="1"/>
  <c r="V224" i="1"/>
  <c r="V219" i="1" s="1"/>
  <c r="U224" i="1"/>
  <c r="T224" i="1"/>
  <c r="S224" i="1"/>
  <c r="R224" i="1"/>
  <c r="R219" i="1" s="1"/>
  <c r="Q224" i="1"/>
  <c r="P224" i="1"/>
  <c r="O224" i="1"/>
  <c r="N224" i="1"/>
  <c r="N219" i="1" s="1"/>
  <c r="M224" i="1"/>
  <c r="L224" i="1"/>
  <c r="K224" i="1"/>
  <c r="J224" i="1"/>
  <c r="J219" i="1" s="1"/>
  <c r="V222" i="1"/>
  <c r="U222" i="1"/>
  <c r="T222" i="1"/>
  <c r="S222" i="1"/>
  <c r="R222" i="1"/>
  <c r="Q222" i="1"/>
  <c r="P222" i="1"/>
  <c r="O222" i="1"/>
  <c r="N222" i="1"/>
  <c r="M222" i="1"/>
  <c r="L222" i="1"/>
  <c r="K222" i="1"/>
  <c r="J222" i="1"/>
  <c r="V220" i="1"/>
  <c r="U220" i="1"/>
  <c r="T220" i="1"/>
  <c r="S220" i="1"/>
  <c r="R220" i="1"/>
  <c r="Q220" i="1"/>
  <c r="P220" i="1"/>
  <c r="O220" i="1"/>
  <c r="N220" i="1"/>
  <c r="M220" i="1"/>
  <c r="L220" i="1"/>
  <c r="K220" i="1"/>
  <c r="J220" i="1"/>
  <c r="U219" i="1"/>
  <c r="T219" i="1"/>
  <c r="S219" i="1"/>
  <c r="Q219" i="1"/>
  <c r="P219" i="1"/>
  <c r="P204" i="1" s="1"/>
  <c r="O219" i="1"/>
  <c r="O204" i="1" s="1"/>
  <c r="M219" i="1"/>
  <c r="L219" i="1"/>
  <c r="K219" i="1"/>
  <c r="K204" i="1" s="1"/>
  <c r="V217" i="1"/>
  <c r="U217" i="1"/>
  <c r="T217" i="1"/>
  <c r="S217" i="1"/>
  <c r="R217" i="1"/>
  <c r="Q217" i="1"/>
  <c r="P217" i="1"/>
  <c r="O217" i="1"/>
  <c r="N217" i="1"/>
  <c r="M217" i="1"/>
  <c r="L217" i="1"/>
  <c r="K217" i="1"/>
  <c r="J217" i="1"/>
  <c r="V214" i="1"/>
  <c r="U214" i="1"/>
  <c r="T214" i="1"/>
  <c r="S214" i="1"/>
  <c r="R214" i="1"/>
  <c r="Q214" i="1"/>
  <c r="P214" i="1"/>
  <c r="O214" i="1"/>
  <c r="N214" i="1"/>
  <c r="M214" i="1"/>
  <c r="L214" i="1"/>
  <c r="K214" i="1"/>
  <c r="J214" i="1"/>
  <c r="I214" i="1"/>
  <c r="H214" i="1"/>
  <c r="G214" i="1"/>
  <c r="V212" i="1"/>
  <c r="U212" i="1"/>
  <c r="T212" i="1"/>
  <c r="S212" i="1"/>
  <c r="R212" i="1"/>
  <c r="Q212" i="1"/>
  <c r="P212" i="1"/>
  <c r="O212" i="1"/>
  <c r="N212" i="1"/>
  <c r="M212" i="1"/>
  <c r="L212" i="1"/>
  <c r="K212" i="1"/>
  <c r="J212" i="1"/>
  <c r="V210" i="1"/>
  <c r="U210" i="1"/>
  <c r="T210" i="1"/>
  <c r="S210" i="1"/>
  <c r="R210" i="1"/>
  <c r="Q210" i="1"/>
  <c r="P210" i="1"/>
  <c r="O210" i="1"/>
  <c r="N210" i="1"/>
  <c r="M210" i="1"/>
  <c r="L210" i="1"/>
  <c r="K210" i="1"/>
  <c r="J210" i="1"/>
  <c r="V208" i="1"/>
  <c r="U208" i="1"/>
  <c r="U205" i="1" s="1"/>
  <c r="U204" i="1" s="1"/>
  <c r="T208" i="1"/>
  <c r="S208" i="1"/>
  <c r="R208" i="1"/>
  <c r="Q208" i="1"/>
  <c r="Q205" i="1" s="1"/>
  <c r="Q204" i="1" s="1"/>
  <c r="P208" i="1"/>
  <c r="O208" i="1"/>
  <c r="N208" i="1"/>
  <c r="M208" i="1"/>
  <c r="M205" i="1" s="1"/>
  <c r="M204" i="1" s="1"/>
  <c r="L208" i="1"/>
  <c r="K208" i="1"/>
  <c r="J208" i="1"/>
  <c r="E207" i="1"/>
  <c r="V206" i="1"/>
  <c r="U206" i="1"/>
  <c r="T206" i="1"/>
  <c r="S206" i="1"/>
  <c r="R206" i="1"/>
  <c r="Q206" i="1"/>
  <c r="P206" i="1"/>
  <c r="O206" i="1"/>
  <c r="N206" i="1"/>
  <c r="M206" i="1"/>
  <c r="L206" i="1"/>
  <c r="K206" i="1"/>
  <c r="J206" i="1"/>
  <c r="V205" i="1"/>
  <c r="T205" i="1"/>
  <c r="S205" i="1"/>
  <c r="S204" i="1" s="1"/>
  <c r="R205" i="1"/>
  <c r="P205" i="1"/>
  <c r="O205" i="1"/>
  <c r="N205" i="1"/>
  <c r="N204" i="1" s="1"/>
  <c r="L205" i="1"/>
  <c r="K205" i="1"/>
  <c r="J205" i="1"/>
  <c r="T204" i="1"/>
  <c r="L204" i="1"/>
  <c r="V202" i="1"/>
  <c r="U202" i="1"/>
  <c r="T202" i="1"/>
  <c r="S202" i="1"/>
  <c r="R202" i="1"/>
  <c r="Q202" i="1"/>
  <c r="P202" i="1"/>
  <c r="O202" i="1"/>
  <c r="N202" i="1"/>
  <c r="M202" i="1"/>
  <c r="L202" i="1"/>
  <c r="K202" i="1"/>
  <c r="J202" i="1"/>
  <c r="V200" i="1"/>
  <c r="U200" i="1"/>
  <c r="T200" i="1"/>
  <c r="S200" i="1"/>
  <c r="R200" i="1"/>
  <c r="Q200" i="1"/>
  <c r="P200" i="1"/>
  <c r="O200" i="1"/>
  <c r="N200" i="1"/>
  <c r="M200" i="1"/>
  <c r="L200" i="1"/>
  <c r="K200" i="1"/>
  <c r="J200" i="1"/>
  <c r="V193" i="1"/>
  <c r="U193" i="1"/>
  <c r="T193" i="1"/>
  <c r="S193" i="1"/>
  <c r="R193" i="1"/>
  <c r="Q193" i="1"/>
  <c r="P193" i="1"/>
  <c r="O193" i="1"/>
  <c r="N193" i="1"/>
  <c r="M193" i="1"/>
  <c r="L193" i="1"/>
  <c r="K193" i="1"/>
  <c r="J193" i="1"/>
  <c r="V186" i="1"/>
  <c r="U186" i="1"/>
  <c r="T186" i="1"/>
  <c r="S186" i="1"/>
  <c r="R186" i="1"/>
  <c r="Q186" i="1"/>
  <c r="P186" i="1"/>
  <c r="O186" i="1"/>
  <c r="N186" i="1"/>
  <c r="M186" i="1"/>
  <c r="L186" i="1"/>
  <c r="K186" i="1"/>
  <c r="J186" i="1"/>
  <c r="V184" i="1"/>
  <c r="V171" i="1" s="1"/>
  <c r="U184" i="1"/>
  <c r="T184" i="1"/>
  <c r="S184" i="1"/>
  <c r="R184" i="1"/>
  <c r="R171" i="1" s="1"/>
  <c r="Q184" i="1"/>
  <c r="P184" i="1"/>
  <c r="O184" i="1"/>
  <c r="N184" i="1"/>
  <c r="M184" i="1"/>
  <c r="L184" i="1"/>
  <c r="K184" i="1"/>
  <c r="J184" i="1"/>
  <c r="V178" i="1"/>
  <c r="U178" i="1"/>
  <c r="T178" i="1"/>
  <c r="S178" i="1"/>
  <c r="R178" i="1"/>
  <c r="Q178" i="1"/>
  <c r="P178" i="1"/>
  <c r="O178" i="1"/>
  <c r="N178" i="1"/>
  <c r="M178" i="1"/>
  <c r="L178" i="1"/>
  <c r="K178" i="1"/>
  <c r="J178" i="1"/>
  <c r="V176" i="1"/>
  <c r="U176" i="1"/>
  <c r="T176" i="1"/>
  <c r="S176" i="1"/>
  <c r="R176" i="1"/>
  <c r="Q176" i="1"/>
  <c r="P176" i="1"/>
  <c r="O176" i="1"/>
  <c r="N176" i="1"/>
  <c r="M176" i="1"/>
  <c r="L176" i="1"/>
  <c r="K176" i="1"/>
  <c r="J176" i="1"/>
  <c r="V174" i="1"/>
  <c r="U174" i="1"/>
  <c r="T174" i="1"/>
  <c r="S174" i="1"/>
  <c r="R174" i="1"/>
  <c r="Q174" i="1"/>
  <c r="P174" i="1"/>
  <c r="O174" i="1"/>
  <c r="N174" i="1"/>
  <c r="M174" i="1"/>
  <c r="L174" i="1"/>
  <c r="K174" i="1"/>
  <c r="J174" i="1"/>
  <c r="V172" i="1"/>
  <c r="U172" i="1"/>
  <c r="T172" i="1"/>
  <c r="S172" i="1"/>
  <c r="R172" i="1"/>
  <c r="Q172" i="1"/>
  <c r="P172" i="1"/>
  <c r="U171" i="1"/>
  <c r="T171" i="1"/>
  <c r="S171" i="1"/>
  <c r="Q171" i="1"/>
  <c r="P171" i="1"/>
  <c r="V169" i="1"/>
  <c r="U169" i="1"/>
  <c r="T169" i="1"/>
  <c r="S169" i="1"/>
  <c r="R169" i="1"/>
  <c r="Q169" i="1"/>
  <c r="P169" i="1"/>
  <c r="V167" i="1"/>
  <c r="U167" i="1"/>
  <c r="T167" i="1"/>
  <c r="S167" i="1"/>
  <c r="R167" i="1"/>
  <c r="Q167" i="1"/>
  <c r="P167" i="1"/>
  <c r="V165" i="1"/>
  <c r="U165" i="1"/>
  <c r="T165" i="1"/>
  <c r="S165" i="1"/>
  <c r="R165" i="1"/>
  <c r="Q165" i="1"/>
  <c r="P165" i="1"/>
  <c r="V163" i="1"/>
  <c r="U163" i="1"/>
  <c r="T163" i="1"/>
  <c r="S163" i="1"/>
  <c r="R163" i="1"/>
  <c r="Q163" i="1"/>
  <c r="P163" i="1"/>
  <c r="V161" i="1"/>
  <c r="U161" i="1"/>
  <c r="T161" i="1"/>
  <c r="S161" i="1"/>
  <c r="R161" i="1"/>
  <c r="Q161" i="1"/>
  <c r="P161" i="1"/>
  <c r="V159" i="1"/>
  <c r="U159" i="1"/>
  <c r="T159" i="1"/>
  <c r="S159" i="1"/>
  <c r="R159" i="1"/>
  <c r="Q159" i="1"/>
  <c r="P159" i="1"/>
  <c r="V155" i="1"/>
  <c r="U155" i="1"/>
  <c r="T155" i="1"/>
  <c r="S155" i="1"/>
  <c r="R155" i="1"/>
  <c r="Q155" i="1"/>
  <c r="P155" i="1"/>
  <c r="V153" i="1"/>
  <c r="U153" i="1"/>
  <c r="U140" i="1" s="1"/>
  <c r="T153" i="1"/>
  <c r="S153" i="1"/>
  <c r="R153" i="1"/>
  <c r="Q153" i="1"/>
  <c r="Q140" i="1" s="1"/>
  <c r="Q139" i="1" s="1"/>
  <c r="P153" i="1"/>
  <c r="V150" i="1"/>
  <c r="U150" i="1"/>
  <c r="T150" i="1"/>
  <c r="S150" i="1"/>
  <c r="R150" i="1"/>
  <c r="Q150" i="1"/>
  <c r="P150" i="1"/>
  <c r="V147" i="1"/>
  <c r="U147" i="1"/>
  <c r="T147" i="1"/>
  <c r="S147" i="1"/>
  <c r="R147" i="1"/>
  <c r="Q147" i="1"/>
  <c r="P147" i="1"/>
  <c r="V143" i="1"/>
  <c r="U143" i="1"/>
  <c r="T143" i="1"/>
  <c r="S143" i="1"/>
  <c r="R143" i="1"/>
  <c r="Q143" i="1"/>
  <c r="P143" i="1"/>
  <c r="V141" i="1"/>
  <c r="U141" i="1"/>
  <c r="T141" i="1"/>
  <c r="S141" i="1"/>
  <c r="R141" i="1"/>
  <c r="Q141" i="1"/>
  <c r="P141" i="1"/>
  <c r="V140" i="1"/>
  <c r="T140" i="1"/>
  <c r="T139" i="1" s="1"/>
  <c r="S140" i="1"/>
  <c r="S139" i="1" s="1"/>
  <c r="R140" i="1"/>
  <c r="P140" i="1"/>
  <c r="V139" i="1"/>
  <c r="U139" i="1"/>
  <c r="R139" i="1"/>
  <c r="V136" i="1"/>
  <c r="U136" i="1"/>
  <c r="T136" i="1"/>
  <c r="S136" i="1"/>
  <c r="R136" i="1"/>
  <c r="Q136" i="1"/>
  <c r="P136" i="1"/>
  <c r="V133" i="1"/>
  <c r="U133" i="1"/>
  <c r="T133" i="1"/>
  <c r="S133" i="1"/>
  <c r="R133" i="1"/>
  <c r="Q133" i="1"/>
  <c r="P133" i="1"/>
  <c r="V131" i="1"/>
  <c r="U131" i="1"/>
  <c r="T131" i="1"/>
  <c r="S131" i="1"/>
  <c r="R131" i="1"/>
  <c r="Q131" i="1"/>
  <c r="P131" i="1"/>
  <c r="V128" i="1"/>
  <c r="U128" i="1"/>
  <c r="T128" i="1"/>
  <c r="S128" i="1"/>
  <c r="R128" i="1"/>
  <c r="Q128" i="1"/>
  <c r="P128" i="1"/>
  <c r="V126" i="1"/>
  <c r="U126" i="1"/>
  <c r="T126" i="1"/>
  <c r="S126" i="1"/>
  <c r="R126" i="1"/>
  <c r="Q126" i="1"/>
  <c r="P126" i="1"/>
  <c r="V124" i="1"/>
  <c r="U124" i="1"/>
  <c r="T124" i="1"/>
  <c r="S124" i="1"/>
  <c r="R124" i="1"/>
  <c r="Q124" i="1"/>
  <c r="P124" i="1"/>
  <c r="V122" i="1"/>
  <c r="U122" i="1"/>
  <c r="T122" i="1"/>
  <c r="S122" i="1"/>
  <c r="R122" i="1"/>
  <c r="Q122" i="1"/>
  <c r="P122" i="1"/>
  <c r="V120" i="1"/>
  <c r="U120" i="1"/>
  <c r="T120" i="1"/>
  <c r="S120" i="1"/>
  <c r="R120" i="1"/>
  <c r="Q120" i="1"/>
  <c r="P120" i="1"/>
  <c r="V118" i="1"/>
  <c r="U118" i="1"/>
  <c r="U110" i="1" s="1"/>
  <c r="T118" i="1"/>
  <c r="S118" i="1"/>
  <c r="R118" i="1"/>
  <c r="Q118" i="1"/>
  <c r="Q110" i="1" s="1"/>
  <c r="P118" i="1"/>
  <c r="V115" i="1"/>
  <c r="U115" i="1"/>
  <c r="T115" i="1"/>
  <c r="S115" i="1"/>
  <c r="R115" i="1"/>
  <c r="Q115" i="1"/>
  <c r="P115" i="1"/>
  <c r="P110" i="1" s="1"/>
  <c r="V113" i="1"/>
  <c r="U113" i="1"/>
  <c r="T113" i="1"/>
  <c r="S113" i="1"/>
  <c r="R113" i="1"/>
  <c r="Q113" i="1"/>
  <c r="P113" i="1"/>
  <c r="V111" i="1"/>
  <c r="V110" i="1" s="1"/>
  <c r="U111" i="1"/>
  <c r="T111" i="1"/>
  <c r="S111" i="1"/>
  <c r="R111" i="1"/>
  <c r="R110" i="1" s="1"/>
  <c r="Q111" i="1"/>
  <c r="P111" i="1"/>
  <c r="T110" i="1"/>
  <c r="V108" i="1"/>
  <c r="U108" i="1"/>
  <c r="U107" i="1" s="1"/>
  <c r="T108" i="1"/>
  <c r="T107" i="1" s="1"/>
  <c r="S108" i="1"/>
  <c r="R108" i="1"/>
  <c r="Q108" i="1"/>
  <c r="Q107" i="1" s="1"/>
  <c r="P108" i="1"/>
  <c r="P107" i="1" s="1"/>
  <c r="V107" i="1"/>
  <c r="S107" i="1"/>
  <c r="R107" i="1"/>
  <c r="V105" i="1"/>
  <c r="V104" i="1" s="1"/>
  <c r="U105" i="1"/>
  <c r="T105" i="1"/>
  <c r="S105" i="1"/>
  <c r="S104" i="1" s="1"/>
  <c r="R105" i="1"/>
  <c r="R104" i="1" s="1"/>
  <c r="Q105" i="1"/>
  <c r="P105" i="1"/>
  <c r="U104" i="1"/>
  <c r="T104" i="1"/>
  <c r="Q104" i="1"/>
  <c r="P104" i="1"/>
  <c r="V102" i="1"/>
  <c r="U102" i="1"/>
  <c r="T102" i="1"/>
  <c r="S102" i="1"/>
  <c r="R102" i="1"/>
  <c r="Q102" i="1"/>
  <c r="P102" i="1"/>
  <c r="V99" i="1"/>
  <c r="V98" i="1" s="1"/>
  <c r="U99" i="1"/>
  <c r="T99" i="1"/>
  <c r="T98" i="1" s="1"/>
  <c r="S99" i="1"/>
  <c r="R99" i="1"/>
  <c r="Q99" i="1"/>
  <c r="P99" i="1"/>
  <c r="P98" i="1" s="1"/>
  <c r="U98" i="1"/>
  <c r="R98" i="1"/>
  <c r="R90" i="1" s="1"/>
  <c r="Q98" i="1"/>
  <c r="V94" i="1"/>
  <c r="U94" i="1"/>
  <c r="T94" i="1"/>
  <c r="S94" i="1"/>
  <c r="R94" i="1"/>
  <c r="Q94" i="1"/>
  <c r="P94" i="1"/>
  <c r="V92" i="1"/>
  <c r="U92" i="1"/>
  <c r="T92" i="1"/>
  <c r="S92" i="1"/>
  <c r="S91" i="1" s="1"/>
  <c r="R92" i="1"/>
  <c r="Q92" i="1"/>
  <c r="P92" i="1"/>
  <c r="V91" i="1"/>
  <c r="V90" i="1" s="1"/>
  <c r="R91" i="1"/>
  <c r="V87" i="1"/>
  <c r="U87" i="1"/>
  <c r="T87" i="1"/>
  <c r="S87" i="1"/>
  <c r="R87" i="1"/>
  <c r="Q87" i="1"/>
  <c r="P87" i="1"/>
  <c r="V85" i="1"/>
  <c r="U85" i="1"/>
  <c r="T85" i="1"/>
  <c r="S85" i="1"/>
  <c r="R85" i="1"/>
  <c r="Q85" i="1"/>
  <c r="P85" i="1"/>
  <c r="V80" i="1"/>
  <c r="U80" i="1"/>
  <c r="T80" i="1"/>
  <c r="S80" i="1"/>
  <c r="R80" i="1"/>
  <c r="Q80" i="1"/>
  <c r="P80" i="1"/>
  <c r="V75" i="1"/>
  <c r="U75" i="1"/>
  <c r="T75" i="1"/>
  <c r="S75" i="1"/>
  <c r="R75" i="1"/>
  <c r="Q75" i="1"/>
  <c r="P75" i="1"/>
  <c r="V66" i="1"/>
  <c r="U66" i="1"/>
  <c r="U58" i="1" s="1"/>
  <c r="T66" i="1"/>
  <c r="S66" i="1"/>
  <c r="R66" i="1"/>
  <c r="Q66" i="1"/>
  <c r="Q58" i="1" s="1"/>
  <c r="P66" i="1"/>
  <c r="V64" i="1"/>
  <c r="U64" i="1"/>
  <c r="T64" i="1"/>
  <c r="S64" i="1"/>
  <c r="R64" i="1"/>
  <c r="Q64" i="1"/>
  <c r="P64" i="1"/>
  <c r="P58" i="1" s="1"/>
  <c r="V62" i="1"/>
  <c r="U62" i="1"/>
  <c r="T62" i="1"/>
  <c r="S62" i="1"/>
  <c r="R62" i="1"/>
  <c r="Q62" i="1"/>
  <c r="P62" i="1"/>
  <c r="V59" i="1"/>
  <c r="V58" i="1" s="1"/>
  <c r="U59" i="1"/>
  <c r="T59" i="1"/>
  <c r="S59" i="1"/>
  <c r="R59" i="1"/>
  <c r="R58" i="1" s="1"/>
  <c r="Q59" i="1"/>
  <c r="P59" i="1"/>
  <c r="T58" i="1"/>
  <c r="V56" i="1"/>
  <c r="U56" i="1"/>
  <c r="T56" i="1"/>
  <c r="S56" i="1"/>
  <c r="R56" i="1"/>
  <c r="Q56" i="1"/>
  <c r="P56" i="1"/>
  <c r="V54" i="1"/>
  <c r="U54" i="1"/>
  <c r="T54" i="1"/>
  <c r="S54" i="1"/>
  <c r="R54" i="1"/>
  <c r="Q54" i="1"/>
  <c r="P54" i="1"/>
  <c r="V51" i="1"/>
  <c r="U51" i="1"/>
  <c r="T51" i="1"/>
  <c r="S51" i="1"/>
  <c r="R51" i="1"/>
  <c r="Q51" i="1"/>
  <c r="P51" i="1"/>
  <c r="V43" i="1"/>
  <c r="U43" i="1"/>
  <c r="T43" i="1"/>
  <c r="S43" i="1"/>
  <c r="R43" i="1"/>
  <c r="Q43" i="1"/>
  <c r="P43" i="1"/>
  <c r="V39" i="1"/>
  <c r="U39" i="1"/>
  <c r="U31" i="1" s="1"/>
  <c r="T39" i="1"/>
  <c r="S39" i="1"/>
  <c r="R39" i="1"/>
  <c r="Q39" i="1"/>
  <c r="P39" i="1"/>
  <c r="V37" i="1"/>
  <c r="U37" i="1"/>
  <c r="T37" i="1"/>
  <c r="S37" i="1"/>
  <c r="R37" i="1"/>
  <c r="Q37" i="1"/>
  <c r="P37" i="1"/>
  <c r="P31" i="1" s="1"/>
  <c r="V34" i="1"/>
  <c r="U34" i="1"/>
  <c r="T34" i="1"/>
  <c r="S34" i="1"/>
  <c r="S31" i="1" s="1"/>
  <c r="R34" i="1"/>
  <c r="Q34" i="1"/>
  <c r="P34" i="1"/>
  <c r="V32" i="1"/>
  <c r="V31" i="1" s="1"/>
  <c r="U32" i="1"/>
  <c r="T32" i="1"/>
  <c r="S32" i="1"/>
  <c r="R32" i="1"/>
  <c r="R31" i="1" s="1"/>
  <c r="Q32" i="1"/>
  <c r="Q31" i="1" s="1"/>
  <c r="P32" i="1"/>
  <c r="T31" i="1"/>
  <c r="V29" i="1"/>
  <c r="U29" i="1"/>
  <c r="T29" i="1"/>
  <c r="S29" i="1"/>
  <c r="R29" i="1"/>
  <c r="Q29" i="1"/>
  <c r="P29" i="1"/>
  <c r="V27" i="1"/>
  <c r="U27" i="1"/>
  <c r="T27" i="1"/>
  <c r="S27" i="1"/>
  <c r="R27" i="1"/>
  <c r="Q27" i="1"/>
  <c r="P27" i="1"/>
  <c r="V25" i="1"/>
  <c r="U25" i="1"/>
  <c r="U24" i="1" s="1"/>
  <c r="T25" i="1"/>
  <c r="T24" i="1" s="1"/>
  <c r="T23" i="1" s="1"/>
  <c r="S25" i="1"/>
  <c r="R25" i="1"/>
  <c r="Q25" i="1"/>
  <c r="P25" i="1"/>
  <c r="P24" i="1" s="1"/>
  <c r="S24" i="1"/>
  <c r="Q24" i="1"/>
  <c r="V20" i="1"/>
  <c r="V19" i="1" s="1"/>
  <c r="V15" i="1" s="1"/>
  <c r="U20" i="1"/>
  <c r="U19" i="1" s="1"/>
  <c r="U15" i="1" s="1"/>
  <c r="T20" i="1"/>
  <c r="S20" i="1"/>
  <c r="S19" i="1" s="1"/>
  <c r="R20" i="1"/>
  <c r="R19" i="1" s="1"/>
  <c r="R15" i="1" s="1"/>
  <c r="Q20" i="1"/>
  <c r="Q19" i="1" s="1"/>
  <c r="Q15" i="1" s="1"/>
  <c r="P20" i="1"/>
  <c r="T19" i="1"/>
  <c r="P19" i="1"/>
  <c r="V17" i="1"/>
  <c r="U17" i="1"/>
  <c r="U16" i="1" s="1"/>
  <c r="T17" i="1"/>
  <c r="S17" i="1"/>
  <c r="S16" i="1" s="1"/>
  <c r="S15" i="1" s="1"/>
  <c r="R17" i="1"/>
  <c r="Q17" i="1"/>
  <c r="Q16" i="1" s="1"/>
  <c r="P17" i="1"/>
  <c r="V16" i="1"/>
  <c r="T16" i="1"/>
  <c r="T15" i="1" s="1"/>
  <c r="R16" i="1"/>
  <c r="P16" i="1"/>
  <c r="P13" i="1"/>
  <c r="P15" i="1" l="1"/>
  <c r="U14" i="1"/>
  <c r="U11" i="1" s="1"/>
  <c r="U10" i="1" s="1"/>
  <c r="U23" i="1"/>
  <c r="Q23" i="1"/>
  <c r="Q14" i="1" s="1"/>
  <c r="Q11" i="1" s="1"/>
  <c r="Q10" i="1" s="1"/>
  <c r="P91" i="1"/>
  <c r="P90" i="1" s="1"/>
  <c r="S110" i="1"/>
  <c r="R24" i="1"/>
  <c r="R23" i="1" s="1"/>
  <c r="V24" i="1"/>
  <c r="V23" i="1" s="1"/>
  <c r="V14" i="1" s="1"/>
  <c r="V11" i="1" s="1"/>
  <c r="V10" i="1" s="1"/>
  <c r="Q91" i="1"/>
  <c r="Q90" i="1" s="1"/>
  <c r="U91" i="1"/>
  <c r="U90" i="1" s="1"/>
  <c r="S98" i="1"/>
  <c r="S90" i="1" s="1"/>
  <c r="P139" i="1"/>
  <c r="V204" i="1"/>
  <c r="S58" i="1"/>
  <c r="S23" i="1" s="1"/>
  <c r="T91" i="1"/>
  <c r="T90" i="1" s="1"/>
  <c r="T14" i="1" s="1"/>
  <c r="T11" i="1" s="1"/>
  <c r="T10" i="1" s="1"/>
  <c r="J204" i="1"/>
  <c r="R204" i="1"/>
  <c r="R14" i="1" s="1"/>
  <c r="R11" i="1" s="1"/>
  <c r="R10" i="1" s="1"/>
  <c r="S14" i="1" l="1"/>
  <c r="S11" i="1" s="1"/>
  <c r="S10" i="1" s="1"/>
  <c r="P23" i="1"/>
  <c r="P14" i="1" s="1"/>
  <c r="P11" i="1" s="1"/>
  <c r="P10" i="1" s="1"/>
</calcChain>
</file>

<file path=xl/sharedStrings.xml><?xml version="1.0" encoding="utf-8"?>
<sst xmlns="http://schemas.openxmlformats.org/spreadsheetml/2006/main" count="1003" uniqueCount="527">
  <si>
    <t>UBND TỈNH KHÁNH HÒA</t>
  </si>
  <si>
    <t>DANH MỤC CÁC DỰ ÁN, CHƯƠNG TRÌNH SỬ DỤNG VỐN NGÂN SÁCH NHÀ NƯỚC NĂM 2020</t>
  </si>
  <si>
    <t>Đơn vị: Triệu đồng</t>
  </si>
  <si>
    <t>STT</t>
  </si>
  <si>
    <t>Danh mục dự án</t>
  </si>
  <si>
    <t>Địa điểm xây dựng</t>
  </si>
  <si>
    <t>Năng lực thiết kế</t>
  </si>
  <si>
    <t>Thời gian khởi công - hoàn thành</t>
  </si>
  <si>
    <t>Quyết định đầu tư</t>
  </si>
  <si>
    <t>Giá trị khối lượng thực hiện từ khởi công đến 31/12/19</t>
  </si>
  <si>
    <t>Lũy kế vốn đã bố trí đến 31/12/19</t>
  </si>
  <si>
    <t>Kế hoạch vốn năm 2020</t>
  </si>
  <si>
    <t>Số Quyết định, ngày tháng, năm ban hành</t>
  </si>
  <si>
    <t>Tổng mức đầu tư được duyệt</t>
  </si>
  <si>
    <t>Tổng số (tất cả các nguồn vốn)</t>
  </si>
  <si>
    <t>Chia theo nguồn vốn</t>
  </si>
  <si>
    <t>Tổng số</t>
  </si>
  <si>
    <t>NS Tinh</t>
  </si>
  <si>
    <t>TW hỗ trợ /TPCP/ODA</t>
  </si>
  <si>
    <t>Vốn XDCB tập trung</t>
  </si>
  <si>
    <t>Vốn thu tiền SDĐ trong cân đối</t>
  </si>
  <si>
    <t>Vốn XSKT</t>
  </si>
  <si>
    <t>Vốn TW hỗ trợ</t>
  </si>
  <si>
    <t>Vốn ODA cấp phát</t>
  </si>
  <si>
    <t>Vốn ODA vay lại</t>
  </si>
  <si>
    <t>A</t>
  </si>
  <si>
    <t>B</t>
  </si>
  <si>
    <t>TỔNG CỘNG</t>
  </si>
  <si>
    <t xml:space="preserve">NGÂN SÁCH CẤP TỈNH QUẢN LÝ </t>
  </si>
  <si>
    <t>TRẢ NỢ VỐN VAY</t>
  </si>
  <si>
    <t>VỐN CHUẨN BỊ ĐẦU TƯ</t>
  </si>
  <si>
    <t>VỐN ĐẦU TƯ CÔNG</t>
  </si>
  <si>
    <t>I</t>
  </si>
  <si>
    <t>KHOA HỌC CÔNG NGHỆ</t>
  </si>
  <si>
    <t>b</t>
  </si>
  <si>
    <t>Dự án chuyển tiếp dự kiến hoàn thành năm 2020</t>
  </si>
  <si>
    <t>Sở Khoa học Công nghệ</t>
  </si>
  <si>
    <t>Trạm thực nghiệm khoa học và công nghệ huyện Khánh Sơn</t>
  </si>
  <si>
    <t>KS</t>
  </si>
  <si>
    <t>Sở KHCN</t>
  </si>
  <si>
    <t>2017-2019</t>
  </si>
  <si>
    <t>3122A/QĐ-UBND 30/10/2015</t>
  </si>
  <si>
    <t>c</t>
  </si>
  <si>
    <t>Dự án chuyển tiếp hoàn thành sau năm 2020</t>
  </si>
  <si>
    <t>Trung tâm ứng dụng tiến bộ KHCN Khánh Hòa</t>
  </si>
  <si>
    <t>NT</t>
  </si>
  <si>
    <t>2016-2020</t>
  </si>
  <si>
    <t>3126A/QĐ-UBND 30/10/2015</t>
  </si>
  <si>
    <t>Trạm kỹ thuật tiêu chuẩn đo lường chất lượng</t>
  </si>
  <si>
    <t>DK</t>
  </si>
  <si>
    <t>2019-2020</t>
  </si>
  <si>
    <t>3323/QĐ-UBND ngày 31/10/2016</t>
  </si>
  <si>
    <t>II</t>
  </si>
  <si>
    <t>GIÁO DỤC - ĐÀO TẠO VÀ DẠY NGHỀ</t>
  </si>
  <si>
    <t>a</t>
  </si>
  <si>
    <t>Các dự án hoàn thành, bàn giao, đưa vào sử dụng trước ngày 31/12/2019</t>
  </si>
  <si>
    <t>BQL DAĐT XD các CT DD và CN</t>
  </si>
  <si>
    <t>BTHT để giải phóng mặt bằng thực hiện dự án Trường CĐ Sư phạm Nha Trang</t>
  </si>
  <si>
    <t>2012-2020</t>
  </si>
  <si>
    <t>2162/QĐ-UBND 30/8/2012</t>
  </si>
  <si>
    <t>Sở Giáo dục và Đào tạo</t>
  </si>
  <si>
    <t>Trường THPT Bắc Khánh Vĩnh (giai đoạn 1)</t>
  </si>
  <si>
    <t>KV</t>
  </si>
  <si>
    <t>Sở GD</t>
  </si>
  <si>
    <t>2547/QĐ-UBND 29/8/2016</t>
  </si>
  <si>
    <t>Trg CĐ Nghề NT</t>
  </si>
  <si>
    <t>Chương trình đào tạo nghề 2011</t>
  </si>
  <si>
    <t>2016-2019</t>
  </si>
  <si>
    <t>07/QĐ-UBND 05/01/2016</t>
  </si>
  <si>
    <t>Phòng GDĐT Diên Khánh</t>
  </si>
  <si>
    <t>Trường THCS Diên Đồng</t>
  </si>
  <si>
    <t>626/QĐ-UBND 30/10/2018</t>
  </si>
  <si>
    <t>Ban QLDA các CTXD Khánh Vĩnh</t>
  </si>
  <si>
    <t>Trường Mầm non xã Cầu Bà</t>
  </si>
  <si>
    <t>640/QĐ-UBND 30/10/2014</t>
  </si>
  <si>
    <t>Trường Tiểu học Liên Sang; HM: Xây dựng 18 phòng học, khu hiệu bộ, cổng, tường rào, sân</t>
  </si>
  <si>
    <t>768/QĐ-UBND 23/10/2018</t>
  </si>
  <si>
    <t>Ban QLDA các CTXD Khánh Sơn</t>
  </si>
  <si>
    <t>Trường THCS Sơn Lâm giai đoạn 3</t>
  </si>
  <si>
    <t>640/QĐ-UBND 31/10/2018</t>
  </si>
  <si>
    <t>BQL DAĐT XD các CT GT</t>
  </si>
  <si>
    <t>CSHT khu trường học, đào tạo và dạy nghề Bắc Hòn Ông</t>
  </si>
  <si>
    <t>2006-2019</t>
  </si>
  <si>
    <t>131/QĐ-UBND 16/01/2007; 2676/QĐ-UBND ngày 8/10/2014</t>
  </si>
  <si>
    <t>Trường THPT Nam Nha Trang (giai đoạn 2)</t>
  </si>
  <si>
    <t>3274/QĐ-UBND 28/10/2016</t>
  </si>
  <si>
    <t>Ký túc xá Trường CĐ Nghề Nha Trang (giai đoạn 1)</t>
  </si>
  <si>
    <t>2018-2019</t>
  </si>
  <si>
    <t>3275/QĐ-UBND 28/10/2016</t>
  </si>
  <si>
    <t>Trường THPT khu vực phía Bắc thị xã Ninh Hòa (giai đoạn 1)</t>
  </si>
  <si>
    <t>Ninh Hòa</t>
  </si>
  <si>
    <t>2017-2020</t>
  </si>
  <si>
    <t>3269/QĐ-UBND 28/10/2016</t>
  </si>
  <si>
    <t>Trường THPT Nam Diên Khánh, huyện Diên Khánh (giai đoạn 1)</t>
  </si>
  <si>
    <t>Diên Khánh</t>
  </si>
  <si>
    <t>2017- 2020</t>
  </si>
  <si>
    <t>3135/QĐ-UBND 19/10/2016</t>
  </si>
  <si>
    <t>Trường THPT Ng. Thị Minh Khai, huyện Vạn Ninh (giai đoạn 1)</t>
  </si>
  <si>
    <t>VN</t>
  </si>
  <si>
    <t>2017- 2019</t>
  </si>
  <si>
    <t>3270/QĐ-UBND 28/10/2016</t>
  </si>
  <si>
    <t xml:space="preserve">Trường PT DTNT thị xã Ninh Hòa </t>
  </si>
  <si>
    <t>NH</t>
  </si>
  <si>
    <t>2018-2020</t>
  </si>
  <si>
    <t>3230/QĐ-UBND 30/10/2017</t>
  </si>
  <si>
    <t>Trường THPT Nam Cam Ranh</t>
  </si>
  <si>
    <t>Cam Ranh</t>
  </si>
  <si>
    <t>3099/QĐ-UBND 19/10/2017</t>
  </si>
  <si>
    <t>Trường THPT Tây Bắc Diên Khánh</t>
  </si>
  <si>
    <t>2371/QĐ-UBND 17/8/2018</t>
  </si>
  <si>
    <t>Sửa chữa giáo dục (công trình cấp tỉnh quản lý)</t>
  </si>
  <si>
    <t>toàn tỉnh</t>
  </si>
  <si>
    <t>Trường mẫu giáo Hương Sen, thôn Gia Lố</t>
  </si>
  <si>
    <t>733/QĐ-UBND 22/10/2018</t>
  </si>
  <si>
    <t>Trường tiểu học Giang Ly, thôn Gia Lố</t>
  </si>
  <si>
    <t>691QĐ-UBND 28/8/2018</t>
  </si>
  <si>
    <t>Sở Lao động - Thương binh và Xã hội</t>
  </si>
  <si>
    <t>Nâng cấp, mở rộng cơ sở vật chất Trường Trung cấp nghề Dân tộc nội trú Khánh Sơn</t>
  </si>
  <si>
    <t>Sở LĐ</t>
  </si>
  <si>
    <t>3257A/QĐ-UBND 18/10/2016; 1211/QĐ-UBND 3/5/2019</t>
  </si>
  <si>
    <t>Ban QLDA các CTXD Cam Ranh</t>
  </si>
  <si>
    <t>Trường THCS Lê Hồng Phong</t>
  </si>
  <si>
    <t>1852A/QĐ-UBND 28/10/2016</t>
  </si>
  <si>
    <t>Dự án khởi công mới năm 2020</t>
  </si>
  <si>
    <t>Trường THPT Bắc Vạn Ninh</t>
  </si>
  <si>
    <t>2228/QĐ-UBND
03/7/2019</t>
  </si>
  <si>
    <t>Trường THPT Ninh Sim</t>
  </si>
  <si>
    <t>1740/QĐ-UBND
17/6/2019</t>
  </si>
  <si>
    <t>Ban QLDA Cam Lâm</t>
  </si>
  <si>
    <t>Trường Mầm non Sen Hồng</t>
  </si>
  <si>
    <t>Xã Suối Tân</t>
  </si>
  <si>
    <t>2020-2021</t>
  </si>
  <si>
    <t>Trường MN 2/4</t>
  </si>
  <si>
    <t>CR</t>
  </si>
  <si>
    <t>1531/QĐ-UBND 27/10/17</t>
  </si>
  <si>
    <t>Phòng GDĐT Ninh Hòa</t>
  </si>
  <si>
    <t>Trường TH số 3 Ninh Hiệp (xây dựng nhà văn phòng và công trình phụ trợ)</t>
  </si>
  <si>
    <t>3075/QĐ-UBND 30/10/2015</t>
  </si>
  <si>
    <t>Trường TH Ninh Diêm</t>
  </si>
  <si>
    <t>3078/QĐ-UBND 30/10/2015</t>
  </si>
  <si>
    <t>Trường TH Ninh Trung</t>
  </si>
  <si>
    <t>3046/QĐ-UBND 29/10/2015</t>
  </si>
  <si>
    <t>Trường TH số 1 Ninh Đa (xây dựng 02 phòng học và công trình phụ trợ)</t>
  </si>
  <si>
    <t>3077/QĐ-UBND 30/10/2015</t>
  </si>
  <si>
    <t>Trường TH số 1 Ninh Ích (xây dựng 05 phòng học và công trình phụ trợ)</t>
  </si>
  <si>
    <t>3080/QĐ-UBND 30/10/2015</t>
  </si>
  <si>
    <t>Trường TH số 2 Ninh Ích (xây dựng 04 phòng học và công trình phụ trợ)</t>
  </si>
  <si>
    <t>3079/QĐ-UBND 30/10/2015</t>
  </si>
  <si>
    <t>Trường TH Ninh Hưng</t>
  </si>
  <si>
    <t>3074/QĐ-UBND 30/10/2015</t>
  </si>
  <si>
    <t>Trường TH Ninh Lộc  (xây dựng 06 phòng học và công trình phụ trợ)</t>
  </si>
  <si>
    <t>3081/QĐ-UBND 30/10/2015</t>
  </si>
  <si>
    <t>Ban QLDA các CTXD Vạn Ninh</t>
  </si>
  <si>
    <t>Trường THCS Vạn Giã</t>
  </si>
  <si>
    <t>Trường TH Vạn Giã 2</t>
  </si>
  <si>
    <t>Phòng GDĐTVạn Ninh</t>
  </si>
  <si>
    <t>Trường TH Vạn Giã 3</t>
  </si>
  <si>
    <t>Trường TH Vạn Thạnh 2</t>
  </si>
  <si>
    <t>Phòng GDĐT Cam Lâm</t>
  </si>
  <si>
    <t>Trường MG Anh Đào</t>
  </si>
  <si>
    <t>Trường MG Phong Lan</t>
  </si>
  <si>
    <t>Trường MG Thiên Nga</t>
  </si>
  <si>
    <t>Trường THCS Trần Đại Nghĩa</t>
  </si>
  <si>
    <t>Trường Tiểu học Khánh Bình 2; HM: Xây dựng 6 phòng học, khu hiệu bộ, cổng, tường rào, sân</t>
  </si>
  <si>
    <t>541/QĐ-UBND 30/10/2015</t>
  </si>
  <si>
    <t>Phòng GDĐT Nha Trang</t>
  </si>
  <si>
    <t>Trường TH Phước Thịnh - HM: XDM phòng chức năng, đa năng, 4 phòng học</t>
  </si>
  <si>
    <t>9056/QĐ-UBND
29/10/2018</t>
  </si>
  <si>
    <t>Trường Tiểu học Phước Hải 3 (giai đoạn 2) - HM: XD khối nhà đa năng, khối lớp học 12 tầng</t>
  </si>
  <si>
    <t>III</t>
  </si>
  <si>
    <t>CÁC HOẠT ĐỘNG KINH TẾ</t>
  </si>
  <si>
    <t>Sở Nông nghiệp và PTNT</t>
  </si>
  <si>
    <t>Hệ thống cấp nước Cam Hiệp Bắc</t>
  </si>
  <si>
    <t>CL</t>
  </si>
  <si>
    <t>Sở NN</t>
  </si>
  <si>
    <t>2017-2018</t>
  </si>
  <si>
    <t>739/QĐ-UBND 21/3/2017</t>
  </si>
  <si>
    <t>BQL VP</t>
  </si>
  <si>
    <t>CSHT khu dân cư và TĐC Ninh Thủy</t>
  </si>
  <si>
    <t>2010-2012</t>
  </si>
  <si>
    <t>1909/QĐ-UBND ngày 27/7/2010</t>
  </si>
  <si>
    <t>Xây dựng hạ tầng cơ sở khu tái định cư Vĩnh yên (giai đoạn 1)</t>
  </si>
  <si>
    <t>2009-2014</t>
  </si>
  <si>
    <t>2370/QĐ-UBND 26/12/2007, 204/QĐ-KKT ngày 30/9/2011</t>
  </si>
  <si>
    <t>CSHT khu TĐC Xóm Quán</t>
  </si>
  <si>
    <t>2010-2020</t>
  </si>
  <si>
    <t>976/QĐ-UBND ngày 14/4/2010; 116/QĐ-KKT ngày 18/7/2017</t>
  </si>
  <si>
    <t>Phòng KT&amp;HT Khánh Vĩnh</t>
  </si>
  <si>
    <t>HTCN xã Khánh Trung</t>
  </si>
  <si>
    <t>996/QĐ-UBND 889 30/10/2017</t>
  </si>
  <si>
    <t xml:space="preserve">Hệ thống cấp nước sinh hoạt các xã cánh Bắc: Khánh Bình, Khánh Đông, Khánh Hiệp </t>
  </si>
  <si>
    <t>997/QĐ-UBND 889 30/10/2017</t>
  </si>
  <si>
    <t>UBND CL</t>
  </si>
  <si>
    <t>Thí điểm lắp đặt hệ thống đèn chiếu sáng công cộng tiết kiệm và đèn cảnh báo an toàn giao thông sử dụng nặng lượng mặt trời cho đô thị Cam Đức</t>
  </si>
  <si>
    <t>788A/QĐ-UBND ngày 22/3/2018</t>
  </si>
  <si>
    <t>Sở Tài nguyên và Môi trường</t>
  </si>
  <si>
    <t>Tăng cường quản lý đất đai và cơ sở dữ liệu đất đai</t>
  </si>
  <si>
    <t>Sở TNMT</t>
  </si>
  <si>
    <t>2018-2022</t>
  </si>
  <si>
    <t>2941/QĐ-UBND ngày 03/10/2016</t>
  </si>
  <si>
    <t>BQL Vân Phong</t>
  </si>
  <si>
    <t xml:space="preserve">Khu tái định cư Xóm Quán </t>
  </si>
  <si>
    <t>d</t>
  </si>
  <si>
    <t>Sở Công thương</t>
  </si>
  <si>
    <t>Mở rộng dải cây xanh cách ly Cụm CN Đắc Lộc</t>
  </si>
  <si>
    <t>Sở CT</t>
  </si>
  <si>
    <t>3413/QĐ-UBND ngày 8/11/2018</t>
  </si>
  <si>
    <t>Cty CP ĐT Ninh Hòa</t>
  </si>
  <si>
    <t>Nâng cấp HTCN sinh hoạt các xã Ninh Trung - Ninh Thọ - Ninh An - Ninh Thân - Ninh Sơn</t>
  </si>
  <si>
    <t>521/QĐ-UBND ngày 29/3/2019</t>
  </si>
  <si>
    <t>UBND Nha Trang</t>
  </si>
  <si>
    <t>Tàu phục vụ thu phí tham quan vịnh Nha Trang</t>
  </si>
  <si>
    <t>UBND NT</t>
  </si>
  <si>
    <t>05/QĐ-UBND 02/1/2013</t>
  </si>
  <si>
    <t>Hệ thống điện chiếu sáng công cộng trên tuyến đường mở rộng Quốc lộ 1, đoạn qua TP Nha Trang (phần 01 bên đường còn lại đối với các đoạn qua đô thị, qua khu dân cư đông đúc)</t>
  </si>
  <si>
    <t>1672/QĐ-UBND ngày 13/6/2016</t>
  </si>
  <si>
    <t>UBND Ninh Hòa</t>
  </si>
  <si>
    <t>Hệ thống điện chiếu sáng công cộng trên tuyến đường mở rộng Quốc lộ 1, đoạn qua TX Ninh Hòa (phần 01 bên đường còn lại đối với các đoạn qua đô thị, qua khu dân cư đông đúc)</t>
  </si>
  <si>
    <t>UBND NH</t>
  </si>
  <si>
    <t>3383/QĐ-UBND ngày 4/11/2016</t>
  </si>
  <si>
    <t>UBND Cam Lâm</t>
  </si>
  <si>
    <t>Hệ thống điện chiếu sáng công cộng trên tuyến đường mở rộng Quốc lộ 1, đoạn qua huyện Cam Lâm (phần 01 bên đường còn lại đối với các đoạn qua đô thị, qua khu dân cư đông đúc)</t>
  </si>
  <si>
    <t>2812/QĐ-UBND ngày 22/9/2016</t>
  </si>
  <si>
    <t>UBND Vạn Ninh</t>
  </si>
  <si>
    <t>Hệ thống điện chiếu sáng công cộng trên tuyến đường mở rộng Quốc lộ 1, đoạn qua huyện Vạn Ninh (phần 01 bên đường còn lại đối với các đoạn qua đô thị, qua khu dân cư đông đúc)</t>
  </si>
  <si>
    <t>UBND VN</t>
  </si>
  <si>
    <t>3160/QĐ-UBND ngày 23/10/2017</t>
  </si>
  <si>
    <t>UBND Cam Ranh</t>
  </si>
  <si>
    <t>Hệ thống điện chiếu sáng công cộng trên tuyến đường mở rộng Quốc lộ 1, đoạn qua TP Cam Ranh (phần 01 bên đường còn lại đối với các đoạn qua đô thị, qua khu dân cư đông đúc)</t>
  </si>
  <si>
    <t>UBND CR</t>
  </si>
  <si>
    <t>3832/QĐ-UBND ngày 28/12/15</t>
  </si>
  <si>
    <t>UBND Diên Khánh</t>
  </si>
  <si>
    <t>Hệ thống điện chiếu sáng công cộng trên tuyến đường mở rộng Quốc lộ 1, đoạn qua huyện Diên Khánh (phần 01 bên đường còn lại đối với các đoạn qua đô thị, qua khu dân cư đông đúc)</t>
  </si>
  <si>
    <t>UBND DK</t>
  </si>
  <si>
    <t>2018-2021</t>
  </si>
  <si>
    <t>3099/QĐ-UBND ngày 22/9/2016; 3524/QĐ-UBND ngày 16/11/2018</t>
  </si>
  <si>
    <t>UBND phường Ninh Hải</t>
  </si>
  <si>
    <t>Hệ thống điện chiếu sáng công cộng các tuyến đường thuộc Tổ dân phố 9 Đông Cát</t>
  </si>
  <si>
    <t>Hệ thống điện chiếu sáng công cộng các tuyến đường thuộc Tổ dân phố 5 Đông Hòa</t>
  </si>
  <si>
    <t>UBND phường Ninh Thủy</t>
  </si>
  <si>
    <t xml:space="preserve">Hạ tầng kỹ thuật Khu dân cư Tổ dân phố Phú Thạnh </t>
  </si>
  <si>
    <t>UBND phường Ninh Hà</t>
  </si>
  <si>
    <t>Hệ thống điện chiếu sáng công cộng tuyến đường Lý Tự Trọng</t>
  </si>
  <si>
    <t>Hệ thống điện chiếu sáng công cộng phường Ninh Hà, nhánh 1: từ ngã ba Trạm bơm đến UBND phường, nhánh 2: từ ngã tư chợ đến giáp Quốc lộ 1A</t>
  </si>
  <si>
    <t>UBND phường Ninh Giang</t>
  </si>
  <si>
    <t>San nền khu dân cư Thanh Châu ONV 6</t>
  </si>
  <si>
    <t>San nền khu dân cư Thanh Châu ONV 7</t>
  </si>
  <si>
    <t>IV</t>
  </si>
  <si>
    <t>GIAO THÔNG</t>
  </si>
  <si>
    <t>-</t>
  </si>
  <si>
    <t>Kè và tuyến đường số 1 sông Cái và sông Suối Dầu</t>
  </si>
  <si>
    <t>2013-2020</t>
  </si>
  <si>
    <t xml:space="preserve">2797/QĐ-UBND 06/11/2012 </t>
  </si>
  <si>
    <t>Sở Giao thông Vận tải</t>
  </si>
  <si>
    <t>Cầu vượt sông nước Ngọt, xã Cam Lâp</t>
  </si>
  <si>
    <t>Sở GTVT</t>
  </si>
  <si>
    <t>1698QĐ-BGTVT 05/12/2018</t>
  </si>
  <si>
    <t>Đường Tỉnh lộ 2 (ĐT.635), đoạn từ Cầu Hà Dừa đến Cầu Đôi</t>
  </si>
  <si>
    <t>2019-2022</t>
  </si>
  <si>
    <t>3262/QĐ-UBND 29/10/2018</t>
  </si>
  <si>
    <r>
      <t>Sửa chữa giao thông (đường tỉnh quản lý)</t>
    </r>
    <r>
      <rPr>
        <i/>
        <sz val="12"/>
        <color indexed="8"/>
        <rFont val="Times New Roman"/>
        <family val="1"/>
      </rPr>
      <t/>
    </r>
  </si>
  <si>
    <t xml:space="preserve">Sở GTVT </t>
  </si>
  <si>
    <t>Đường cất hạ cánh số 2 - Sân bay Quốc tế Cam Ranh</t>
  </si>
  <si>
    <t>2015-2019</t>
  </si>
  <si>
    <t>144/QĐ-UBND 21/01/2015</t>
  </si>
  <si>
    <t>Nâng cấp, mở rộng Hương Lộ 39 (giai đoạn 2)</t>
  </si>
  <si>
    <t>NT-DK</t>
  </si>
  <si>
    <t>2651/QĐ-UBND 8/9/2017</t>
  </si>
  <si>
    <t>Cầu Hoàng Quốc Việt</t>
  </si>
  <si>
    <t xml:space="preserve">547/QĐ-UBND 30/10/2015 </t>
  </si>
  <si>
    <t>Các trục đường giao thông chính khu đô thị mới thị trấn Khánh Vĩnh, giai đoạn 1</t>
  </si>
  <si>
    <t>922/QĐ-UBND 26/9/2017</t>
  </si>
  <si>
    <t>Đường D9</t>
  </si>
  <si>
    <t>662b/QĐ-UBND 27/10/2016</t>
  </si>
  <si>
    <t>Ban QLDA các CTXD Diên Khánh</t>
  </si>
  <si>
    <t>Cầu Sông Chò</t>
  </si>
  <si>
    <t>543/QĐ-UBND 30/10/2017</t>
  </si>
  <si>
    <t>Đường Nguyển Trãi nối dài giáp đường tránh QL1A</t>
  </si>
  <si>
    <t>549/QĐ-UBND ngày 31/10/2017</t>
  </si>
  <si>
    <t>Kè và đường dọc sông nhánh nối sông Cái Nha Trang và sông Đồng Đen</t>
  </si>
  <si>
    <t xml:space="preserve">551/QĐ-UBND 31/10/2017 </t>
  </si>
  <si>
    <t>Phòng KT&amp;HT Cam Lâm</t>
  </si>
  <si>
    <t>Gia cố mái taluy dòng chảy qua khu dân cư thôn Triệu Hải, xã Cam An Bắc (đoạn từ cầu Bà Mừng đến cầu Sắt)</t>
  </si>
  <si>
    <t>Ban QLDA các CTXD Ninh Hòa</t>
  </si>
  <si>
    <t>Đường Bắc Nam, thị xã Ninh Hòa (giai đoạn 2)</t>
  </si>
  <si>
    <t>1345/QĐ-UBND ngày 22/7/2016</t>
  </si>
  <si>
    <t>UBND phường Ninh Diêm</t>
  </si>
  <si>
    <t>Đường từ nhà ông Trịnh Tiến Khoa đến TL1A (đoạn từ TL1A đến Lạch Cầu Treo)</t>
  </si>
  <si>
    <t>Ninh Diêm</t>
  </si>
  <si>
    <t>2173/QĐ-UBND ngày 31/10/2018</t>
  </si>
  <si>
    <t>Đường Lê Lợi (đoạn từ đường Hùng Vương đến đường ray xe lửa)</t>
  </si>
  <si>
    <t>1943/QĐ-UBND 30/10/2017</t>
  </si>
  <si>
    <t>Bến cá Quảng Hội</t>
  </si>
  <si>
    <t>2609/QĐ-UBND ngày 7/9/2018</t>
  </si>
  <si>
    <t>Hệ thống đường phục vụ sản xuất lâm sinh, phát triển và bảo vệ rừng, phòng cháy, chữa cháy rừng huyện Khánh Sơn, Vạn ninh</t>
  </si>
  <si>
    <t>KS-VN</t>
  </si>
  <si>
    <t>3117/QĐ-UBND 30/10/2015; 3269/QĐ-UBND ngày 30/10/2018</t>
  </si>
  <si>
    <t>Đường số 10 Đông, thôn Vĩnh Đông</t>
  </si>
  <si>
    <t>TT Cam Đức</t>
  </si>
  <si>
    <t>1766/QĐ-UBND ngày 26/7/2019</t>
  </si>
  <si>
    <t>UBND KS</t>
  </si>
  <si>
    <t>Đường từ rẫy ông Mai, thôn Xà Bói đi thôn Hòn Dung, xã Sơn Hiệp</t>
  </si>
  <si>
    <t>Xã Sơn Hiệp</t>
  </si>
  <si>
    <t>UBND xã Sơn Hiệp</t>
  </si>
  <si>
    <t>Nâng cấp tuyến đường Lê Lai</t>
  </si>
  <si>
    <t>Cam Đức</t>
  </si>
  <si>
    <t>Nâng cấp, mở rộng vỉa hè đường BTXM phường Ninh Hải, đoạn từ Công ty Bình Thêm đến giáp khu dân cư TDP 6 Bình Tây</t>
  </si>
  <si>
    <t>Đường nội bộ khu dân cư mới TDP 6 Bình Tây</t>
  </si>
  <si>
    <t>Nâng cấp, mở rộng đường Đặng Vinh Hàm đoạn từ TL1A đến cầu Xóm Đò</t>
  </si>
  <si>
    <t>Đường BTXM phường Ninh Hải, đoạn từ Đình Bình Tây đến giáp đường Mê Linh</t>
  </si>
  <si>
    <t>Đường BTXM phường Ninh Hải, đoạn từ khu neo đậu tàu thuyền đến giáp đường STX</t>
  </si>
  <si>
    <t>Đường K5</t>
  </si>
  <si>
    <t>UBND phường Ninh Đa</t>
  </si>
  <si>
    <t>Đường BTXM phường Ninh Đa, đoạn từ đường 16/7 đến nhà ông Trần Lưu</t>
  </si>
  <si>
    <t>Nâng cấp, mở rộng đường BTXM từ cây xăng bà Na đến nhà ông Ngô Dậy TDP Phước Đa 3</t>
  </si>
  <si>
    <t>Đường BTXM phường Ninh Đa, đoạn từ đường 16/7 (sau Miếu Hội Đồng) đến giáp đường đi Miếu Hội Đồng)</t>
  </si>
  <si>
    <t>Nâng cấp, mở rộng đường BTXM tư nhà ông Kép đến nhà ông Nguyễn Mạnh</t>
  </si>
  <si>
    <t>Đường BTXM phường ninh Đa, đoạn từ Đầu Gành đến nhà ông Nguyễn Long Rào</t>
  </si>
  <si>
    <t>Đường BTXM phường Ninh Đa, đoạn từ nhà ông Sanh đến nhà bà Thủy TDP Phước Đa 1 (giáp Ninh Phú)</t>
  </si>
  <si>
    <t>Đường giao thông phường Ninh Hà đoạn BTXM từ núi Một đến chùa Hà Liên</t>
  </si>
  <si>
    <t>Đường BTXM TDP Tân Tế phường Ninh Hà, đoạn từ nhà SHCĐ đến Đình</t>
  </si>
  <si>
    <t>Đường BTXM TDP Mỹ Trạch phường Ninh Hà, đoạn từ nhà ông Tỵ đến giáp đường đi Gò Cổ Chi</t>
  </si>
  <si>
    <t>Nâng cấp, cải tạo đường nội bộ trong khu dân cư TDP Hà Liên phường Ninh Hà</t>
  </si>
  <si>
    <t>Nâng cấp, cải tạo đường nội bộ trong khu dân cư TDP Tân Tế phường Ninh Hà</t>
  </si>
  <si>
    <t>Đường BTXM Thuận Lợi phường Ninh Hà, đoạn từ nhà bà Lương Thị Béc đến nhà ông Trịnh Đình Ngọc</t>
  </si>
  <si>
    <t>Kè, đường từ đường Sắt đến cầu huyện</t>
  </si>
  <si>
    <t>2059/QĐ-UBND ngày 30/10/2017</t>
  </si>
  <si>
    <t>Đường giao thông từ QL1A đến Đầm Môn</t>
  </si>
  <si>
    <t>2016-2022</t>
  </si>
  <si>
    <t xml:space="preserve">128/QĐ-KKT 30/10/2015 </t>
  </si>
  <si>
    <t>V</t>
  </si>
  <si>
    <t>NÔNG NGHIỆP, LÂM NGHIỆP, THỦY LỢI, THỦY SẢN</t>
  </si>
  <si>
    <t>Dự án hoàn thành và bàn giao đưa vào sử dụng trước ngày 31/12/2019</t>
  </si>
  <si>
    <t>UBND phường Cam Nghĩa</t>
  </si>
  <si>
    <t>Mương thoát lũ TDP Hòa Phước (giai đoạn 4)</t>
  </si>
  <si>
    <t>Cam Nghĩa</t>
  </si>
  <si>
    <t>1634/QĐ-UBND ngày 30/10/2018</t>
  </si>
  <si>
    <t>Kè biển chống xói lở đoạn từ phía Nam cầu Trần Hưng Đạo đến Trung tâm y tế huyện Vạn Ninh</t>
  </si>
  <si>
    <t>2071/QĐ-UBND  30/10/2018</t>
  </si>
  <si>
    <t>Kè bảo vệ bờ sông Tô Hạp đoạn qua thị trấn Tô Hạp và xã Sơn Hiệp, huyện Khánh Sơn</t>
  </si>
  <si>
    <t xml:space="preserve">1542/QĐ-UBND 30/10/2017 </t>
  </si>
  <si>
    <t>BQL DAĐT XD các CT NN&amp;PTNT</t>
  </si>
  <si>
    <t>Kè chắn sóng bờ biển bảo vệ khu dân cư Phú Hội 2, xã Vạn Thắng</t>
  </si>
  <si>
    <t>2011-2019</t>
  </si>
  <si>
    <t xml:space="preserve">1728/QĐ-UBND ngày 29/10/2009; 3851/QĐ-UBND ngày 28/12/2016 </t>
  </si>
  <si>
    <t>BQL PT tỉnh</t>
  </si>
  <si>
    <t>Sửa chữa, nâng cấp đập dâng Hải Triều</t>
  </si>
  <si>
    <t>781/QĐ-UBND 27/3/2017</t>
  </si>
  <si>
    <t>Cơ sở hạ tầng khu tái định cư Ngọc Hiệp</t>
  </si>
  <si>
    <t>BQL PT</t>
  </si>
  <si>
    <t>2273/QĐ-UBND 5/8/2016</t>
  </si>
  <si>
    <t>Xây dựng đường và kè ven đầm Thủy Triều (đoạn từ đường Lê Lợi đến đường Yersin), huyện Cam Lâm</t>
  </si>
  <si>
    <t>2014-2019</t>
  </si>
  <si>
    <t>1796/QĐ-UBND ngày 5/7/2011; 1444/QĐ-UBND ngày 16/5/2019</t>
  </si>
  <si>
    <t>Kè bờ biển thị trấn Vạn Giã (giai đoạn 1)</t>
  </si>
  <si>
    <t xml:space="preserve">3118/QĐ-UBND 30/10/2015 </t>
  </si>
  <si>
    <t>Kè chống sạt lỡ bờ Bắc thị trấn Diên Khánh</t>
  </si>
  <si>
    <t>2014-2020</t>
  </si>
  <si>
    <t>1832/QĐ-UBND ngày 27/7/2013; 2686/QĐ-UBND ngày 12/9/2017</t>
  </si>
  <si>
    <t xml:space="preserve">Đập ngăn mặn sông Cái Nha Trang </t>
  </si>
  <si>
    <t>782/QĐ-UBND ngày 22/3/2018</t>
  </si>
  <si>
    <t>Kè chống sạt lở sông Lạch Cầu 2 và Lạch Cầu 3, TP Cam Ranh</t>
  </si>
  <si>
    <t xml:space="preserve">1507/QĐ-UBND 24/10/2017 </t>
  </si>
  <si>
    <t>Kè bờ phường Vĩnh nguyên</t>
  </si>
  <si>
    <t>Nha Trang</t>
  </si>
  <si>
    <t>2019-2021</t>
  </si>
  <si>
    <t>Cảng cá động lực thuộc Trung tâm nghề cá lớn Khánh Hòa (giai đoạn 1)</t>
  </si>
  <si>
    <t>3235/QĐ-UBND 26/10/2016</t>
  </si>
  <si>
    <t>Hồ chứa nước Đắc Lộc</t>
  </si>
  <si>
    <t>2733/QĐ-UBND ngày 31/10/2012</t>
  </si>
  <si>
    <t>Đê Ninh Hà</t>
  </si>
  <si>
    <t xml:space="preserve">3114/QĐ-UBND 30/10/2015 </t>
  </si>
  <si>
    <t>Cty TNHH MTV KTCTTL KH</t>
  </si>
  <si>
    <t>Hệ thống kênh Đập Hòa Huỳnh-Bốn Tổng-Buy Ruột Ngựa</t>
  </si>
  <si>
    <t xml:space="preserve">3122/QĐ-UBND 30/10/2015 </t>
  </si>
  <si>
    <t>Sửa chữa, nâng cấp kênh chính Đông và kênh chính Tây - hồ chứa nước Am Chúa</t>
  </si>
  <si>
    <t>3288/QĐ-UBND 30/10/2017</t>
  </si>
  <si>
    <t>Dự án chuyển tiếp hoàn thành năm 2020</t>
  </si>
  <si>
    <t>Sửa chữa và nâng cao an toàn đập tỉnh Khánh Hòa (WB8)</t>
  </si>
  <si>
    <t>NT-DK-NH</t>
  </si>
  <si>
    <t>2017-2022</t>
  </si>
  <si>
    <t>1808/QĐ-UBND 22/6/2018</t>
  </si>
  <si>
    <t>Cải tạo, nâng cấp kênh chính Nam hồ chứa Cam Ranh và kênh chính hồ chứa Suối Dầu</t>
  </si>
  <si>
    <t>CR-CL</t>
  </si>
  <si>
    <t>2019-2024</t>
  </si>
  <si>
    <t>1807/QĐ-UBND ngày 22/6/2018; 1337/QĐ-UBND ngày 08/5/2019</t>
  </si>
  <si>
    <t>Hệ thống thủy lợi hồ chứa nước Hoa Sơn (kênh N21 và kênh N2)</t>
  </si>
  <si>
    <t>KCH kênh đoạn 1 - xã Suối Hiệp (từ nhà máy Cồn đến Quốc lộ 1A)</t>
  </si>
  <si>
    <t>Tiêu thoát lũ các xã Diên Sơn - Diên Điền - Diên Phú</t>
  </si>
  <si>
    <t>Khu tái định cư tại xã Vĩnh Thái, thành phố Nha Trang</t>
  </si>
  <si>
    <t>3241/QĐ-UBND 30/10/2017</t>
  </si>
  <si>
    <t>CSHT chống ngập lụt, xói lỡ khu dân cư Mỹ Thanh, kè bờ sông Cái và kè bờ sông Cái qua xã Vĩnh Phương</t>
  </si>
  <si>
    <t>KV-NH</t>
  </si>
  <si>
    <t>VI</t>
  </si>
  <si>
    <t>Y TẾ, DÂN SỐ VÀ GIA ĐÌNH</t>
  </si>
  <si>
    <t>Sở Y tế</t>
  </si>
  <si>
    <t>Cải tạo, nâng cấp Bệnh viện đa khoa Diên Khánh (cũ) thành bệnh viện Nhiệt đới (gđ 2)</t>
  </si>
  <si>
    <t>3109/QĐ-UBND 30/10/2015</t>
  </si>
  <si>
    <t>Bệnh viện đa khoa Nha Trang</t>
  </si>
  <si>
    <t>2019-2023</t>
  </si>
  <si>
    <t>812/QĐ-UBND 30/3/2016</t>
  </si>
  <si>
    <t>Bệnh viện Ung bướu</t>
  </si>
  <si>
    <t>3123/QĐ-UBND 30/10/2015</t>
  </si>
  <si>
    <t>Mua sắm trang thiết bị y tế cho các Trung tâm chuyên khoa tuyến tỉnh (Trung tâm pháp y, Trung tâm giám định y khoa, Trung tâm phòng chống sốt rét - côn trùng - ký sinh trùng, Trung tâm phòng chống HIV/AIDS, Trung tâm kiểm nghiệm, Trung tâm y tế dự phòng)</t>
  </si>
  <si>
    <t>2016-2018</t>
  </si>
  <si>
    <t xml:space="preserve">3110/QĐ-UBND 30/10/2015 </t>
  </si>
  <si>
    <t>Các đội y tế dự phòng huyện; đội chăm sóc sức khỏe huyện</t>
  </si>
  <si>
    <t>3236/QĐ-UBND 30/10/2017</t>
  </si>
  <si>
    <t>Sửa chữa y tế</t>
  </si>
  <si>
    <t>VII</t>
  </si>
  <si>
    <t>QUỐC PHÒNG</t>
  </si>
  <si>
    <t>Bộ chỉ huy quân sự tỉnh</t>
  </si>
  <si>
    <t>Rà phá bom mìn, vật nổ còn lại sau chiến tranh trên địa bàn tỉnh Khánh Hòa</t>
  </si>
  <si>
    <t>BCHQST</t>
  </si>
  <si>
    <t>3121/QĐ-UBND 30/10/2015, 1945/QĐ-UBND 6/7/218</t>
  </si>
  <si>
    <t>Cải tạo, mở rộng nâng cấp đường cơ động đảo Hòn Tre (giai đoạn 1)</t>
  </si>
  <si>
    <t>3319/QĐ-UBND 31/10/2016</t>
  </si>
  <si>
    <t>Nhà trực và làm việc của BCH Quân sự xã, phường, thị trấn (gđ 2)</t>
  </si>
  <si>
    <t>2462/QĐ-UBND 31/7/2019</t>
  </si>
  <si>
    <t>Nhà khách Bộ chỉ huy Quân sự tỉnh StungTreng/Campuchia (Các hạng mục phụ trợ)</t>
  </si>
  <si>
    <t>Campuchia</t>
  </si>
  <si>
    <t>Đường cơ động và bến cập tàu xã đảo Ninh Vân</t>
  </si>
  <si>
    <t>Công trình phòng thủ</t>
  </si>
  <si>
    <t>Nhà ăn, bếp Ban CHQS huyện Vạn Ninh</t>
  </si>
  <si>
    <t>3341/QĐ-UBND ngày 06/11/2018</t>
  </si>
  <si>
    <t>BĐBP</t>
  </si>
  <si>
    <t>Đồn Biên phòng Vĩnh Lương (368)</t>
  </si>
  <si>
    <t>3185/QĐ-UBND 25/10/2017</t>
  </si>
  <si>
    <t>VIII</t>
  </si>
  <si>
    <t>AN NINH VÀ TRẬT TỰ AN TOÀN XÃ HỘI</t>
  </si>
  <si>
    <t>Công an tỉnh</t>
  </si>
  <si>
    <t>Trụ sở làm việc công an phường Ninh Hải</t>
  </si>
  <si>
    <t>CA tỉnh</t>
  </si>
  <si>
    <t>3357/QĐ-UBND 31/10/2016</t>
  </si>
  <si>
    <t>Trụ sở làm việc công an phường Ninh Thủy</t>
  </si>
  <si>
    <t>3329/QĐ-UBND 31/10/2016</t>
  </si>
  <si>
    <t>Đường Quốc lộ 1A đi cầu Bến Miễu - đoạn Quốc lộ (Km1449) đi Tiểu đoàn 2-E23</t>
  </si>
  <si>
    <t>3115QĐ-UBND 30/10/2015</t>
  </si>
  <si>
    <t>Cải tạo, nâng cấp Cơ sở làm việc Công an thị xã Ninh Hòa</t>
  </si>
  <si>
    <t>3033/QĐ-UBND 11/10/2018</t>
  </si>
  <si>
    <t>Nhà làm việc công an thành phố Nha Trang</t>
  </si>
  <si>
    <t>3356/QĐ-UBND 31/10/2016</t>
  </si>
  <si>
    <t>Trung tâm chỉ huy Cảnh sát phòng cháy chữa cháy tỉnh Khánh Hòa</t>
  </si>
  <si>
    <t>285/QĐ-H41-H45 14/10/2016</t>
  </si>
  <si>
    <t>IX</t>
  </si>
  <si>
    <t>VĂN HÓA THÔNG TIN</t>
  </si>
  <si>
    <t>Sở TTTT</t>
  </si>
  <si>
    <t>Ứng dụng hệ thống thông tin địa lý vào quản lý cơ sở hạ tầng - kinh tế xã hội tỉnh Khánh Hòa</t>
  </si>
  <si>
    <t>2015-2020</t>
  </si>
  <si>
    <t>912/QĐ-UBND 15/4/2014</t>
  </si>
  <si>
    <t>Sở VHTT</t>
  </si>
  <si>
    <t>Sửa chữa trụ sở Đoàn ca múa nhạc Hải Đăng</t>
  </si>
  <si>
    <t>1819/QĐ-UBND ngày 12/6/2019</t>
  </si>
  <si>
    <t>X</t>
  </si>
  <si>
    <t>HOẠT ĐỘNG CỦA CÁC CƠ QUAN QLNN, ĐẢNG, ĐOÀN THỂ</t>
  </si>
  <si>
    <t>Trụ sở UBND xã Vạn Thạnh</t>
  </si>
  <si>
    <t>2060/QĐ-UBND 30/10/2018</t>
  </si>
  <si>
    <t>BQL BBĐCR</t>
  </si>
  <si>
    <t>Trạm cứu nạn, cứu hộ và nhà làm việc tại KDL BBĐ Cam Ranh</t>
  </si>
  <si>
    <t>393/QĐ-UBND 15/2/2017</t>
  </si>
  <si>
    <t>Hội CCB</t>
  </si>
  <si>
    <t>Trụ sở làm việc Hội Cựu chiến binh tỉnh</t>
  </si>
  <si>
    <t xml:space="preserve">3353A/QĐ-UBND 31/10/2016 </t>
  </si>
  <si>
    <t>Sở Kế hoạch và Đầu tư</t>
  </si>
  <si>
    <t>Lập Quy hoạch tỉnh</t>
  </si>
  <si>
    <t>Sở KHĐT</t>
  </si>
  <si>
    <t>VP UBND tỉnh</t>
  </si>
  <si>
    <t>Nâng cấp hạ tầng mạng, máy chủ Văn phòng UBND tỉnh</t>
  </si>
  <si>
    <t>VP Tỉnh ủy</t>
  </si>
  <si>
    <t>Cải tại, sửa chữa Hội trường Tỉnh ủy</t>
  </si>
  <si>
    <t>1596/QĐ-UBND ngày 24/5/2019</t>
  </si>
  <si>
    <t>Chi cục QLTT</t>
  </si>
  <si>
    <t>Trụ sở làm việc của Đội quản lý thị trường số 6, huyện Cam Lâm</t>
  </si>
  <si>
    <t>2656/QĐ-UBND 28/9/2011</t>
  </si>
  <si>
    <t>XI</t>
  </si>
  <si>
    <t>BẢO ĐẢM XÃ HỘI</t>
  </si>
  <si>
    <t>Trung tâm Bảo trợ xã hội chăm sóc và phục hồi chức năng cho người tâm thần, người rối nhiễu tâm trí tỉnh Khánh Hòa</t>
  </si>
  <si>
    <t>3112/QĐ-UBND 30/10/2015</t>
  </si>
  <si>
    <t>Nhà dưỡng lão và an dưỡng Khánh Hòa</t>
  </si>
  <si>
    <t>Nt</t>
  </si>
  <si>
    <t>3286/QĐ-UBND 31/10/2017</t>
  </si>
  <si>
    <t>XII</t>
  </si>
  <si>
    <t>THỂ DỤC THỂ THAO</t>
  </si>
  <si>
    <t>LĐ lao động tỉnh</t>
  </si>
  <si>
    <t>Nhà thi đấu thể dục, thể thao Liên đoàn lao động tỉnh</t>
  </si>
  <si>
    <t xml:space="preserve">1812/QĐ-TLĐ 31/10/2017 </t>
  </si>
  <si>
    <t>XIII</t>
  </si>
  <si>
    <t>BẢO VỆ MÔI TRƯỜNG</t>
  </si>
  <si>
    <t>Hệ thống thoát nước mưa khu vực Nam hòn Khô (giai đoạn 2) - Tuyến T1</t>
  </si>
  <si>
    <t>2013-2018</t>
  </si>
  <si>
    <t>1990/QĐ-UBND 28/7/2011;3234/QĐ-UBND 26/10/2016</t>
  </si>
  <si>
    <t>Môi trường bền vững các thành phố Duyên Hải - Tiểu dự án thành phố Nha Trang</t>
  </si>
  <si>
    <t>3348A/QĐ-UBND 31/10/2016</t>
  </si>
  <si>
    <t>XIV</t>
  </si>
  <si>
    <t>CHƯƠNG TRÌNH PHÁT TRIỂN KTXH MIỀN NÚI</t>
  </si>
  <si>
    <t>Trong đó: hỗ trợ các xã, thôn đặc biệt khó khăn theo Chương trình 135</t>
  </si>
  <si>
    <t>XV</t>
  </si>
  <si>
    <t>KHÁC</t>
  </si>
  <si>
    <t>*</t>
  </si>
  <si>
    <t>Khắc phục bão lũ</t>
  </si>
  <si>
    <t>Bổ sung có mục tiêu theo địa bàn</t>
  </si>
  <si>
    <t xml:space="preserve">Bảo trì công sở </t>
  </si>
  <si>
    <t>Trả nợ quyết toán</t>
  </si>
  <si>
    <t xml:space="preserve">Hỗ trợ cấp bù lãi suất đối với các dự án đầu tư kết cấu hạ tầng giai đoạn 2016-2020 </t>
  </si>
  <si>
    <t>Hỗ trợ doanh ngiệp đầu tư nông nghiệp, nông thôn theo NĐ 57/2017/NĐ-CP của Chính phủ (thay thế NĐ 210/2013/NĐ-CP)</t>
  </si>
  <si>
    <t>HỖ TRỢ CHO CẤP HUYỆN ĐẦU TƯ CHƯƠNG TRÌNH XD NÔNG THÔN MỚI</t>
  </si>
  <si>
    <t>Chương trình mục tiêu quốc gia giảm nghèo bền vững</t>
  </si>
  <si>
    <t>Hỗ trợ đầu tư CSHT xã bãi ngang</t>
  </si>
  <si>
    <t>4 xã bãi ngang ven biển</t>
  </si>
  <si>
    <t>Hỗ trợ đầu tư CSHT huyện nghèo</t>
  </si>
  <si>
    <t>2 huyện KS, KV</t>
  </si>
  <si>
    <t>Hỗ trợ sửa chữa giáo dục cho các huyện, TX, TP</t>
  </si>
  <si>
    <t>Các dự án phát triển rừng</t>
  </si>
  <si>
    <t>Dành nguồn để hoàn trả tiền sử dụng đất của Công ty Bất động sản Hà Quang</t>
  </si>
  <si>
    <t>Chưa phân bổ</t>
  </si>
  <si>
    <t>NGÂN SÁCH CẤP HUYỆN QUẢN LÝ (đầu tư các dự án theo 4 chương trình KTXH trọng điểm)</t>
  </si>
  <si>
    <t>Nguồn XDCB tập trung</t>
  </si>
  <si>
    <t>Thành phố Nha Trang</t>
  </si>
  <si>
    <t>Thành phố Cam Ranh</t>
  </si>
  <si>
    <t>Huyện Cam Lâm</t>
  </si>
  <si>
    <t>Huyện Diên Khánh</t>
  </si>
  <si>
    <t>Thị xã Ninh Hoà</t>
  </si>
  <si>
    <t>Huyện Vạn Ninh</t>
  </si>
  <si>
    <t>Huyện Khánh Vĩnh</t>
  </si>
  <si>
    <t>Huyện Khánh Sơn</t>
  </si>
  <si>
    <t xml:space="preserve">Nguồn CQSD Đất </t>
  </si>
  <si>
    <t>Biểu số 58/CK-NSNN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</si>
</sst>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_(* #,##0_);_(* \(#,##0\);_(* &quot;-&quot;??_);_(@_)"/>
    <numFmt numFmtId="166" formatCode="#,##0;[Red]#,##0"/>
    <numFmt numFmtId="167" formatCode="_(* #,##0_);_(* \(#,##0\);_(* &quot;-&quot;_);_(@_)"/>
    <numFmt numFmtId="168" formatCode="_-* #,##0_-;\-* #,##0_-;_-* &quot;-&quot;??_-;_-@_-"/>
    <numFmt numFmtId="169" formatCode="#,##0.0"/>
  </numFmts>
  <fonts count="20" x14ac:knownFonts="1">
    <font>
      <sz val="11"/>
      <color theme="1"/>
      <name val="Calibri"/>
      <family val="2"/>
      <scheme val="minor"/>
    </font>
    <font>
      <sz val="11"/>
      <color theme="1"/>
      <name val="Calibri"/>
      <family val="2"/>
      <scheme val="minor"/>
    </font>
    <font>
      <b/>
      <sz val="11"/>
      <color theme="1"/>
      <name val="Times New Roman"/>
      <family val="1"/>
    </font>
    <font>
      <b/>
      <sz val="11"/>
      <name val="Times New Roman"/>
      <family val="1"/>
    </font>
    <font>
      <sz val="11"/>
      <name val="Times New Roman"/>
      <family val="1"/>
    </font>
    <font>
      <i/>
      <sz val="11"/>
      <name val="Times New Roman"/>
      <family val="1"/>
    </font>
    <font>
      <sz val="10"/>
      <name val="Arial"/>
      <family val="2"/>
    </font>
    <font>
      <b/>
      <sz val="11"/>
      <color rgb="FFFF0000"/>
      <name val="Times New Roman"/>
      <family val="1"/>
    </font>
    <font>
      <b/>
      <i/>
      <sz val="11"/>
      <name val="Times New Roman"/>
      <family val="1"/>
    </font>
    <font>
      <sz val="10"/>
      <name val=".VnTime"/>
      <family val="2"/>
    </font>
    <font>
      <sz val="11"/>
      <color indexed="8"/>
      <name val="Calibri"/>
      <family val="2"/>
    </font>
    <font>
      <sz val="9"/>
      <name val="Arial"/>
      <family val="2"/>
      <charset val="163"/>
    </font>
    <font>
      <sz val="10"/>
      <name val=".VnArial"/>
      <family val="2"/>
    </font>
    <font>
      <sz val="10"/>
      <name val="Helv"/>
      <family val="2"/>
    </font>
    <font>
      <sz val="12"/>
      <color indexed="8"/>
      <name val="Times New Roman"/>
      <family val="1"/>
    </font>
    <font>
      <sz val="13"/>
      <color indexed="8"/>
      <name val="Times New Roman"/>
      <family val="1"/>
    </font>
    <font>
      <i/>
      <sz val="12"/>
      <color indexed="8"/>
      <name val="Times New Roman"/>
      <family val="1"/>
    </font>
    <font>
      <sz val="13"/>
      <color indexed="16"/>
      <name val="Times New Roman"/>
      <family val="1"/>
    </font>
    <font>
      <sz val="9"/>
      <color indexed="8"/>
      <name val="Times New Roman"/>
      <family val="1"/>
    </font>
    <font>
      <sz val="11"/>
      <color theme="1"/>
      <name val="Times New Roman"/>
      <family val="1"/>
    </font>
  </fonts>
  <fills count="2">
    <fill>
      <patternFill patternType="none"/>
    </fill>
    <fill>
      <patternFill patternType="gray125"/>
    </fill>
  </fills>
  <borders count="11">
    <border>
      <left/>
      <right/>
      <top/>
      <bottom/>
      <diagonal/>
    </border>
    <border>
      <left/>
      <right/>
      <top/>
      <bottom style="thin">
        <color auto="1"/>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auto="1"/>
      </left>
      <right style="thin">
        <color auto="1"/>
      </right>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s>
  <cellStyleXfs count="12">
    <xf numFmtId="0" fontId="0" fillId="0" borderId="0"/>
    <xf numFmtId="164" fontId="1" fillId="0" borderId="0" applyFont="0" applyFill="0" applyBorder="0" applyAlignment="0" applyProtection="0"/>
    <xf numFmtId="0" fontId="6" fillId="0" borderId="0"/>
    <xf numFmtId="0" fontId="6" fillId="0" borderId="0"/>
    <xf numFmtId="0" fontId="9" fillId="0" borderId="0" applyNumberFormat="0" applyFill="0" applyBorder="0" applyAlignment="0" applyProtection="0"/>
    <xf numFmtId="0" fontId="10" fillId="0" borderId="0"/>
    <xf numFmtId="43" fontId="11" fillId="0" borderId="0" applyFont="0" applyFill="0" applyBorder="0" applyAlignment="0" applyProtection="0"/>
    <xf numFmtId="167" fontId="6" fillId="0" borderId="0" applyFont="0" applyFill="0" applyBorder="0" applyAlignment="0" applyProtection="0"/>
    <xf numFmtId="9" fontId="12" fillId="0" borderId="0" applyFont="0" applyFill="0" applyBorder="0" applyAlignment="0" applyProtection="0"/>
    <xf numFmtId="0" fontId="13" fillId="0" borderId="0"/>
    <xf numFmtId="164" fontId="6" fillId="0" borderId="0" applyFont="0" applyFill="0" applyBorder="0" applyAlignment="0" applyProtection="0"/>
    <xf numFmtId="0" fontId="13" fillId="0" borderId="0"/>
  </cellStyleXfs>
  <cellXfs count="186">
    <xf numFmtId="0" fontId="0" fillId="0" borderId="0" xfId="0"/>
    <xf numFmtId="0" fontId="2" fillId="0" borderId="0" xfId="0" applyFont="1"/>
    <xf numFmtId="0" fontId="2" fillId="0" borderId="0" xfId="0" applyFont="1" applyAlignment="1">
      <alignment wrapText="1"/>
    </xf>
    <xf numFmtId="165" fontId="2" fillId="0" borderId="0" xfId="1" applyNumberFormat="1" applyFont="1" applyFill="1"/>
    <xf numFmtId="0" fontId="4" fillId="0" borderId="0" xfId="0" applyFont="1"/>
    <xf numFmtId="3" fontId="4" fillId="0" borderId="0" xfId="0" applyNumberFormat="1" applyFont="1"/>
    <xf numFmtId="0" fontId="3" fillId="0" borderId="6" xfId="0" applyFont="1" applyBorder="1" applyAlignment="1">
      <alignment horizontal="center" vertical="center" wrapText="1"/>
    </xf>
    <xf numFmtId="3" fontId="3" fillId="0" borderId="6" xfId="0" applyNumberFormat="1" applyFont="1" applyBorder="1" applyAlignment="1">
      <alignment horizontal="center" vertical="center" wrapText="1"/>
    </xf>
    <xf numFmtId="165" fontId="3" fillId="0" borderId="6" xfId="1" applyNumberFormat="1" applyFont="1" applyFill="1" applyBorder="1" applyAlignment="1">
      <alignment horizontal="center" vertical="center" wrapText="1"/>
    </xf>
    <xf numFmtId="0" fontId="3" fillId="0" borderId="6" xfId="0" applyFont="1" applyBorder="1" applyAlignment="1">
      <alignment horizontal="right" vertical="center" wrapText="1"/>
    </xf>
    <xf numFmtId="165" fontId="3" fillId="0" borderId="6" xfId="1" applyNumberFormat="1" applyFont="1" applyFill="1" applyBorder="1" applyAlignment="1">
      <alignment horizontal="right" vertical="center" wrapText="1"/>
    </xf>
    <xf numFmtId="3" fontId="3" fillId="0" borderId="6" xfId="0" applyNumberFormat="1" applyFont="1" applyBorder="1" applyAlignment="1">
      <alignment horizontal="right" vertical="center" wrapText="1"/>
    </xf>
    <xf numFmtId="3" fontId="3" fillId="0" borderId="0" xfId="0" applyNumberFormat="1" applyFont="1" applyAlignment="1">
      <alignment horizontal="right" vertical="center" wrapText="1"/>
    </xf>
    <xf numFmtId="0" fontId="3" fillId="0" borderId="0" xfId="0" applyFont="1" applyAlignment="1">
      <alignment horizontal="right" vertical="center" wrapText="1"/>
    </xf>
    <xf numFmtId="165" fontId="3" fillId="0" borderId="0" xfId="1" applyNumberFormat="1" applyFont="1" applyFill="1" applyBorder="1" applyAlignment="1">
      <alignment horizontal="right" vertical="center" wrapText="1"/>
    </xf>
    <xf numFmtId="3" fontId="3" fillId="0" borderId="6" xfId="2" applyNumberFormat="1" applyFont="1" applyBorder="1" applyAlignment="1">
      <alignment horizontal="left" vertical="center" wrapText="1"/>
    </xf>
    <xf numFmtId="3" fontId="3" fillId="0" borderId="6" xfId="2" applyNumberFormat="1" applyFont="1" applyBorder="1" applyAlignment="1">
      <alignment horizontal="right" vertical="center" wrapText="1"/>
    </xf>
    <xf numFmtId="0" fontId="3" fillId="0" borderId="6" xfId="0" applyFont="1" applyBorder="1" applyAlignment="1">
      <alignment horizontal="left" vertical="center" wrapText="1"/>
    </xf>
    <xf numFmtId="0" fontId="4" fillId="0" borderId="6" xfId="0" applyFont="1" applyBorder="1" applyAlignment="1">
      <alignment horizontal="right" vertical="center" wrapText="1"/>
    </xf>
    <xf numFmtId="3" fontId="3" fillId="0" borderId="6" xfId="2" applyNumberFormat="1" applyFont="1" applyBorder="1" applyAlignment="1">
      <alignment horizontal="center" vertical="center" wrapText="1"/>
    </xf>
    <xf numFmtId="3" fontId="7" fillId="0" borderId="6" xfId="2" applyNumberFormat="1" applyFont="1" applyBorder="1" applyAlignment="1">
      <alignment horizontal="left" vertical="center" wrapText="1"/>
    </xf>
    <xf numFmtId="3" fontId="4" fillId="0" borderId="6" xfId="0" applyNumberFormat="1" applyFont="1" applyBorder="1" applyAlignment="1">
      <alignment horizontal="center" vertical="center" wrapText="1"/>
    </xf>
    <xf numFmtId="3" fontId="3" fillId="0" borderId="0" xfId="2" applyNumberFormat="1" applyFont="1" applyAlignment="1">
      <alignment horizontal="right" vertical="center" wrapText="1"/>
    </xf>
    <xf numFmtId="3" fontId="3" fillId="0" borderId="6" xfId="2" quotePrefix="1" applyNumberFormat="1" applyFont="1" applyBorder="1" applyAlignment="1">
      <alignment horizontal="center" vertical="center" wrapText="1"/>
    </xf>
    <xf numFmtId="3" fontId="4" fillId="0" borderId="6" xfId="2" applyNumberFormat="1" applyFont="1" applyBorder="1" applyAlignment="1">
      <alignment horizontal="center" vertical="center" wrapText="1"/>
    </xf>
    <xf numFmtId="0" fontId="4" fillId="0" borderId="6" xfId="2" applyFont="1" applyBorder="1" applyAlignment="1">
      <alignment horizontal="center" vertical="center" wrapText="1"/>
    </xf>
    <xf numFmtId="3" fontId="4" fillId="0" borderId="6" xfId="2" applyNumberFormat="1" applyFont="1" applyBorder="1" applyAlignment="1">
      <alignment horizontal="right" vertical="center" wrapText="1"/>
    </xf>
    <xf numFmtId="0" fontId="4" fillId="0" borderId="6" xfId="2" applyFont="1" applyBorder="1" applyAlignment="1">
      <alignment horizontal="right" vertical="center" wrapText="1"/>
    </xf>
    <xf numFmtId="0" fontId="8" fillId="0" borderId="2" xfId="2" applyFont="1" applyBorder="1" applyAlignment="1">
      <alignment horizontal="center" vertical="center" wrapText="1"/>
    </xf>
    <xf numFmtId="3" fontId="4" fillId="0" borderId="2" xfId="2" applyNumberFormat="1" applyFont="1" applyBorder="1" applyAlignment="1">
      <alignment horizontal="center" vertical="center" wrapText="1"/>
    </xf>
    <xf numFmtId="0" fontId="4" fillId="0" borderId="2" xfId="2" applyFont="1" applyBorder="1" applyAlignment="1">
      <alignment horizontal="center" vertical="center" wrapText="1"/>
    </xf>
    <xf numFmtId="3" fontId="4" fillId="0" borderId="0" xfId="2" applyNumberFormat="1" applyFont="1" applyAlignment="1">
      <alignment horizontal="right" vertical="center" wrapText="1"/>
    </xf>
    <xf numFmtId="3" fontId="4" fillId="0" borderId="6" xfId="2" applyNumberFormat="1" applyFont="1" applyBorder="1" applyAlignment="1">
      <alignment horizontal="left" vertical="center" wrapText="1"/>
    </xf>
    <xf numFmtId="3" fontId="4" fillId="0" borderId="6" xfId="0" applyNumberFormat="1" applyFont="1" applyBorder="1" applyAlignment="1">
      <alignment horizontal="right" vertical="center" wrapText="1"/>
    </xf>
    <xf numFmtId="165" fontId="4" fillId="0" borderId="6" xfId="1" applyNumberFormat="1" applyFont="1" applyFill="1" applyBorder="1" applyAlignment="1">
      <alignment horizontal="right" vertical="center" wrapText="1"/>
    </xf>
    <xf numFmtId="0" fontId="4" fillId="0" borderId="0" xfId="0" applyFont="1" applyAlignment="1">
      <alignment horizontal="right" vertical="center" wrapText="1"/>
    </xf>
    <xf numFmtId="3" fontId="4" fillId="0" borderId="0" xfId="0" applyNumberFormat="1" applyFont="1" applyAlignment="1">
      <alignment horizontal="right" vertical="center" wrapText="1"/>
    </xf>
    <xf numFmtId="165" fontId="4" fillId="0" borderId="0" xfId="1" applyNumberFormat="1" applyFont="1" applyFill="1" applyBorder="1" applyAlignment="1">
      <alignment horizontal="right" vertical="center" wrapText="1"/>
    </xf>
    <xf numFmtId="49" fontId="4" fillId="0" borderId="6" xfId="2" applyNumberFormat="1" applyFont="1" applyBorder="1" applyAlignment="1">
      <alignment horizontal="left" vertical="center" wrapText="1"/>
    </xf>
    <xf numFmtId="1" fontId="3" fillId="0" borderId="6" xfId="3" applyNumberFormat="1" applyFont="1" applyBorder="1" applyAlignment="1">
      <alignment vertical="center" wrapText="1"/>
    </xf>
    <xf numFmtId="3" fontId="8" fillId="0" borderId="6" xfId="2" applyNumberFormat="1" applyFont="1" applyBorder="1" applyAlignment="1">
      <alignment horizontal="center" vertical="center" wrapText="1"/>
    </xf>
    <xf numFmtId="166" fontId="4" fillId="0" borderId="6" xfId="0" applyNumberFormat="1" applyFont="1" applyBorder="1" applyAlignment="1">
      <alignment horizontal="right" vertical="center" wrapText="1"/>
    </xf>
    <xf numFmtId="166" fontId="4" fillId="0" borderId="0" xfId="0" applyNumberFormat="1" applyFont="1" applyAlignment="1">
      <alignment horizontal="right" vertical="center" wrapText="1"/>
    </xf>
    <xf numFmtId="0" fontId="4" fillId="0" borderId="6" xfId="2" applyFont="1" applyBorder="1" applyAlignment="1">
      <alignment horizontal="left" vertical="center" wrapText="1"/>
    </xf>
    <xf numFmtId="0" fontId="8" fillId="0" borderId="6" xfId="2" applyFont="1" applyBorder="1" applyAlignment="1">
      <alignment horizontal="center" vertical="center" wrapText="1"/>
    </xf>
    <xf numFmtId="3" fontId="4" fillId="0" borderId="6" xfId="2" applyNumberFormat="1" applyFont="1" applyBorder="1" applyAlignment="1">
      <alignment horizontal="right" vertical="center" wrapText="1" shrinkToFit="1"/>
    </xf>
    <xf numFmtId="1" fontId="4" fillId="0" borderId="6" xfId="2" applyNumberFormat="1" applyFont="1" applyBorder="1" applyAlignment="1">
      <alignment horizontal="center" vertical="center" wrapText="1"/>
    </xf>
    <xf numFmtId="3" fontId="4" fillId="0" borderId="6" xfId="4" applyNumberFormat="1" applyFont="1" applyFill="1" applyBorder="1" applyAlignment="1">
      <alignment horizontal="right" vertical="center" wrapText="1"/>
    </xf>
    <xf numFmtId="3" fontId="8" fillId="0" borderId="6" xfId="5" applyNumberFormat="1" applyFont="1" applyBorder="1" applyAlignment="1">
      <alignment horizontal="center" vertical="center" wrapText="1"/>
    </xf>
    <xf numFmtId="3" fontId="4" fillId="0" borderId="6" xfId="5" applyNumberFormat="1" applyFont="1" applyBorder="1" applyAlignment="1">
      <alignment horizontal="center" vertical="center" wrapText="1"/>
    </xf>
    <xf numFmtId="3" fontId="4" fillId="0" borderId="6" xfId="5" applyNumberFormat="1" applyFont="1" applyBorder="1" applyAlignment="1">
      <alignment horizontal="left" vertical="center" wrapText="1"/>
    </xf>
    <xf numFmtId="3" fontId="4" fillId="0" borderId="6" xfId="5" applyNumberFormat="1" applyFont="1" applyBorder="1" applyAlignment="1">
      <alignment horizontal="right" vertical="center" wrapText="1"/>
    </xf>
    <xf numFmtId="0" fontId="4" fillId="0" borderId="6" xfId="0" applyFont="1" applyBorder="1" applyAlignment="1">
      <alignment horizontal="right"/>
    </xf>
    <xf numFmtId="0" fontId="4" fillId="0" borderId="0" xfId="0" applyFont="1" applyAlignment="1">
      <alignment horizontal="right"/>
    </xf>
    <xf numFmtId="0" fontId="8" fillId="0" borderId="6" xfId="5" applyFont="1" applyBorder="1" applyAlignment="1">
      <alignment horizontal="center" vertical="center" wrapText="1"/>
    </xf>
    <xf numFmtId="0" fontId="4" fillId="0" borderId="6" xfId="5" applyFont="1" applyBorder="1" applyAlignment="1">
      <alignment horizontal="center" vertical="center" wrapText="1"/>
    </xf>
    <xf numFmtId="0" fontId="4" fillId="0" borderId="6" xfId="5" applyFont="1" applyBorder="1" applyAlignment="1">
      <alignment horizontal="justify" vertical="center" wrapText="1"/>
    </xf>
    <xf numFmtId="1" fontId="4" fillId="0" borderId="6" xfId="5" applyNumberFormat="1" applyFont="1" applyBorder="1" applyAlignment="1">
      <alignment horizontal="center" vertical="center" wrapText="1"/>
    </xf>
    <xf numFmtId="3" fontId="4" fillId="0" borderId="6" xfId="2" applyNumberFormat="1" applyFont="1" applyBorder="1" applyAlignment="1" applyProtection="1">
      <alignment horizontal="left" vertical="center" wrapText="1"/>
      <protection locked="0"/>
    </xf>
    <xf numFmtId="3" fontId="8" fillId="0" borderId="6" xfId="2" applyNumberFormat="1" applyFont="1" applyBorder="1" applyAlignment="1" applyProtection="1">
      <alignment horizontal="center" vertical="center" wrapText="1"/>
      <protection locked="0"/>
    </xf>
    <xf numFmtId="165" fontId="4" fillId="0" borderId="6" xfId="1" applyNumberFormat="1" applyFont="1" applyFill="1" applyBorder="1" applyAlignment="1">
      <alignment horizontal="right" vertical="center" wrapText="1" shrinkToFit="1"/>
    </xf>
    <xf numFmtId="165" fontId="4" fillId="0" borderId="0" xfId="1" applyNumberFormat="1" applyFont="1" applyFill="1" applyBorder="1" applyAlignment="1">
      <alignment horizontal="right" vertical="center" wrapText="1" shrinkToFit="1"/>
    </xf>
    <xf numFmtId="0" fontId="4" fillId="0" borderId="6" xfId="2" applyFont="1" applyBorder="1" applyAlignment="1">
      <alignment vertical="center" wrapText="1"/>
    </xf>
    <xf numFmtId="0" fontId="4" fillId="0" borderId="6" xfId="0" applyFont="1" applyBorder="1" applyAlignment="1">
      <alignment horizontal="right" wrapText="1"/>
    </xf>
    <xf numFmtId="0" fontId="4" fillId="0" borderId="0" xfId="0" applyFont="1" applyAlignment="1">
      <alignment horizontal="right" wrapText="1"/>
    </xf>
    <xf numFmtId="3" fontId="4" fillId="0" borderId="6" xfId="0" applyNumberFormat="1" applyFont="1" applyBorder="1" applyAlignment="1">
      <alignment horizontal="right" vertical="center" wrapText="1" shrinkToFit="1"/>
    </xf>
    <xf numFmtId="0" fontId="4" fillId="0" borderId="6" xfId="2" applyFont="1" applyBorder="1" applyAlignment="1">
      <alignment horizontal="center" vertical="center" wrapText="1" shrinkToFit="1"/>
    </xf>
    <xf numFmtId="1" fontId="4" fillId="0" borderId="6" xfId="3" applyNumberFormat="1" applyFont="1" applyBorder="1" applyAlignment="1">
      <alignment horizontal="right" vertical="center" wrapText="1"/>
    </xf>
    <xf numFmtId="1" fontId="4" fillId="0" borderId="0" xfId="3" applyNumberFormat="1" applyFont="1" applyAlignment="1">
      <alignment horizontal="right" vertical="center" wrapText="1"/>
    </xf>
    <xf numFmtId="3" fontId="4" fillId="0" borderId="6" xfId="0" applyNumberFormat="1" applyFont="1" applyBorder="1" applyAlignment="1">
      <alignment horizontal="right" wrapText="1"/>
    </xf>
    <xf numFmtId="3" fontId="4" fillId="0" borderId="0" xfId="0" applyNumberFormat="1" applyFont="1" applyAlignment="1">
      <alignment horizontal="right" wrapText="1"/>
    </xf>
    <xf numFmtId="3" fontId="4" fillId="0" borderId="6" xfId="6" applyNumberFormat="1" applyFont="1" applyFill="1" applyBorder="1" applyAlignment="1">
      <alignment horizontal="right" vertical="center" wrapText="1"/>
    </xf>
    <xf numFmtId="165" fontId="4" fillId="0" borderId="6" xfId="1" applyNumberFormat="1" applyFont="1" applyFill="1" applyBorder="1" applyAlignment="1" applyProtection="1">
      <alignment horizontal="right" vertical="center" wrapText="1"/>
      <protection locked="0"/>
    </xf>
    <xf numFmtId="165" fontId="4" fillId="0" borderId="0" xfId="1" applyNumberFormat="1" applyFont="1" applyFill="1" applyBorder="1" applyAlignment="1" applyProtection="1">
      <alignment horizontal="right" vertical="center" wrapText="1"/>
      <protection locked="0"/>
    </xf>
    <xf numFmtId="167" fontId="4" fillId="0" borderId="6" xfId="7" applyFont="1" applyFill="1" applyBorder="1" applyAlignment="1">
      <alignment horizontal="right" vertical="center" wrapText="1"/>
    </xf>
    <xf numFmtId="0" fontId="4" fillId="0" borderId="6" xfId="2" applyFont="1" applyBorder="1" applyAlignment="1">
      <alignment horizontal="justify" vertical="center" wrapText="1"/>
    </xf>
    <xf numFmtId="3" fontId="4" fillId="0" borderId="6" xfId="5" applyNumberFormat="1" applyFont="1" applyBorder="1" applyAlignment="1">
      <alignment vertical="center" wrapText="1"/>
    </xf>
    <xf numFmtId="1" fontId="4" fillId="0" borderId="6" xfId="5" quotePrefix="1" applyNumberFormat="1" applyFont="1" applyBorder="1" applyAlignment="1">
      <alignment horizontal="center" vertical="center" wrapText="1"/>
    </xf>
    <xf numFmtId="9" fontId="4" fillId="0" borderId="6" xfId="8" applyFont="1" applyFill="1" applyBorder="1" applyAlignment="1">
      <alignment horizontal="center" vertical="center" wrapText="1"/>
    </xf>
    <xf numFmtId="49" fontId="7" fillId="0" borderId="6" xfId="2" applyNumberFormat="1" applyFont="1" applyBorder="1" applyAlignment="1">
      <alignment horizontal="left" vertical="center" wrapText="1"/>
    </xf>
    <xf numFmtId="0" fontId="4" fillId="0" borderId="6" xfId="2" quotePrefix="1" applyFont="1" applyBorder="1" applyAlignment="1">
      <alignment horizontal="center" vertical="center" wrapText="1"/>
    </xf>
    <xf numFmtId="3" fontId="8" fillId="0" borderId="6" xfId="2" applyNumberFormat="1" applyFont="1" applyBorder="1" applyAlignment="1">
      <alignment horizontal="right" vertical="center" wrapText="1"/>
    </xf>
    <xf numFmtId="3" fontId="8" fillId="0" borderId="0" xfId="2" applyNumberFormat="1" applyFont="1" applyAlignment="1">
      <alignment horizontal="right" vertical="center" wrapText="1"/>
    </xf>
    <xf numFmtId="49" fontId="4" fillId="0" borderId="6" xfId="9" applyNumberFormat="1" applyFont="1" applyBorder="1" applyAlignment="1">
      <alignment horizontal="left" vertical="center" wrapText="1"/>
    </xf>
    <xf numFmtId="1" fontId="4" fillId="0" borderId="6" xfId="3" applyNumberFormat="1" applyFont="1" applyBorder="1" applyAlignment="1">
      <alignment horizontal="center" vertical="center" wrapText="1"/>
    </xf>
    <xf numFmtId="3" fontId="4" fillId="0" borderId="6" xfId="3" applyNumberFormat="1" applyFont="1" applyBorder="1" applyAlignment="1">
      <alignment horizontal="right" vertical="center"/>
    </xf>
    <xf numFmtId="1" fontId="4" fillId="0" borderId="6" xfId="3" applyNumberFormat="1" applyFont="1" applyBorder="1" applyAlignment="1">
      <alignment vertical="center" wrapText="1"/>
    </xf>
    <xf numFmtId="14" fontId="4" fillId="0" borderId="6" xfId="6" applyNumberFormat="1" applyFont="1" applyFill="1" applyBorder="1" applyAlignment="1">
      <alignment horizontal="center" vertical="center" wrapText="1"/>
    </xf>
    <xf numFmtId="3" fontId="4" fillId="0" borderId="6" xfId="2" applyNumberFormat="1" applyFont="1" applyBorder="1" applyAlignment="1" applyProtection="1">
      <alignment horizontal="right" vertical="center" wrapText="1"/>
      <protection locked="0"/>
    </xf>
    <xf numFmtId="3" fontId="14" fillId="0" borderId="9" xfId="0" applyNumberFormat="1" applyFont="1" applyBorder="1" applyAlignment="1">
      <alignment horizontal="center" vertical="center" wrapText="1"/>
    </xf>
    <xf numFmtId="3" fontId="14" fillId="0" borderId="9" xfId="0" applyNumberFormat="1" applyFont="1" applyBorder="1" applyAlignment="1">
      <alignment horizontal="right" vertical="center" wrapText="1"/>
    </xf>
    <xf numFmtId="3" fontId="15" fillId="0" borderId="9" xfId="0" applyNumberFormat="1" applyFont="1" applyBorder="1" applyAlignment="1">
      <alignment horizontal="right" vertical="center" wrapText="1"/>
    </xf>
    <xf numFmtId="3" fontId="4" fillId="0" borderId="6" xfId="3" applyNumberFormat="1" applyFont="1" applyBorder="1" applyAlignment="1">
      <alignment horizontal="center" vertical="center" wrapText="1"/>
    </xf>
    <xf numFmtId="3" fontId="4" fillId="0" borderId="6" xfId="2" applyNumberFormat="1" applyFont="1" applyBorder="1" applyAlignment="1">
      <alignment horizontal="right" vertical="center"/>
    </xf>
    <xf numFmtId="3" fontId="4" fillId="0" borderId="6" xfId="5" applyNumberFormat="1" applyFont="1" applyBorder="1" applyAlignment="1">
      <alignment horizontal="right" vertical="center"/>
    </xf>
    <xf numFmtId="1" fontId="8" fillId="0" borderId="6" xfId="3" applyNumberFormat="1" applyFont="1" applyBorder="1" applyAlignment="1">
      <alignment horizontal="center" vertical="center" wrapText="1"/>
    </xf>
    <xf numFmtId="3" fontId="4" fillId="0" borderId="6" xfId="3" applyNumberFormat="1" applyFont="1" applyBorder="1" applyAlignment="1">
      <alignment horizontal="left" vertical="center" wrapText="1"/>
    </xf>
    <xf numFmtId="3" fontId="4" fillId="0" borderId="6" xfId="3" applyNumberFormat="1" applyFont="1" applyBorder="1" applyAlignment="1">
      <alignment horizontal="right" vertical="center" wrapText="1"/>
    </xf>
    <xf numFmtId="3" fontId="4" fillId="0" borderId="0" xfId="3" applyNumberFormat="1" applyFont="1" applyAlignment="1">
      <alignment horizontal="right" vertical="center" wrapText="1"/>
    </xf>
    <xf numFmtId="49" fontId="3" fillId="0" borderId="6" xfId="3" applyNumberFormat="1" applyFont="1" applyBorder="1" applyAlignment="1">
      <alignment horizontal="center" vertical="center"/>
    </xf>
    <xf numFmtId="0" fontId="4" fillId="0" borderId="9" xfId="0" applyFont="1" applyBorder="1" applyAlignment="1">
      <alignment horizontal="left" vertical="center" wrapText="1"/>
    </xf>
    <xf numFmtId="3" fontId="4" fillId="0" borderId="9" xfId="0" applyNumberFormat="1" applyFont="1" applyBorder="1" applyAlignment="1">
      <alignment horizontal="left" vertical="center" wrapText="1"/>
    </xf>
    <xf numFmtId="0" fontId="3" fillId="0" borderId="6" xfId="2" applyFont="1" applyBorder="1" applyAlignment="1">
      <alignment horizontal="center" vertical="center" wrapText="1"/>
    </xf>
    <xf numFmtId="3" fontId="3" fillId="0" borderId="6" xfId="6" applyNumberFormat="1" applyFont="1" applyFill="1" applyBorder="1" applyAlignment="1">
      <alignment horizontal="right" vertical="center" wrapText="1"/>
    </xf>
    <xf numFmtId="3" fontId="3" fillId="0" borderId="0" xfId="6" applyNumberFormat="1" applyFont="1" applyFill="1" applyBorder="1" applyAlignment="1">
      <alignment horizontal="right" vertical="center" wrapText="1"/>
    </xf>
    <xf numFmtId="3" fontId="8" fillId="0" borderId="6" xfId="6" applyNumberFormat="1" applyFont="1" applyFill="1" applyBorder="1" applyAlignment="1">
      <alignment horizontal="right" vertical="center" wrapText="1"/>
    </xf>
    <xf numFmtId="3" fontId="8" fillId="0" borderId="0" xfId="6" applyNumberFormat="1" applyFont="1" applyFill="1" applyBorder="1" applyAlignment="1">
      <alignment horizontal="right" vertical="center" wrapText="1"/>
    </xf>
    <xf numFmtId="168" fontId="4" fillId="0" borderId="6" xfId="1" applyNumberFormat="1" applyFont="1" applyFill="1" applyBorder="1" applyAlignment="1">
      <alignment horizontal="right" vertical="center" wrapText="1"/>
    </xf>
    <xf numFmtId="168" fontId="4" fillId="0" borderId="0" xfId="1" applyNumberFormat="1" applyFont="1" applyFill="1" applyBorder="1" applyAlignment="1">
      <alignment horizontal="right" vertical="center" wrapText="1"/>
    </xf>
    <xf numFmtId="1" fontId="4" fillId="0" borderId="6" xfId="2" applyNumberFormat="1" applyFont="1" applyBorder="1" applyAlignment="1">
      <alignment horizontal="right" vertical="center" wrapText="1"/>
    </xf>
    <xf numFmtId="3" fontId="4" fillId="0" borderId="6" xfId="6" applyNumberFormat="1" applyFont="1" applyFill="1" applyBorder="1" applyAlignment="1">
      <alignment horizontal="right" vertical="center"/>
    </xf>
    <xf numFmtId="3" fontId="8" fillId="0" borderId="6" xfId="2" applyNumberFormat="1" applyFont="1" applyBorder="1" applyAlignment="1">
      <alignment horizontal="left" vertical="center" wrapText="1"/>
    </xf>
    <xf numFmtId="1" fontId="8" fillId="0" borderId="6" xfId="5" applyNumberFormat="1" applyFont="1" applyBorder="1" applyAlignment="1">
      <alignment horizontal="center" vertical="center" wrapText="1"/>
    </xf>
    <xf numFmtId="168" fontId="8" fillId="0" borderId="6" xfId="6" applyNumberFormat="1" applyFont="1" applyFill="1" applyBorder="1" applyAlignment="1">
      <alignment horizontal="right" vertical="center"/>
    </xf>
    <xf numFmtId="3" fontId="8" fillId="0" borderId="6" xfId="5" applyNumberFormat="1" applyFont="1" applyBorder="1" applyAlignment="1">
      <alignment horizontal="right" vertical="center" wrapText="1"/>
    </xf>
    <xf numFmtId="3" fontId="8" fillId="0" borderId="6" xfId="0" applyNumberFormat="1" applyFont="1" applyBorder="1" applyAlignment="1">
      <alignment horizontal="right" vertical="center" wrapText="1" shrinkToFit="1"/>
    </xf>
    <xf numFmtId="0" fontId="8" fillId="0" borderId="0" xfId="0" applyFont="1"/>
    <xf numFmtId="165" fontId="4" fillId="0" borderId="6" xfId="10" applyNumberFormat="1" applyFont="1" applyFill="1" applyBorder="1" applyAlignment="1">
      <alignment horizontal="left" vertical="center" wrapText="1"/>
    </xf>
    <xf numFmtId="0" fontId="4" fillId="0" borderId="6" xfId="11" applyFont="1" applyBorder="1" applyAlignment="1">
      <alignment horizontal="center" vertical="center" wrapText="1"/>
    </xf>
    <xf numFmtId="165" fontId="4" fillId="0" borderId="9" xfId="10" applyNumberFormat="1" applyFont="1" applyFill="1" applyBorder="1" applyAlignment="1">
      <alignment horizontal="left" vertical="center" wrapText="1"/>
    </xf>
    <xf numFmtId="3" fontId="17" fillId="0" borderId="9" xfId="0" applyNumberFormat="1" applyFont="1" applyBorder="1" applyAlignment="1">
      <alignment horizontal="left" vertical="center" wrapText="1"/>
    </xf>
    <xf numFmtId="0" fontId="18" fillId="0" borderId="9" xfId="0" applyFont="1" applyBorder="1" applyAlignment="1">
      <alignment horizontal="center" vertical="center" wrapText="1"/>
    </xf>
    <xf numFmtId="3" fontId="14" fillId="0" borderId="9" xfId="0" applyNumberFormat="1" applyFont="1" applyBorder="1" applyAlignment="1">
      <alignment vertical="center" wrapText="1"/>
    </xf>
    <xf numFmtId="0" fontId="18" fillId="0" borderId="9" xfId="0" applyFont="1" applyBorder="1" applyAlignment="1">
      <alignment horizontal="center" vertical="top" wrapText="1"/>
    </xf>
    <xf numFmtId="3" fontId="4" fillId="0" borderId="9" xfId="5" applyNumberFormat="1" applyFont="1" applyBorder="1" applyAlignment="1">
      <alignment horizontal="center" vertical="center" wrapText="1"/>
    </xf>
    <xf numFmtId="3" fontId="4" fillId="0" borderId="6" xfId="2" quotePrefix="1" applyNumberFormat="1" applyFont="1" applyBorder="1" applyAlignment="1">
      <alignment horizontal="center" vertical="center" wrapText="1"/>
    </xf>
    <xf numFmtId="3" fontId="4" fillId="0" borderId="6" xfId="0" applyNumberFormat="1" applyFont="1" applyBorder="1" applyAlignment="1">
      <alignment horizontal="left" vertical="center" wrapText="1"/>
    </xf>
    <xf numFmtId="3" fontId="17" fillId="0" borderId="10" xfId="0" applyNumberFormat="1" applyFont="1" applyBorder="1" applyAlignment="1" applyProtection="1">
      <alignment horizontal="left" vertical="center" wrapText="1"/>
      <protection locked="0"/>
    </xf>
    <xf numFmtId="0" fontId="14" fillId="0" borderId="10" xfId="0" applyFont="1" applyBorder="1" applyAlignment="1">
      <alignment horizontal="center" vertical="center" wrapText="1"/>
    </xf>
    <xf numFmtId="3" fontId="14" fillId="0" borderId="10" xfId="0" applyNumberFormat="1" applyFont="1" applyBorder="1" applyAlignment="1">
      <alignment horizontal="center" vertical="center" wrapText="1"/>
    </xf>
    <xf numFmtId="0" fontId="18" fillId="0" borderId="10" xfId="0" applyFont="1" applyBorder="1" applyAlignment="1">
      <alignment horizontal="center" vertical="center" wrapText="1"/>
    </xf>
    <xf numFmtId="3" fontId="14" fillId="0" borderId="10" xfId="3" applyNumberFormat="1" applyFont="1" applyBorder="1" applyAlignment="1">
      <alignment horizontal="right" vertical="center"/>
    </xf>
    <xf numFmtId="0" fontId="3" fillId="0" borderId="6" xfId="2" quotePrefix="1" applyFont="1" applyBorder="1" applyAlignment="1">
      <alignment horizontal="center" vertical="center"/>
    </xf>
    <xf numFmtId="0" fontId="3" fillId="0" borderId="6" xfId="2" applyFont="1" applyBorder="1" applyAlignment="1">
      <alignment horizontal="center" vertical="center"/>
    </xf>
    <xf numFmtId="3" fontId="4" fillId="0" borderId="3" xfId="2" applyNumberFormat="1" applyFont="1" applyBorder="1" applyAlignment="1">
      <alignment horizontal="right" vertical="center" wrapText="1"/>
    </xf>
    <xf numFmtId="0" fontId="4" fillId="0" borderId="6" xfId="11" applyFont="1" applyBorder="1" applyAlignment="1">
      <alignment horizontal="right" vertical="center" wrapText="1"/>
    </xf>
    <xf numFmtId="0" fontId="4" fillId="0" borderId="0" xfId="11" applyFont="1" applyAlignment="1">
      <alignment horizontal="right" vertical="center" wrapText="1"/>
    </xf>
    <xf numFmtId="49" fontId="4" fillId="0" borderId="9" xfId="0" applyNumberFormat="1" applyFont="1" applyBorder="1" applyAlignment="1">
      <alignment horizontal="left" vertical="center" wrapText="1"/>
    </xf>
    <xf numFmtId="49" fontId="3" fillId="0" borderId="6" xfId="2" applyNumberFormat="1" applyFont="1" applyBorder="1" applyAlignment="1">
      <alignment horizontal="left" vertical="center" wrapText="1"/>
    </xf>
    <xf numFmtId="49" fontId="8" fillId="0" borderId="6" xfId="2" applyNumberFormat="1" applyFont="1" applyBorder="1" applyAlignment="1">
      <alignment horizontal="center" vertical="center" wrapText="1"/>
    </xf>
    <xf numFmtId="49" fontId="4" fillId="0" borderId="6" xfId="2" applyNumberFormat="1" applyFont="1" applyBorder="1" applyAlignment="1">
      <alignment horizontal="center" vertical="center" wrapText="1"/>
    </xf>
    <xf numFmtId="165" fontId="4" fillId="0" borderId="6" xfId="6" applyNumberFormat="1" applyFont="1" applyFill="1" applyBorder="1" applyAlignment="1">
      <alignment horizontal="right" vertical="center" wrapText="1"/>
    </xf>
    <xf numFmtId="165" fontId="4" fillId="0" borderId="0" xfId="6" applyNumberFormat="1" applyFont="1" applyFill="1" applyBorder="1" applyAlignment="1">
      <alignment horizontal="right" vertical="center" wrapText="1"/>
    </xf>
    <xf numFmtId="3" fontId="3" fillId="0" borderId="2" xfId="2" quotePrefix="1" applyNumberFormat="1" applyFont="1" applyBorder="1" applyAlignment="1">
      <alignment horizontal="center" vertical="center" wrapText="1"/>
    </xf>
    <xf numFmtId="3" fontId="3" fillId="0" borderId="2" xfId="2" applyNumberFormat="1" applyFont="1" applyBorder="1" applyAlignment="1">
      <alignment horizontal="left" vertical="center" wrapText="1"/>
    </xf>
    <xf numFmtId="3" fontId="4" fillId="0" borderId="2" xfId="2" applyNumberFormat="1" applyFont="1" applyBorder="1" applyAlignment="1">
      <alignment horizontal="right" vertical="center" wrapText="1"/>
    </xf>
    <xf numFmtId="3" fontId="3" fillId="0" borderId="2" xfId="2" applyNumberFormat="1" applyFont="1" applyBorder="1" applyAlignment="1">
      <alignment horizontal="right" vertical="center" wrapText="1"/>
    </xf>
    <xf numFmtId="0" fontId="8" fillId="0" borderId="6" xfId="0" applyFont="1" applyBorder="1" applyAlignment="1">
      <alignment horizontal="center" vertical="center" wrapText="1"/>
    </xf>
    <xf numFmtId="49" fontId="4" fillId="0" borderId="6" xfId="0" applyNumberFormat="1" applyFont="1" applyBorder="1" applyAlignment="1">
      <alignment horizontal="left" vertical="center" wrapText="1"/>
    </xf>
    <xf numFmtId="0" fontId="4" fillId="0" borderId="9" xfId="0" applyFont="1" applyBorder="1" applyAlignment="1">
      <alignment horizontal="center" vertical="center" wrapText="1"/>
    </xf>
    <xf numFmtId="49" fontId="8" fillId="0" borderId="8" xfId="2" applyNumberFormat="1" applyFont="1" applyBorder="1" applyAlignment="1">
      <alignment horizontal="center" vertical="center" wrapText="1"/>
    </xf>
    <xf numFmtId="0" fontId="8" fillId="0" borderId="0" xfId="2" applyFont="1" applyAlignment="1">
      <alignment horizontal="center" vertical="center" wrapText="1"/>
    </xf>
    <xf numFmtId="3" fontId="4" fillId="0" borderId="8" xfId="2" applyNumberFormat="1" applyFont="1" applyBorder="1" applyAlignment="1">
      <alignment horizontal="center" vertical="center" wrapText="1"/>
    </xf>
    <xf numFmtId="49" fontId="4" fillId="0" borderId="8" xfId="2" applyNumberFormat="1" applyFont="1" applyBorder="1" applyAlignment="1">
      <alignment horizontal="left" vertical="center" wrapText="1"/>
    </xf>
    <xf numFmtId="49" fontId="4" fillId="0" borderId="8" xfId="2" applyNumberFormat="1" applyFont="1" applyBorder="1" applyAlignment="1">
      <alignment horizontal="center" vertical="center" wrapText="1"/>
    </xf>
    <xf numFmtId="1" fontId="4" fillId="0" borderId="8" xfId="2" applyNumberFormat="1" applyFont="1" applyBorder="1" applyAlignment="1">
      <alignment horizontal="center" vertical="center" wrapText="1"/>
    </xf>
    <xf numFmtId="3" fontId="4" fillId="0" borderId="8" xfId="2" applyNumberFormat="1" applyFont="1" applyBorder="1" applyAlignment="1">
      <alignment horizontal="right" vertical="center" wrapText="1"/>
    </xf>
    <xf numFmtId="3" fontId="4" fillId="0" borderId="8" xfId="0" applyNumberFormat="1" applyFont="1" applyBorder="1" applyAlignment="1">
      <alignment horizontal="right" vertical="center" wrapText="1"/>
    </xf>
    <xf numFmtId="165" fontId="4" fillId="0" borderId="8" xfId="1" applyNumberFormat="1" applyFont="1" applyFill="1" applyBorder="1" applyAlignment="1">
      <alignment horizontal="right" vertical="center" wrapText="1"/>
    </xf>
    <xf numFmtId="0" fontId="4" fillId="0" borderId="8" xfId="0" applyFont="1" applyBorder="1" applyAlignment="1">
      <alignment horizontal="right"/>
    </xf>
    <xf numFmtId="0" fontId="8" fillId="0" borderId="6" xfId="2" applyFont="1" applyBorder="1" applyAlignment="1">
      <alignment horizontal="left" vertical="center" wrapText="1"/>
    </xf>
    <xf numFmtId="3" fontId="4" fillId="0" borderId="9" xfId="2" applyNumberFormat="1" applyFont="1" applyBorder="1" applyAlignment="1">
      <alignment horizontal="left" vertical="center" wrapText="1"/>
    </xf>
    <xf numFmtId="3" fontId="3" fillId="0" borderId="6" xfId="5" applyNumberFormat="1" applyFont="1" applyBorder="1" applyAlignment="1">
      <alignment horizontal="center" vertical="center" wrapText="1"/>
    </xf>
    <xf numFmtId="3" fontId="3" fillId="0" borderId="6" xfId="5" quotePrefix="1" applyNumberFormat="1" applyFont="1" applyBorder="1" applyAlignment="1">
      <alignment horizontal="center" vertical="center" wrapText="1"/>
    </xf>
    <xf numFmtId="9" fontId="3" fillId="0" borderId="6" xfId="8" applyFont="1" applyFill="1" applyBorder="1" applyAlignment="1">
      <alignment horizontal="center" vertical="center" wrapText="1"/>
    </xf>
    <xf numFmtId="3" fontId="3" fillId="0" borderId="6" xfId="5" applyNumberFormat="1" applyFont="1" applyBorder="1" applyAlignment="1">
      <alignment horizontal="right" vertical="center" wrapText="1"/>
    </xf>
    <xf numFmtId="0" fontId="4" fillId="0" borderId="6" xfId="0" applyFont="1" applyBorder="1"/>
    <xf numFmtId="0" fontId="4" fillId="0" borderId="6" xfId="0" applyFont="1" applyBorder="1" applyAlignment="1">
      <alignment wrapText="1"/>
    </xf>
    <xf numFmtId="165" fontId="4" fillId="0" borderId="6" xfId="1" applyNumberFormat="1" applyFont="1" applyFill="1" applyBorder="1"/>
    <xf numFmtId="169" fontId="4" fillId="0" borderId="6" xfId="2" applyNumberFormat="1" applyFont="1" applyBorder="1" applyAlignment="1">
      <alignment horizontal="right" vertical="center" wrapText="1"/>
    </xf>
    <xf numFmtId="165" fontId="4" fillId="0" borderId="0" xfId="1" applyNumberFormat="1" applyFont="1" applyFill="1" applyBorder="1"/>
    <xf numFmtId="0" fontId="19" fillId="0" borderId="0" xfId="0" applyFont="1"/>
    <xf numFmtId="0" fontId="19" fillId="0" borderId="0" xfId="0" applyFont="1" applyAlignment="1">
      <alignment wrapText="1"/>
    </xf>
    <xf numFmtId="165" fontId="19" fillId="0" borderId="0" xfId="1" applyNumberFormat="1" applyFont="1" applyFill="1"/>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4" xfId="0" applyFont="1" applyBorder="1" applyAlignment="1">
      <alignment horizontal="center" vertical="center" wrapText="1"/>
    </xf>
    <xf numFmtId="0" fontId="2" fillId="0" borderId="0" xfId="0" applyFont="1" applyAlignment="1">
      <alignment horizontal="center"/>
    </xf>
    <xf numFmtId="0" fontId="3" fillId="0" borderId="0" xfId="0" applyFont="1" applyAlignment="1">
      <alignment horizontal="center" vertical="center" wrapText="1"/>
    </xf>
    <xf numFmtId="0" fontId="5" fillId="0" borderId="0" xfId="0" applyFont="1" applyAlignment="1">
      <alignment horizontal="center" vertical="center" wrapText="1"/>
    </xf>
    <xf numFmtId="0" fontId="5" fillId="0" borderId="1" xfId="0" applyFont="1" applyBorder="1" applyAlignment="1">
      <alignment horizontal="right" vertical="center" wrapText="1"/>
    </xf>
    <xf numFmtId="0" fontId="5" fillId="0" borderId="1" xfId="0" applyFont="1" applyBorder="1" applyAlignment="1">
      <alignment horizontal="center" vertical="center" wrapText="1"/>
    </xf>
  </cellXfs>
  <cellStyles count="12">
    <cellStyle name="Comma [0] 2" xfId="7" xr:uid="{1F15228C-3CFF-417D-A213-F8225A4709AB}"/>
    <cellStyle name="Comma 10 2" xfId="10" xr:uid="{EB0333D1-BA4B-451B-B8C2-0835A44C0C10}"/>
    <cellStyle name="Comma 2 2 2" xfId="6" xr:uid="{FEB095A9-B48E-45B4-9FFF-6FAF1EBBE53B}"/>
    <cellStyle name="Comma 6" xfId="1" xr:uid="{D1E0942D-7B7D-4BDA-B4E8-9CC7C8A9A669}"/>
    <cellStyle name="Normal" xfId="0" builtinId="0"/>
    <cellStyle name="Normal 2 2" xfId="2" xr:uid="{8168E69B-6577-4EDB-978D-C1DE83DC888B}"/>
    <cellStyle name="Normal 2 2 2" xfId="5" xr:uid="{F4FABE31-A660-4428-B2B0-8C48572F5B5C}"/>
    <cellStyle name="Normal_Bieu mau (CV ) 2" xfId="3" xr:uid="{B427F0FA-4FEE-4DDA-812A-4BD4EC4254E0}"/>
    <cellStyle name="Normal_Bieu1 NSTW-DP" xfId="9" xr:uid="{221EBDAE-78A2-4466-AE7D-76BB573FF29D}"/>
    <cellStyle name="Normal_Bieu5giantiendo" xfId="11" xr:uid="{41B34D5A-6AAA-4994-AC99-369F2076107F}"/>
    <cellStyle name="Percent 2 2" xfId="8" xr:uid="{FC52F77D-0935-4B18-9891-EE36D265D816}"/>
    <cellStyle name="Style 1 3" xfId="4" xr:uid="{A2BD88A8-C9EB-40F3-85FE-E7375413AA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9" Type="http://schemas.openxmlformats.org/officeDocument/2006/relationships/externalLink" Target="externalLinks/externalLink28.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3" Type="http://schemas.openxmlformats.org/officeDocument/2006/relationships/customXml" Target="../customXml/item3.xml"/><Relationship Id="rId5" Type="http://schemas.openxmlformats.org/officeDocument/2006/relationships/externalLink" Target="externalLinks/externalLink4.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customXml" Target="../customXml/item2.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styles" Target="styles.xml"/><Relationship Id="rId8" Type="http://schemas.openxmlformats.org/officeDocument/2006/relationships/externalLink" Target="externalLinks/externalLink7.xml"/><Relationship Id="rId51" Type="http://schemas.openxmlformats.org/officeDocument/2006/relationships/customXml" Target="../customXml/item1.xml"/><Relationship Id="rId3" Type="http://schemas.openxmlformats.org/officeDocument/2006/relationships/externalLink" Target="externalLinks/externalLink2.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1" Type="http://schemas.openxmlformats.org/officeDocument/2006/relationships/worksheet" Target="worksheets/sheet1.xml"/><Relationship Id="rId6" Type="http://schemas.openxmlformats.org/officeDocument/2006/relationships/externalLink" Target="externalLinks/externalLink5.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280147</xdr:colOff>
      <xdr:row>1</xdr:row>
      <xdr:rowOff>22412</xdr:rowOff>
    </xdr:from>
    <xdr:to>
      <xdr:col>1</xdr:col>
      <xdr:colOff>705970</xdr:colOff>
      <xdr:row>1</xdr:row>
      <xdr:rowOff>22412</xdr:rowOff>
    </xdr:to>
    <xdr:cxnSp macro="">
      <xdr:nvCxnSpPr>
        <xdr:cNvPr id="2" name="Straight Connector 1">
          <a:extLst>
            <a:ext uri="{FF2B5EF4-FFF2-40B4-BE49-F238E27FC236}">
              <a16:creationId xmlns:a16="http://schemas.microsoft.com/office/drawing/2014/main" id="{78674203-567A-477A-BDF4-8B1B9FA07160}"/>
            </a:ext>
          </a:extLst>
        </xdr:cNvPr>
        <xdr:cNvCxnSpPr/>
      </xdr:nvCxnSpPr>
      <xdr:spPr>
        <a:xfrm>
          <a:off x="280147" y="212912"/>
          <a:ext cx="1035423"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Long\gia\tham%20khao\Gia%20dinh\DUTOAN.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Long\gia\tham%20khao\My%20Documents\Worldbank\DOT1\Excel\Program\DUTOA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Long\gia\tham%20khao\My%20Documents\Worldbank\DOT1\Phong\Excel\Du%20toan%2099\WB%20dot%203\CK7070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Long\gia\tham%20khao\TVT\PTHO\DUTOANWB.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Long\gia\tham%20khao\HO%20SO%20DU%20THAU\DU%20TOAN%20DU%20THAU\DU%20THAU%20PHU%20THU%20DOT%201%202000\DOI%202\CP90706\TEST.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Long\gia\tham%20khao\HO%20SO%20DU%20THAU\DU%20TOAN%20DU%20THAU\DU%20THAU%20PHU%20THU%20DOT%201%202000\DOI%202\CP90706\DAITU\TANPHU\DUTOAN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IEN2\C\DOCUMENT\DAUTHAU\Dungquat\GOI3\DUNGQUAT-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Hang\Bieu%20mau%20thu%202003%20vong%20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A:\BANG%20TANG%20GIO.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M:\DOCUME~1\DONGXU~1.000\LOCALS~1\Temp\iNotes%20Web%20Access\Du%20lieu\2008\So%20lieu\Trang\BA%20HUNG\excel\LE11-29+200-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IEN2\C\WINDOWS\TEMP\3533\99Q\99Q3657\99Q3299(REV.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2_1\c\Chau\CHAU1\DMUC99\DDAY\TKKT\Dd22\Dkh-dl\quangphu.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IEN2\C\WINDOWS\TEMP\3533\99Q\99Q3657\99Q3299(REV.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A:\Long\gia\tham%20khao\TVT\PTHO\Duye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Lu_thanh_binh\d\Luu_Tru\Ltb_ktkh\DZ220KV_Dau_Noi_sau_tram_500kV_Ha_Tinh\Gia_thau.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A:\Long\gia\tham%20khao\My%20Documents\Worldbank\DOT1\Excel\Data\Tinh%20tong%20hop%20du%20toan.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2_1\c\DO-HUONG\GT-BO\TKTC10-8\phong%20nen\DT-THL7.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Vi%20Thanh-Can%20Tho.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A:\Long\gia\tham%20khao\KYTHUAT\DUTOAN\DNC4.XLS"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mau_nongth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uyetnga\bb%20ban%20giao\Phong%20Kinh%20Te\LUC\EXCEL\Th&#199;u\Du%20thau%20Y&#170;n%20Minh%20-%20H&#181;%20Giang.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G:\THPT\Hoso_Excel_Template_25Jun03\HoSo_T9\HoSo_TieuHoc_T9.xlt"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DALATddd.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IEN2\C\WINDOWS\TEMP\3533\96Q\96q2588\PANEL.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Worksheet%20in%20123646.doc"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A:\Long\gia\tham%20khao\DT-DLUC\TAN-PHU\K-99HDuc.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ay1\d\Data%20of%20X.Hai.Hai\Du%20toan\Nam2002\Cong%20trinh%20phu%20tro\Nha%20o\M&#232;%20c&#199;u.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Long\gia\tham%20khao\CANHAN\MUNG\THOP95.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M:\Du%20toan%202013%20trinh%20UBND%20tinh\Du%20toan%20UBND%202012\WINDOWS\TEMP\IBASE2.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DIEN2\C\CS3408\Standard\RPT.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A:\Long\gia\tham%20khao\KYTHUAT\DKHOA\BOSUNG~1\DONGI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uyetnga\bb%20ban%20giao\LVTD\MSOffice\EXCEL\LUC\DT%20DZ%2022+TBA%20.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Long\gia\tham%20khao\My%20Documents\DONGIA.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csvr02\NSNN-DP$\Hang\Bieu%20mau%20thu%202003%20vong%201.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A:\KKE_2001\B-CAOQ~1.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ay2\d\BAO\Qui%20III.2002\KH-HOA.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Tuyetnga\bb%20ban%20giao\Thang%20KT%202001\Ho%20so%20thau\Du%20thau%20Huu%20Lung%20-%20Lang%20So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P7_2\thoai\THOAI\Daotao\Hien-truong-dao-tao-d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Tuyetnga\bb%20ban%20giao\LVTD\MSOffice\EXCEL\LUC\HY3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huukha\nam%202006\Rut%20tien200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Trang\TRANG_1\LUU\CAITAOdala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hong\dau%20thau%20dot\DTOAN-XD\DUTOA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hong\dau%20thau%20dot\My%20Documents\Phong\DIR00031\PHONG\Xls\Dutoan98\PHUTHU\1997%20chuyen%20sang\DUTOA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Sheet3"/>
      <sheetName val="5 nam (tach)"/>
      <sheetName val="5 nam (tach) (2)"/>
      <sheetName val="KH 2003"/>
      <sheetName val="10000000"/>
      <sheetName val="20000000"/>
      <sheetName val="So Do"/>
      <sheetName val="KTTSCD - DLNA"/>
      <sheetName val="quÝ1"/>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H Ky Anh"/>
      <sheetName val="Sheet2 (2)"/>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fOOD"/>
      <sheetName val="FORM hc"/>
      <sheetName val="FORM pc"/>
      <sheetName val="CamPha"/>
      <sheetName val="MongCai"/>
      <sheetName val="70000000"/>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phan tich DG"/>
      <sheetName val="gia vat lieu"/>
      <sheetName val="gia xe may"/>
      <sheetName val="gia nhan cong"/>
      <sheetName val="XL4Test5"/>
      <sheetName val="kl m m d"/>
      <sheetName val="kl vt tho"/>
      <sheetName val="kl dat"/>
      <sheetName val="Sheet4"/>
      <sheetName val="xin kinh phi"/>
      <sheetName val="lan trai"/>
      <sheetName val="thuoc no"/>
      <sheetName val="so thuc pham"/>
      <sheetName val="Bia"/>
      <sheetName val="Tm"/>
      <sheetName val="THKP"/>
      <sheetName val="DGi"/>
      <sheetName val="CV den trong to聮g"/>
      <sheetName val="TH  goi 4-x"/>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PNT_QUOT__3"/>
      <sheetName val="COAT_WRAP_QIOT__3"/>
      <sheetName val="BangTH"/>
      <sheetName val="Xaylap "/>
      <sheetName val="Nhan cong"/>
      <sheetName val="Thietbi"/>
      <sheetName val="Diengiai"/>
      <sheetName val="Vanchuyen"/>
      <sheetName val="ȴ0000000"/>
      <sheetName val="Shedt1"/>
      <sheetName val="_x0012_0000000"/>
      <sheetName val="Oð mai 279"/>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PNT-QUOT-D150#3"/>
      <sheetName val="PNT-QUOT-H153#3"/>
      <sheetName val="PNT-QUOT-K152#3"/>
      <sheetName val="PNT-QUOT-H146#3"/>
      <sheetName val="XXXXX\XX"/>
      <sheetName val="Km27' - Km278"/>
      <sheetName val="XLÇ_x0015_oppy"/>
      <sheetName val="Thang06-2002"/>
      <sheetName val="Thang07-2002"/>
      <sheetName val="Thang08-2002"/>
      <sheetName val="Thang09-2002"/>
      <sheetName val="Thang10-2002 "/>
      <sheetName val="Thang11-2002"/>
      <sheetName val="Thang12-2002"/>
      <sheetName val="Sheet1 (3)"/>
      <sheetName val="Bao cao KQTH quy hoach 135"/>
      <sheetName val="Sheet5"/>
      <sheetName val="Sheet6"/>
      <sheetName val="Sheet7"/>
      <sheetName val="Sheet8"/>
      <sheetName val="Sheet9"/>
      <sheetName val="Sheet10"/>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mau kiem ke"/>
      <sheetName val="quyet toan HD 2000"/>
      <sheetName val="quyet toan hoa don 2001"/>
      <sheetName val="kiem ke hoa don 2001"/>
      <sheetName val="QUY III 02"/>
      <sheetName val="QUY IV 02"/>
      <sheetName val="QUYET TOAN 02"/>
      <sheetName val="Sheet15"/>
      <sheetName val="SOLIEU"/>
      <sheetName val="TINHTOAN"/>
      <sheetName val="Cong ban 1,5_x0013__x0000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Kѭ284"/>
      <sheetName val="Lap ®at ®hÖn"/>
      <sheetName val="T_x000b_331"/>
      <sheetName val="0304"/>
      <sheetName val="0904"/>
      <sheetName val="1204"/>
      <sheetName val="80000000"/>
      <sheetName val="90000000"/>
      <sheetName val="a0000000"/>
      <sheetName val="b0000000"/>
      <sheetName val="c0000000"/>
      <sheetName val="BKLBD"/>
      <sheetName val="PTDG"/>
      <sheetName val="DTCT"/>
      <sheetName val="vlct"/>
      <sheetName val="Sheet11"/>
      <sheetName val="Sheet12"/>
      <sheetName val="Sheet13"/>
      <sheetName val="Sheet14"/>
      <sheetName val="cocB40 5B"/>
      <sheetName val="cocD50 9A"/>
      <sheetName val="cocD75 16"/>
      <sheetName val="coc B80 TD25"/>
      <sheetName val="P27 B80"/>
      <sheetName val="Coc23 B80"/>
      <sheetName val="cong B80 C4"/>
      <sheetName val="Km283 - Jm284"/>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CV di ngoai to~g"/>
      <sheetName val="nghi dinhmCP"/>
      <sheetName val="CVpden trong tong"/>
      <sheetName val="5 nam (tach) x2)"/>
      <sheetName val="Tong (op"/>
      <sheetName val="Coc 4ieu"/>
      <sheetName val="Km&quot;80"/>
      <sheetName val="ADKT"/>
      <sheetName val="Áo"/>
      <sheetName val="xdcb 01-2003"/>
      <sheetName val="TL33-13.14"/>
      <sheetName val="tlđm190337,8"/>
      <sheetName val="GC190337,8"/>
      <sheetName val="033,7,8"/>
      <sheetName val="TL033 ,2,4"/>
      <sheetName val="TL 0331,2"/>
      <sheetName val="033-1,4"/>
      <sheetName val="TL033,19,5"/>
      <sheetName val="Don gia"/>
      <sheetName val="Nhap du lieu"/>
      <sheetName val="Macro1"/>
      <sheetName val="Macro2"/>
      <sheetName val="Macro3"/>
      <sheetName val="TNghiªm T_x0002_ "/>
      <sheetName val="tt-_x0014_BA"/>
      <sheetName val="TD_x0014_"/>
      <sheetName val="_x0014_.12"/>
      <sheetName val="QD c5a HDQT (2)"/>
      <sheetName val="_x0003_hart1"/>
      <sheetName val="p0000000"/>
      <sheetName val="TAU"/>
      <sheetName val="KHACH"/>
      <sheetName val="BC1"/>
      <sheetName val="BC2"/>
      <sheetName val="BAO CAO AN"/>
      <sheetName val="BANGKEKHACH"/>
      <sheetName val="Du tnan chi tiet coc nuoc"/>
      <sheetName val="Baocao"/>
      <sheetName val="UT"/>
      <sheetName val="TongHopHD"/>
      <sheetName val="K43"/>
      <sheetName val="THKL"/>
      <sheetName val="PL43"/>
      <sheetName val="K43+0.00 - 338 Trai"/>
      <sheetName val="thaß26"/>
      <sheetName val=""/>
      <sheetName val="Sÿÿÿÿ"/>
      <sheetName val="quÿÿ"/>
      <sheetName val="Khac DP"/>
      <sheetName val="Khoi than "/>
      <sheetName val="B3_208_than"/>
      <sheetName val="B3_208_TU"/>
      <sheetName val="B3_208_TW"/>
      <sheetName val="B3_208_DP"/>
      <sheetName val="B3_208_khac"/>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PNT-P3.xlsUTong hop (2)"/>
      <sheetName val="Km276 - Ke277"/>
      <sheetName val="[PNT-P3.xlsUKm279 - Km280"/>
      <sheetName val="ct luong "/>
      <sheetName val="Nhap 6T"/>
      <sheetName val="baocaochinh(qui1.05) (DC)"/>
      <sheetName val="Ctuluongq.1.05"/>
      <sheetName val="BANG PHAN BO qui1.05(DC)"/>
      <sheetName val="BANG PHAN BO quiII.05"/>
      <sheetName val="bao cac cinh Qui II-2005"/>
      <sheetName val="gìIÏÝ_x001c_Ã_x0008_ç¾{è"/>
      <sheetName val="ESTI."/>
      <sheetName val="DI-ESTI"/>
      <sheetName val="Song ban 0,7x0,7"/>
      <sheetName val="Cong ban 0,8x ,8"/>
      <sheetName val="TNghiÖ- VL"/>
      <sheetName val="Package1"/>
      <sheetName val="BCDSPS"/>
      <sheetName val="BCDKT"/>
      <sheetName val="XNxlva sxthanKCIÉ"/>
      <sheetName val="_x000b_luong phu"/>
      <sheetName val="GS02-thu0TM"/>
      <sheetName val="ၔong hop QL48 - 2"/>
      <sheetName val="Dong$bac"/>
      <sheetName val="Thang8-02"/>
      <sheetName val="Thang9-02"/>
      <sheetName val="Thang10-02"/>
      <sheetName val="Thang11-02"/>
      <sheetName val="Thang12-02"/>
      <sheetName val="Thang01-03"/>
      <sheetName val="Thang02-03"/>
      <sheetName val="gVL"/>
      <sheetName val="Ton 31.1"/>
      <sheetName val="NhapT.2"/>
      <sheetName val="Xuat T.2"/>
      <sheetName val="Ton 28.2"/>
      <sheetName val="H.Tra"/>
      <sheetName val="Hang CTY TRA LAI"/>
      <sheetName val="Hang NV Tra Lai"/>
      <sheetName val="30100000"/>
      <sheetName val="Dimu"/>
      <sheetName val="Klct"/>
      <sheetName val="Covi"/>
      <sheetName val="Nlvt"/>
      <sheetName val="Innl"/>
      <sheetName val="Invt"/>
      <sheetName val="Chon"/>
      <sheetName val="Qtnv"/>
      <sheetName val="Bqtn"/>
      <sheetName val="Bqtv"/>
      <sheetName val="Giao"/>
      <sheetName val="Dcap"/>
      <sheetName val="Nlie"/>
      <sheetName val="Mnli"/>
      <sheetName val="7000 000"/>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120"/>
      <sheetName val="IFAD"/>
      <sheetName val="CVHN"/>
      <sheetName val="TCVM"/>
      <sheetName val="RIDP"/>
      <sheetName val="LDNN"/>
      <sheetName val="t01.06"/>
      <sheetName val="Cong ban 0,7p0,7"/>
      <sheetName val="Km275 - Ke276"/>
      <sheetName val="Km280 - Km2(1"/>
      <sheetName val="Km282 - Kl283"/>
      <sheetName val="Tong hop Op m!i"/>
      <sheetName val="Km266"/>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Cong ban 1,5„—_x0013__x0000_"/>
      <sheetName val="Shaet13"/>
      <sheetName val="Mp mai 275"/>
      <sheetName val="Khach iang le "/>
      <sheetName val="L_x0010_V ®at ®iÖn"/>
      <sheetName val="bc"/>
      <sheetName val="K.O"/>
      <sheetName val="xang _clc"/>
      <sheetName val="X¡NG_td"/>
      <sheetName val="MaZUT"/>
      <sheetName val="DIESEL"/>
      <sheetName val="Thang 07"/>
      <sheetName val="T10-05"/>
      <sheetName val="T9-05"/>
      <sheetName val="t805"/>
      <sheetName val="11T"/>
      <sheetName val="9T"/>
      <sheetName val="CV den trong to?g"/>
      <sheetName val="?0000000"/>
      <sheetName val="mua vao"/>
      <sheetName val="chi phi "/>
      <sheetName val="ban ra 10%"/>
      <sheetName val="??-BLDG"/>
      <sheetName val="Giao nhie- vu"/>
      <sheetName val="Diem mon hoc"/>
      <sheetName val="Tong hop diem"/>
      <sheetName val="HoTen-khong duoc xoa"/>
      <sheetName val="TDT-TBࡁ"/>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j 2x1,5"/>
      <sheetName val="Ho la "/>
      <sheetName val="Km27%"/>
      <sheetName val="O0 mai 279"/>
      <sheetName val="Op_x0000_mai 280"/>
      <sheetName val="Op mai 28_x0011_"/>
      <sheetName val="5 nam (tac`) (2)"/>
      <sheetName val="D%o nai"/>
      <sheetName val="CTT cao so."/>
      <sheetName val="XNxlva sxdhanKCII"/>
      <sheetName val="CTxay lap mo C_x0010_"/>
      <sheetName val="K,uon' ph5"/>
      <sheetName val="_x000c_an #an"/>
      <sheetName val="C/c t)eu"/>
      <sheetName val="Bi%n bao"/>
      <sheetName val="Ran("/>
      <sheetName val="_x0014_ong hop_x0011_48-1"/>
      <sheetName val="Cong &quot;an 0,7x0,7"/>
      <sheetName val="Co.g b!n 0,8x0,8"/>
      <sheetName val="Con' ba. 1x1"/>
      <sheetName val="_x0003_ong ban 1x1,2"/>
      <sheetName val="baocaochi.h(q5i1.05) (DC)"/>
      <sheetName val="C4ulu/ngq.1.05"/>
      <sheetName val="_x0002_ANG PHA_x000e_ BO qui1.05(DC)"/>
      <sheetName val="B_x0001_NG PHAN BO quiII.05"/>
      <sheetName val="Xa9lap "/>
      <sheetName val="ADKTKT02"/>
      <sheetName val="MTL$-INTER"/>
      <sheetName val="I"/>
      <sheetName val="PNT-P3"/>
      <sheetName val="QD cua "/>
      <sheetName val="DŃ0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s>
    <sheetDataSet>
      <sheetData sheetId="0"/>
      <sheetData sheetId="1" refreshError="1"/>
      <sheetData sheetId="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HN"/>
    </sheetNames>
    <sheetDataSet>
      <sheetData sheetId="0"/>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MTP1"/>
      <sheetName val="1VT"/>
      <sheetName val="1NC"/>
      <sheetName val="Sheet1"/>
      <sheetName val="NHOMVTU"/>
      <sheetName val="MTP_OLD"/>
      <sheetName val="CHITIET"/>
    </sheetNames>
    <sheetDataSet>
      <sheetData sheetId="0" refreshError="1"/>
      <sheetData sheetId="1" refreshError="1"/>
      <sheetData sheetId="2"/>
      <sheetData sheetId="3"/>
      <sheetData sheetId="4"/>
      <sheetData sheetId="5"/>
      <sheetData sheetId="6"/>
      <sheetData sheetId="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 val="MAIN GATE HOUSE"/>
    </sheetNames>
    <sheetDataSet>
      <sheetData sheetId="0"/>
      <sheetData sheetId="1" refreshError="1"/>
      <sheetData sheetId="2" refreshError="1"/>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s>
    <sheetDataSet>
      <sheetData sheetId="0"/>
      <sheetData sheetId="1"/>
      <sheetData sheetId="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Cong cu dung cu"/>
      <sheetName val="Kiem ke Quy"/>
      <sheetName val="Kiem ke TSCD"/>
      <sheetName val="vat tu"/>
      <sheetName val="Cong trinh do dang 2002"/>
      <sheetName val="Sheet6"/>
      <sheetName val="Sheet7"/>
      <sheetName val="Sheet8"/>
      <sheetName val="Sheet9"/>
      <sheetName val="Sheet10"/>
      <sheetName val="Sheet1"/>
      <sheetName val="Sheet2"/>
      <sheetName val="Sheet3"/>
      <sheetName val="Sheet4"/>
      <sheetName val="Sheet5"/>
      <sheetName val="Gia VL"/>
      <sheetName val="Bang gia ca may"/>
      <sheetName val="Bang luong CB"/>
      <sheetName val="Bang P.tich CT"/>
      <sheetName val="D.toan chi tiet"/>
      <sheetName val="Bang TH Dtoan"/>
      <sheetName val="XXXXXXXX"/>
      <sheetName val="NC10"/>
      <sheetName val="VL10"/>
      <sheetName val="CFmay10"/>
      <sheetName val="627(10)"/>
      <sheetName val="KL DUONG DC L = 90m"/>
      <sheetName val="CN"/>
      <sheetName val="Capphoivua"/>
      <sheetName val="cau"/>
      <sheetName val="cong"/>
      <sheetName val="nhua"/>
      <sheetName val="chitiet"/>
      <sheetName val="DuThauSuaLoi"/>
      <sheetName val="TongHopSuaLoi"/>
      <sheetName val="GT"/>
      <sheetName val="TH"/>
      <sheetName val="tienluong"/>
      <sheetName val="00000000"/>
      <sheetName val="T1"/>
      <sheetName val="KLMAY"/>
      <sheetName val="long-xe"/>
      <sheetName val="hoa"/>
      <sheetName val="viet"/>
      <sheetName val="hung"/>
      <sheetName val="tuan"/>
      <sheetName val="dai"/>
      <sheetName val="truong"/>
      <sheetName val="cuong"/>
      <sheetName val="thanh-bx"/>
      <sheetName val="minh-bl"/>
      <sheetName val="kh-hd"/>
      <sheetName val="binh"/>
      <sheetName val="cung"/>
      <sheetName val="chien"/>
      <sheetName val="chien (2)"/>
      <sheetName val="chien (3)"/>
      <sheetName val="xa"/>
      <sheetName val="huy"/>
      <sheetName val="thuan"/>
      <sheetName val="thang"/>
      <sheetName val="dong"/>
      <sheetName val="thai"/>
      <sheetName val="ngoc"/>
      <sheetName val="hien"/>
      <sheetName val="long"/>
      <sheetName val="phuong"/>
      <sheetName val="kieu"/>
      <sheetName val="thucong1"/>
      <sheetName val="Thucong2"/>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T.hop -T1"/>
      <sheetName val="T.Hop-T2"/>
      <sheetName val="T.Hop-T3"/>
      <sheetName val="SD1"/>
      <sheetName val="SD2"/>
      <sheetName val="SD7"/>
      <sheetName val="SD8"/>
      <sheetName val="SD9"/>
      <sheetName val="SD11"/>
      <sheetName val="SD12"/>
      <sheetName val="TVSD"/>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Sua (2)"/>
      <sheetName val="Sua"/>
      <sheetName val="DGKSDA"/>
      <sheetName val="TH_BVTC"/>
      <sheetName val="BVTC"/>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 du toan "/>
      <sheetName val="Du toan "/>
      <sheetName val="C.Tinh"/>
      <sheetName val="TK_cap"/>
      <sheetName val="tong hop"/>
      <sheetName val="phan tich DG"/>
      <sheetName val="gia vat lieu"/>
      <sheetName val="gia xe may"/>
      <sheetName val="gia nhan cong"/>
      <sheetName val="XL4Test5"/>
      <sheetName val="KM"/>
      <sheetName val="KHOANMUC"/>
      <sheetName val="QTNC"/>
      <sheetName val="CPQL"/>
      <sheetName val="SANLUONG"/>
      <sheetName val="SSCP-SL"/>
      <sheetName val="CPSX"/>
      <sheetName val="KQKD"/>
      <sheetName val="CDSL (2)"/>
      <sheetName val="HDGK-02"/>
      <sheetName val="HDGK-03"/>
      <sheetName val="HDGK-06"/>
      <sheetName val="Cover"/>
      <sheetName val="Explain"/>
      <sheetName val="General"/>
      <sheetName val="General (2)"/>
      <sheetName val="Detail price"/>
      <sheetName val="Material"/>
      <sheetName val="Machinery"/>
      <sheetName val="Material (2)"/>
      <sheetName val="Machinery (2)"/>
      <sheetName val="HDGK-D3"/>
      <sheetName val="TLGK-D3"/>
      <sheetName val="TLSon"/>
      <sheetName val="HDGK"/>
      <sheetName val="DTTC"/>
      <sheetName val="Xuong KCT"/>
      <sheetName val="HDGK-Xuong KCT (2)"/>
      <sheetName val="Doi CTlap"/>
      <sheetName val="Doi PCS"/>
      <sheetName val="Xuong DT"/>
      <sheetName val="TH theo tinh"/>
      <sheetName val="TH theo hang muc"/>
      <sheetName val="Quang Tri"/>
      <sheetName val="TTHue"/>
      <sheetName val="Da Nang"/>
      <sheetName val="Quang Nam"/>
      <sheetName val="Quang Ngai"/>
      <sheetName val="TH DH-QN"/>
      <sheetName val="KP HD"/>
      <sheetName val="DB HD"/>
      <sheetName val="T9-2004"/>
      <sheetName val="T9-MD1"/>
      <sheetName val="T10-2004"/>
      <sheetName val="T10-MD1"/>
      <sheetName val="T11-2004"/>
      <sheetName val="T11-MD1"/>
      <sheetName val="T12-2004"/>
      <sheetName val="T12-MD1"/>
      <sheetName val="QTNC-2002"/>
      <sheetName val="QTNC2003"/>
      <sheetName val="QTNC-Tong hop"/>
      <sheetName val="QTVT-Tong hop"/>
      <sheetName val="GTQT-Tong hop"/>
      <sheetName val="QT - Duet"/>
      <sheetName val="Sheet11"/>
      <sheetName val="Sheet12"/>
      <sheetName val="Sheet13"/>
      <sheetName val="Sheet14"/>
      <sheetName val="Sheet15"/>
      <sheetName val="Sheet16"/>
      <sheetName val="PC"/>
      <sheetName val="Ph-Thu"/>
      <sheetName val="Ph-Thu (2)"/>
      <sheetName val="PC (2)"/>
      <sheetName val="Chart2"/>
      <sheetName val="Chart1"/>
      <sheetName val="PC (3)"/>
      <sheetName val="MTL__INTER"/>
      <sheetName val="10000000"/>
      <sheetName val="20000000"/>
      <sheetName val="30000000"/>
      <sheetName val="BKXN"/>
      <sheetName val="Tokhai"/>
      <sheetName val="Tokhai (2)"/>
      <sheetName val="BKHT"/>
      <sheetName val="HT"/>
      <sheetName val="giait"/>
      <sheetName val="PLbkhh"/>
      <sheetName val="TKDC11"/>
      <sheetName val="giait (2)"/>
      <sheetName val="TH thue"/>
      <sheetName val="XN Thue"/>
      <sheetName val="BH"/>
      <sheetName val="BH (2)"/>
      <sheetName val="BTH -L"/>
      <sheetName val="SLQ3"/>
      <sheetName val="QTD1"/>
      <sheetName val="THQT"/>
      <sheetName val="THQT (2)"/>
      <sheetName val="ms2"/>
      <sheetName val="TKSDD"/>
      <sheetName val="XNthue"/>
      <sheetName val="TR"/>
      <sheetName val="KTVT"/>
      <sheetName val="ktvt2"/>
      <sheetName val="TB-D2"/>
      <sheetName val="TB-D4"/>
      <sheetName val="TB-D5"/>
      <sheetName val="QT-TSCD"/>
      <sheetName val="MTB"/>
      <sheetName val="XN CUC THUE"/>
      <sheetName val="TT-THUE"/>
      <sheetName val="GXN"/>
      <sheetName val="Gthue"/>
      <sheetName val="T.TRI"/>
      <sheetName val="thkk"/>
      <sheetName val="GTr"/>
      <sheetName val="TK01 (2)"/>
      <sheetName val="M02B"/>
      <sheetName val="TK01"/>
      <sheetName val="bk mua"/>
      <sheetName val="bk ban"/>
      <sheetName val="moi11"/>
      <sheetName val="bk moi 02"/>
      <sheetName val="bk DC"/>
      <sheetName val="bk moi03"/>
      <sheetName val="bcn (2)"/>
      <sheetName val="bcn (3)"/>
      <sheetName val="bcn T3"/>
      <sheetName val="bcnM"/>
      <sheetName val="4b-TC"/>
      <sheetName val="03-TC"/>
      <sheetName val="06-TC"/>
      <sheetName val="01-TC"/>
      <sheetName val="KHVLD"/>
      <sheetName val="11TC"/>
      <sheetName val="01-KHTC"/>
      <sheetName val="06 -TC"/>
      <sheetName val="06 -TC (2)"/>
      <sheetName val="PPLN 05-tc"/>
      <sheetName val="PPLN 05-tc (3)"/>
      <sheetName val="TH ghi so"/>
      <sheetName val="dieu chinh"/>
      <sheetName val="PPLN Q4"/>
      <sheetName val="kk"/>
      <sheetName val="PPLN 05-tc (2)"/>
      <sheetName val="01-KH"/>
      <sheetName val="PPLN Q1-04"/>
      <sheetName val="PPLN Q1-04 (2)"/>
      <sheetName val="ptgt"/>
      <sheetName val="ptgt (2)"/>
      <sheetName val="th thue dt"/>
      <sheetName val="QT SDV"/>
      <sheetName val="QTTHUE TNDN"/>
      <sheetName val="qt thue gtgt"/>
      <sheetName val="th thue gtgt"/>
      <sheetName val="TK-TDT-CP-TN"/>
      <sheetName val="pl thue"/>
      <sheetName val="QTCBH-YT"/>
      <sheetName val="BCTHXDCB"/>
      <sheetName val="DTXDCB"/>
      <sheetName val="qt chi snyt"/>
      <sheetName val="BCKPCD"/>
      <sheetName val="BCthunop BHXH"/>
      <sheetName val="BCthunop BHYT"/>
      <sheetName val="BCTH-BHXH-YT"/>
      <sheetName val="BTH TTT"/>
      <sheetName val="khai thue tndn"/>
      <sheetName val="khai thue tndn (2)"/>
      <sheetName val="sdt1"/>
      <sheetName val="dc sdu thue"/>
      <sheetName val="cac CT (2)"/>
      <sheetName val="nv"/>
      <sheetName val="m.cdkt-ts"/>
      <sheetName val="m.nv"/>
      <sheetName val="m.cac CT"/>
      <sheetName val="BC KHDT"/>
      <sheetName val="THDT"/>
      <sheetName val="III - NV"/>
      <sheetName val="BC-SDNVKH"/>
      <sheetName val="bc nam"/>
      <sheetName val="KH TSCD"/>
      <sheetName val="KE LV"/>
      <sheetName val="KH6TH"/>
      <sheetName val="KH KHCB-QI"/>
      <sheetName val="M.QII"/>
      <sheetName val="TH2XE"/>
      <sheetName val="bcKH-SC Q3"/>
      <sheetName val="bcKH-SC Q4"/>
      <sheetName val="bcKH-SC (3)"/>
      <sheetName val="bcKK TS"/>
      <sheetName val="bcKK 2003"/>
      <sheetName val="bcKK 2004 (2)"/>
      <sheetName val="bcKK T9"/>
      <sheetName val="TKHtruoc"/>
      <sheetName val="bc SCL"/>
      <sheetName val="KHCB2003"/>
      <sheetName val="m.BC kh KhH (2)"/>
      <sheetName val="KH KHCB"/>
      <sheetName val="mKH KHCB"/>
      <sheetName val="01qtdn"/>
      <sheetName val="03"/>
      <sheetName val="04"/>
      <sheetName val="05"/>
      <sheetName val="08"/>
      <sheetName val="scl-1"/>
      <sheetName val="scl-2"/>
      <sheetName val="bc mua ts"/>
      <sheetName val="(2)"/>
      <sheetName val="bbkk"/>
      <sheetName val="131"/>
      <sheetName val="331"/>
      <sheetName val="131-2 (2)"/>
      <sheetName val="ke muaTB"/>
      <sheetName val="THCP-HD4"/>
      <sheetName val="bcqt"/>
      <sheetName val=""/>
      <sheetName val="20% BHXH"/>
      <sheetName val="TrÝch 2%KPC§"/>
      <sheetName val="TrÝch 3% BHYT"/>
      <sheetName val="SD cac TK"/>
      <sheetName val="TK336"/>
      <sheetName val="chi tiet 131"/>
      <sheetName val="Ke chi"/>
      <sheetName val="DTCT"/>
      <sheetName val="PTVT"/>
      <sheetName val="THVT"/>
      <sheetName val="THGT"/>
      <sheetName val="TongHopSuaLoé"/>
      <sheetName val="Bang ke chi tiet "/>
      <sheetName val="Bang TH Dtman"/>
      <sheetName val="ptvl0-1"/>
      <sheetName val="0-1"/>
      <sheetName val="ptvl4-5"/>
      <sheetName val="4-5"/>
      <sheetName val="ptvl3-4"/>
      <sheetName val="3-4"/>
      <sheetName val="ptvl2-3"/>
      <sheetName val="2-3"/>
      <sheetName val="vlcong"/>
      <sheetName val="ptvl1-2"/>
      <sheetName val="1-2"/>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DT"/>
      <sheetName val="CP"/>
      <sheetName val="BCT6"/>
      <sheetName val="bk1"/>
      <sheetName val="nk1"/>
      <sheetName val="TK133"/>
      <sheetName val="TK 136"/>
      <sheetName val="TK 138"/>
      <sheetName val="TK141"/>
      <sheetName val="TK142"/>
      <sheetName val="BK3"/>
      <sheetName val="BPBNVL"/>
      <sheetName val="TK 155"/>
      <sheetName val="TK211"/>
      <sheetName val="TK214"/>
      <sheetName val="BPBKH"/>
      <sheetName val="TK 331"/>
      <sheetName val="BPBTL"/>
      <sheetName val="TK335"/>
      <sheetName val="TK 336"/>
      <sheetName val="TK 338"/>
      <sheetName val="BK4"/>
      <sheetName val="BK5"/>
      <sheetName val="NK7 P1"/>
      <sheetName val="NK7 P2"/>
      <sheetName val="NK7 P3"/>
      <sheetName val="NKCT 8"/>
      <sheetName val="BCDPS"/>
      <sheetName val="KTQT-AFC"/>
      <sheetName val="KTQT-KH"/>
      <sheetName val="CLDG"/>
      <sheetName val="CLKL"/>
      <sheetName val="Bang du toan"/>
      <sheetName val="Tonghop"/>
      <sheetName val="Bu gia"/>
      <sheetName val="PT vat tu"/>
      <sheetName val="km345+400-km345+500 (6'-"/>
      <sheetName val="Phieu cao do K95"/>
      <sheetName val="Lop 1 K98"/>
      <sheetName val="SD0"/>
      <sheetName val="T9"/>
      <sheetName val="T6"/>
      <sheetName val="T3"/>
      <sheetName val="T10"/>
      <sheetName val="T2"/>
      <sheetName val="MTO REV.2(ARMOR)"/>
      <sheetName val="tuၡn"/>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m345+661-kms45+000 (2)"/>
      <sheetName val="km338+1w6-km338+230"/>
      <sheetName val="km338+439-km388+571.x9"/>
      <sheetName val="km337+u33.60-km338 (2)"/>
      <sheetName val="km345+400-km345+5 0 (3) (2)"/>
      <sheetName val="km346+00-k_x000d_346+240 (2)"/>
      <sheetName val="k_x000d_338+60-km338+130"/>
      <sheetName val="km342+376.41- km342+52_x0010_.29"/>
      <sheetName val="km33_x0018_+571.89-km338+652"/>
      <sheetName val="km341+275-km341+35_x0010_"/>
      <sheetName val="km341+612-_x0013_41+682"/>
      <sheetName val="KL DUONG DC L_x0004__x0000__x0000__x0000_Í_x0000_"/>
      <sheetName val="_x0000_Y_x0000__x0004__x0000__x0000__x0000_Ï_x0000_Y_x0000__x0004__x0000__x0000__x0000_Ð_x0000_Y_x0000__x0004__x0000__x0000__x0000_Ñ_x0000_Y_x0000__x0004__x0000__x0000__x0000_"/>
      <sheetName val="_x0000_Y_x0000__x0004__x0000__x0000__x0000_Ý_x0000_Y_x0000__x0004__x0000__x0000__x0000_Þ_x0000_Y_x0000__x0004__x0000__x0000__x0000_ß_x0000_Y_x0000__x0004__x0000__x0000__x0000_"/>
      <sheetName val="_x0000_Y_x0000__x0004__x0000__x0000__x0000_é_x0000_Y_x0000__x0004__x0000__x0000__x0000_ê_x0000_Y_x0000__x0004__x0000__x0000__x0000_ë_x0000_Y_x0000__x0004__x0000__x0000__x0000_"/>
      <sheetName val="_x0000_Y_x0000__x0004__x0000__x0000__x0000_õ_x0000_Y_x0000__x0004__x0000__x0000__x0000_ö_x0000_Y_x0000__x0004__x0000__x0000__x0000_÷_x0000_Y_x0000__x0004__x0000__x0000__x0000_"/>
      <sheetName val="km337+136-ki337-350"/>
      <sheetName val="mau c47"/>
      <sheetName val="Thang 1"/>
      <sheetName val="Thang 10"/>
      <sheetName val="Du toan"/>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refreshError="1"/>
      <sheetData sheetId="261" refreshError="1"/>
      <sheetData sheetId="262"/>
      <sheetData sheetId="263"/>
      <sheetData sheetId="264"/>
      <sheetData sheetId="265" refreshError="1"/>
      <sheetData sheetId="266" refreshError="1"/>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refreshError="1"/>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refreshError="1"/>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refreshError="1"/>
      <sheetData sheetId="592" refreshError="1"/>
      <sheetData sheetId="593" refreshError="1"/>
      <sheetData sheetId="594" refreshError="1"/>
      <sheetData sheetId="595" refreshError="1"/>
      <sheetData sheetId="596"/>
      <sheetData sheetId="597" refreshError="1"/>
      <sheetData sheetId="598" refreshError="1"/>
      <sheetData sheetId="599" refreshError="1"/>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XL4Test5"/>
      <sheetName val="XL4Poppy"/>
      <sheetName val="Sheet2"/>
      <sheetName val="Sheet3"/>
      <sheetName val="Nhan cong"/>
      <sheetName val="May"/>
    </sheetNames>
    <sheetDataSet>
      <sheetData sheetId="0"/>
      <sheetData sheetId="1"/>
      <sheetData sheetId="2"/>
      <sheetData sheetId="3"/>
      <sheetData sheetId="4"/>
      <sheetData sheetId="5" refreshError="1"/>
      <sheetData sheetId="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H-LPHAI"/>
      <sheetName val="HH-LTRAI"/>
      <sheetName val="CD-LEPHAI29+200-39"/>
      <sheetName val="CD-LETRAI29+200-39"/>
      <sheetName val="KL-LEPHAI"/>
      <sheetName val="KL-LETRAI"/>
      <sheetName val="HH29+30"/>
      <sheetName val="CD29+30"/>
      <sheetName val="KL29+30"/>
      <sheetName val="HH30+31"/>
      <sheetName val="CD30+31"/>
      <sheetName val="KL30+31"/>
      <sheetName val="HH131+32"/>
      <sheetName val="CD31+32"/>
      <sheetName val="KL31+32"/>
      <sheetName val="Sheet8"/>
      <sheetName val="Sheet7"/>
      <sheetName val="Sheet6"/>
      <sheetName val="Sheet5"/>
      <sheetName val="Sheet4"/>
      <sheetName val="Sheet3"/>
      <sheetName val="Sheet2"/>
      <sheetName val="KK"/>
      <sheetName val="HH31+32"/>
      <sheetName val="CD32+33"/>
      <sheetName val="KL32+33"/>
      <sheetName val="HH32+33"/>
      <sheetName val="CD33+34"/>
      <sheetName val="HH33+34"/>
      <sheetName val="KL33+34"/>
      <sheetName val="CD34+35"/>
      <sheetName val="HH34+35"/>
      <sheetName val="KL34+35"/>
      <sheetName val="CD35+36"/>
      <sheetName val="HH35+36"/>
      <sheetName val="KL35+36"/>
      <sheetName val="CD36+37"/>
      <sheetName val="HH36+37"/>
      <sheetName val="KL36+37"/>
      <sheetName val="CD37+38"/>
      <sheetName val="HH37+38"/>
      <sheetName val="KL37+38"/>
      <sheetName val="CD38+39"/>
      <sheetName val="HH38+39"/>
      <sheetName val="KL38+39"/>
    </sheetNames>
    <sheetDataSet>
      <sheetData sheetId="0"/>
      <sheetData sheetId="1"/>
      <sheetData sheetId="2"/>
      <sheetData sheetId="3" refreshError="1">
        <row r="11">
          <cell r="C11" t="str">
            <v>KM29+200</v>
          </cell>
          <cell r="F11">
            <v>1425</v>
          </cell>
          <cell r="H11">
            <v>3166</v>
          </cell>
        </row>
        <row r="12">
          <cell r="B12" t="str">
            <v>KM29+200</v>
          </cell>
          <cell r="C12" t="str">
            <v>Meùp trong</v>
          </cell>
          <cell r="G12">
            <v>1179</v>
          </cell>
          <cell r="I12">
            <v>1987</v>
          </cell>
          <cell r="J12">
            <v>1980</v>
          </cell>
          <cell r="K12">
            <v>7</v>
          </cell>
        </row>
        <row r="13">
          <cell r="C13" t="str">
            <v>Meùp ngoaøi</v>
          </cell>
          <cell r="G13">
            <v>1212</v>
          </cell>
          <cell r="I13">
            <v>1954</v>
          </cell>
          <cell r="J13">
            <v>1950</v>
          </cell>
          <cell r="K13">
            <v>4</v>
          </cell>
        </row>
        <row r="14">
          <cell r="C14">
            <v>250</v>
          </cell>
          <cell r="D14">
            <v>50</v>
          </cell>
        </row>
        <row r="15">
          <cell r="C15" t="str">
            <v>Meùp trong</v>
          </cell>
          <cell r="G15">
            <v>1221</v>
          </cell>
          <cell r="I15">
            <v>1945</v>
          </cell>
          <cell r="J15">
            <v>1940</v>
          </cell>
          <cell r="K15">
            <v>5</v>
          </cell>
        </row>
        <row r="16">
          <cell r="C16" t="str">
            <v>Meùp ngoaøi</v>
          </cell>
          <cell r="G16">
            <v>1248</v>
          </cell>
          <cell r="I16">
            <v>1918</v>
          </cell>
          <cell r="J16">
            <v>1910</v>
          </cell>
          <cell r="K16">
            <v>8</v>
          </cell>
        </row>
        <row r="17">
          <cell r="C17">
            <v>300</v>
          </cell>
          <cell r="D17">
            <v>50</v>
          </cell>
        </row>
        <row r="18">
          <cell r="B18" t="str">
            <v>KM29+300</v>
          </cell>
          <cell r="C18" t="str">
            <v>Meùp trong</v>
          </cell>
          <cell r="G18">
            <v>1177</v>
          </cell>
          <cell r="I18">
            <v>1989</v>
          </cell>
          <cell r="J18">
            <v>1980</v>
          </cell>
          <cell r="K18">
            <v>9</v>
          </cell>
        </row>
        <row r="19">
          <cell r="C19" t="str">
            <v>Meùp ngoaøi</v>
          </cell>
          <cell r="G19">
            <v>1213</v>
          </cell>
          <cell r="I19">
            <v>1953</v>
          </cell>
          <cell r="J19">
            <v>1950</v>
          </cell>
          <cell r="K19">
            <v>3</v>
          </cell>
        </row>
        <row r="20">
          <cell r="C20">
            <v>350</v>
          </cell>
          <cell r="D20">
            <v>50</v>
          </cell>
        </row>
        <row r="21">
          <cell r="C21" t="str">
            <v>Meùp trong</v>
          </cell>
          <cell r="G21">
            <v>1231</v>
          </cell>
          <cell r="I21">
            <v>1935</v>
          </cell>
          <cell r="J21">
            <v>1930</v>
          </cell>
          <cell r="K21">
            <v>5</v>
          </cell>
        </row>
        <row r="22">
          <cell r="C22" t="str">
            <v>Meùp ngoaøi</v>
          </cell>
          <cell r="G22">
            <v>1260</v>
          </cell>
          <cell r="I22">
            <v>1906</v>
          </cell>
          <cell r="J22">
            <v>1900</v>
          </cell>
          <cell r="K22">
            <v>6</v>
          </cell>
        </row>
        <row r="23">
          <cell r="C23">
            <v>400</v>
          </cell>
          <cell r="D23">
            <v>50</v>
          </cell>
          <cell r="F23">
            <v>1385</v>
          </cell>
          <cell r="H23">
            <v>3291</v>
          </cell>
        </row>
        <row r="24">
          <cell r="B24" t="str">
            <v>KM29+400</v>
          </cell>
          <cell r="C24" t="str">
            <v>Meùp trong</v>
          </cell>
          <cell r="G24">
            <v>1224</v>
          </cell>
          <cell r="I24">
            <v>2067</v>
          </cell>
          <cell r="J24">
            <v>2060</v>
          </cell>
          <cell r="K24">
            <v>7</v>
          </cell>
        </row>
        <row r="25">
          <cell r="C25" t="str">
            <v>Meùp ngoaøi</v>
          </cell>
          <cell r="G25">
            <v>1256</v>
          </cell>
          <cell r="I25">
            <v>2035</v>
          </cell>
          <cell r="J25">
            <v>2030</v>
          </cell>
          <cell r="K25">
            <v>5</v>
          </cell>
        </row>
        <row r="26">
          <cell r="C26">
            <v>450</v>
          </cell>
          <cell r="D26">
            <v>50</v>
          </cell>
        </row>
        <row r="27">
          <cell r="C27" t="str">
            <v>Meùp trong</v>
          </cell>
          <cell r="G27">
            <v>1189</v>
          </cell>
          <cell r="I27">
            <v>2102</v>
          </cell>
          <cell r="J27">
            <v>2100</v>
          </cell>
          <cell r="K27">
            <v>2</v>
          </cell>
        </row>
        <row r="28">
          <cell r="C28" t="str">
            <v>Meùp ngoaøi</v>
          </cell>
          <cell r="G28">
            <v>1216</v>
          </cell>
          <cell r="I28">
            <v>2075</v>
          </cell>
          <cell r="J28">
            <v>2070</v>
          </cell>
          <cell r="K28">
            <v>5</v>
          </cell>
        </row>
        <row r="29">
          <cell r="C29">
            <v>500</v>
          </cell>
          <cell r="D29">
            <v>50</v>
          </cell>
        </row>
        <row r="30">
          <cell r="B30" t="str">
            <v>KM29+500</v>
          </cell>
          <cell r="C30" t="str">
            <v>Meùp trong</v>
          </cell>
          <cell r="G30">
            <v>1137</v>
          </cell>
          <cell r="I30">
            <v>2154</v>
          </cell>
          <cell r="J30">
            <v>2150</v>
          </cell>
          <cell r="K30">
            <v>4</v>
          </cell>
        </row>
        <row r="31">
          <cell r="C31" t="str">
            <v>Meùp ngoaøi</v>
          </cell>
          <cell r="G31">
            <v>1165</v>
          </cell>
          <cell r="I31">
            <v>2126</v>
          </cell>
          <cell r="J31">
            <v>2120</v>
          </cell>
          <cell r="K31">
            <v>6</v>
          </cell>
        </row>
        <row r="32">
          <cell r="C32">
            <v>550</v>
          </cell>
          <cell r="D32">
            <v>50</v>
          </cell>
        </row>
        <row r="33">
          <cell r="C33" t="str">
            <v>Meùp trong</v>
          </cell>
          <cell r="G33">
            <v>1150</v>
          </cell>
          <cell r="I33">
            <v>2141</v>
          </cell>
          <cell r="J33">
            <v>2140</v>
          </cell>
          <cell r="K33">
            <v>1</v>
          </cell>
        </row>
        <row r="34">
          <cell r="C34" t="str">
            <v>Meùp ngoaøi</v>
          </cell>
          <cell r="G34">
            <v>1174</v>
          </cell>
          <cell r="I34">
            <v>2117</v>
          </cell>
          <cell r="J34">
            <v>2110</v>
          </cell>
          <cell r="K34">
            <v>7</v>
          </cell>
        </row>
        <row r="35">
          <cell r="C35">
            <v>600</v>
          </cell>
          <cell r="D35">
            <v>50</v>
          </cell>
          <cell r="F35">
            <v>1273</v>
          </cell>
          <cell r="H35">
            <v>3390</v>
          </cell>
        </row>
        <row r="36">
          <cell r="B36" t="str">
            <v>KM29+600</v>
          </cell>
          <cell r="C36" t="str">
            <v>Meùp trong</v>
          </cell>
          <cell r="G36">
            <v>1247</v>
          </cell>
          <cell r="I36">
            <v>2143</v>
          </cell>
          <cell r="J36">
            <v>2140</v>
          </cell>
          <cell r="K36">
            <v>3</v>
          </cell>
        </row>
        <row r="37">
          <cell r="C37" t="str">
            <v>Meùp ngoaøi</v>
          </cell>
          <cell r="G37">
            <v>1276</v>
          </cell>
          <cell r="I37">
            <v>2114</v>
          </cell>
          <cell r="J37">
            <v>2110</v>
          </cell>
          <cell r="K37">
            <v>4</v>
          </cell>
        </row>
        <row r="38">
          <cell r="C38">
            <v>650</v>
          </cell>
          <cell r="D38">
            <v>50</v>
          </cell>
        </row>
        <row r="39">
          <cell r="C39" t="str">
            <v>Meùp trong</v>
          </cell>
          <cell r="G39">
            <v>1247</v>
          </cell>
          <cell r="I39">
            <v>2143</v>
          </cell>
          <cell r="J39">
            <v>2140</v>
          </cell>
          <cell r="K39">
            <v>3</v>
          </cell>
        </row>
        <row r="40">
          <cell r="C40" t="str">
            <v>Meùp ngoaøi</v>
          </cell>
          <cell r="G40">
            <v>1273</v>
          </cell>
          <cell r="I40">
            <v>2117</v>
          </cell>
          <cell r="J40">
            <v>2110</v>
          </cell>
          <cell r="K40">
            <v>7</v>
          </cell>
        </row>
        <row r="41">
          <cell r="C41">
            <v>700</v>
          </cell>
          <cell r="D41">
            <v>50</v>
          </cell>
        </row>
        <row r="42">
          <cell r="B42" t="str">
            <v>KM29+700</v>
          </cell>
          <cell r="C42" t="str">
            <v>Meùp trong</v>
          </cell>
          <cell r="G42">
            <v>1256</v>
          </cell>
          <cell r="I42">
            <v>2134</v>
          </cell>
          <cell r="J42">
            <v>2130</v>
          </cell>
          <cell r="K42">
            <v>4</v>
          </cell>
        </row>
        <row r="43">
          <cell r="C43" t="str">
            <v>Meùp ngoaøi</v>
          </cell>
          <cell r="G43">
            <v>1285</v>
          </cell>
          <cell r="I43">
            <v>2105</v>
          </cell>
          <cell r="J43">
            <v>2100</v>
          </cell>
          <cell r="K43">
            <v>5</v>
          </cell>
        </row>
        <row r="44">
          <cell r="C44">
            <v>750</v>
          </cell>
          <cell r="D44">
            <v>50</v>
          </cell>
        </row>
        <row r="45">
          <cell r="C45" t="str">
            <v>Meùp trong</v>
          </cell>
          <cell r="G45">
            <v>1253</v>
          </cell>
          <cell r="I45">
            <v>2137</v>
          </cell>
          <cell r="J45">
            <v>2130</v>
          </cell>
          <cell r="K45">
            <v>7</v>
          </cell>
        </row>
        <row r="46">
          <cell r="C46" t="str">
            <v>Meùp ngoaøi</v>
          </cell>
          <cell r="G46">
            <v>1288</v>
          </cell>
          <cell r="I46">
            <v>2102</v>
          </cell>
          <cell r="J46">
            <v>2100</v>
          </cell>
          <cell r="K46">
            <v>2</v>
          </cell>
        </row>
        <row r="47">
          <cell r="C47">
            <v>800</v>
          </cell>
          <cell r="D47">
            <v>50</v>
          </cell>
          <cell r="F47">
            <v>1258</v>
          </cell>
          <cell r="H47">
            <v>3360</v>
          </cell>
        </row>
        <row r="48">
          <cell r="B48" t="str">
            <v>KM29+800</v>
          </cell>
          <cell r="C48" t="str">
            <v>Meùp trong</v>
          </cell>
          <cell r="G48">
            <v>1226</v>
          </cell>
          <cell r="I48">
            <v>2134</v>
          </cell>
          <cell r="J48">
            <v>2130</v>
          </cell>
          <cell r="K48">
            <v>4</v>
          </cell>
        </row>
        <row r="49">
          <cell r="C49" t="str">
            <v>Meùp ngoaøi</v>
          </cell>
          <cell r="G49">
            <v>1257</v>
          </cell>
          <cell r="I49">
            <v>2103</v>
          </cell>
          <cell r="J49">
            <v>2100</v>
          </cell>
          <cell r="K49">
            <v>3</v>
          </cell>
        </row>
        <row r="50">
          <cell r="C50">
            <v>843</v>
          </cell>
          <cell r="D50">
            <v>43</v>
          </cell>
        </row>
        <row r="51">
          <cell r="C51" t="str">
            <v>Meùp trong</v>
          </cell>
          <cell r="G51">
            <v>1237</v>
          </cell>
          <cell r="I51">
            <v>2123</v>
          </cell>
          <cell r="J51">
            <v>2120</v>
          </cell>
          <cell r="K51">
            <v>3</v>
          </cell>
        </row>
        <row r="52">
          <cell r="C52" t="str">
            <v>Meùp ngoaøi</v>
          </cell>
          <cell r="G52">
            <v>1268</v>
          </cell>
          <cell r="I52">
            <v>2092</v>
          </cell>
          <cell r="J52">
            <v>2090</v>
          </cell>
          <cell r="K52">
            <v>2</v>
          </cell>
        </row>
        <row r="53">
          <cell r="C53">
            <v>900</v>
          </cell>
          <cell r="D53">
            <v>57</v>
          </cell>
        </row>
        <row r="54">
          <cell r="B54" t="str">
            <v>KM29+900</v>
          </cell>
          <cell r="C54" t="str">
            <v>Meùp trong</v>
          </cell>
          <cell r="G54">
            <v>1234</v>
          </cell>
          <cell r="I54">
            <v>2126</v>
          </cell>
          <cell r="J54">
            <v>2120</v>
          </cell>
          <cell r="K54">
            <v>6</v>
          </cell>
        </row>
        <row r="55">
          <cell r="C55" t="str">
            <v>Meùp ngoaøi</v>
          </cell>
          <cell r="G55">
            <v>1263</v>
          </cell>
          <cell r="I55">
            <v>2097</v>
          </cell>
          <cell r="J55">
            <v>2090</v>
          </cell>
          <cell r="K55">
            <v>7</v>
          </cell>
        </row>
        <row r="56">
          <cell r="C56">
            <v>950</v>
          </cell>
          <cell r="D56">
            <v>50</v>
          </cell>
          <cell r="F56">
            <v>1342</v>
          </cell>
          <cell r="H56">
            <v>3439</v>
          </cell>
        </row>
        <row r="57">
          <cell r="C57" t="str">
            <v>Meùp trong</v>
          </cell>
          <cell r="G57">
            <v>1371</v>
          </cell>
          <cell r="I57">
            <v>2128</v>
          </cell>
          <cell r="J57">
            <v>2120</v>
          </cell>
          <cell r="K57">
            <v>8</v>
          </cell>
        </row>
        <row r="58">
          <cell r="C58" t="str">
            <v>Meùp ngoaøi</v>
          </cell>
          <cell r="G58">
            <v>1404</v>
          </cell>
          <cell r="I58">
            <v>2095</v>
          </cell>
          <cell r="J58">
            <v>2090</v>
          </cell>
          <cell r="K58">
            <v>5</v>
          </cell>
        </row>
        <row r="59">
          <cell r="C59" t="str">
            <v>Km30+00</v>
          </cell>
          <cell r="D59">
            <v>50</v>
          </cell>
        </row>
        <row r="60">
          <cell r="B60" t="str">
            <v>KM30+000</v>
          </cell>
          <cell r="C60" t="str">
            <v>Meùp trong</v>
          </cell>
          <cell r="G60">
            <v>1383</v>
          </cell>
          <cell r="I60">
            <v>2116</v>
          </cell>
          <cell r="J60">
            <v>2110</v>
          </cell>
          <cell r="K60">
            <v>6</v>
          </cell>
        </row>
        <row r="61">
          <cell r="C61" t="str">
            <v>Meùp ngoaøi</v>
          </cell>
          <cell r="G61">
            <v>1410</v>
          </cell>
          <cell r="I61">
            <v>2089</v>
          </cell>
          <cell r="J61">
            <v>2080</v>
          </cell>
          <cell r="K61">
            <v>9</v>
          </cell>
        </row>
        <row r="62">
          <cell r="C62">
            <v>50</v>
          </cell>
          <cell r="D62">
            <v>50</v>
          </cell>
        </row>
        <row r="63">
          <cell r="C63" t="str">
            <v>Meùp trong</v>
          </cell>
          <cell r="G63">
            <v>1371</v>
          </cell>
          <cell r="I63">
            <v>2128</v>
          </cell>
          <cell r="J63">
            <v>2130</v>
          </cell>
          <cell r="K63">
            <v>-2</v>
          </cell>
        </row>
        <row r="64">
          <cell r="C64" t="str">
            <v>Meùp ngoaøi</v>
          </cell>
          <cell r="G64">
            <v>1406</v>
          </cell>
          <cell r="I64">
            <v>2093</v>
          </cell>
          <cell r="J64">
            <v>2100</v>
          </cell>
          <cell r="K64">
            <v>-7</v>
          </cell>
        </row>
        <row r="65">
          <cell r="C65">
            <v>100</v>
          </cell>
          <cell r="D65">
            <v>50</v>
          </cell>
          <cell r="F65">
            <v>1382</v>
          </cell>
          <cell r="H65">
            <v>3475</v>
          </cell>
        </row>
        <row r="66">
          <cell r="B66" t="str">
            <v>KM30+100</v>
          </cell>
          <cell r="C66" t="str">
            <v>Meùp trong</v>
          </cell>
          <cell r="G66">
            <v>1317</v>
          </cell>
          <cell r="I66">
            <v>2158</v>
          </cell>
          <cell r="J66">
            <v>2150</v>
          </cell>
          <cell r="K66">
            <v>8</v>
          </cell>
        </row>
        <row r="67">
          <cell r="C67" t="str">
            <v>Meùp ngoaøi</v>
          </cell>
          <cell r="G67">
            <v>1352</v>
          </cell>
          <cell r="I67">
            <v>2123</v>
          </cell>
          <cell r="J67">
            <v>2120</v>
          </cell>
          <cell r="K67">
            <v>3</v>
          </cell>
        </row>
        <row r="68">
          <cell r="C68">
            <v>150</v>
          </cell>
          <cell r="D68">
            <v>50</v>
          </cell>
        </row>
        <row r="69">
          <cell r="C69" t="str">
            <v>Meùp trong</v>
          </cell>
          <cell r="G69">
            <v>1298</v>
          </cell>
          <cell r="I69">
            <v>2177</v>
          </cell>
          <cell r="J69">
            <v>2170</v>
          </cell>
          <cell r="K69">
            <v>7</v>
          </cell>
        </row>
        <row r="70">
          <cell r="C70" t="str">
            <v>Meùp ngoaøi</v>
          </cell>
          <cell r="G70">
            <v>1330</v>
          </cell>
          <cell r="I70">
            <v>2145</v>
          </cell>
          <cell r="J70">
            <v>2140</v>
          </cell>
          <cell r="K70">
            <v>5</v>
          </cell>
        </row>
        <row r="71">
          <cell r="C71">
            <v>200</v>
          </cell>
          <cell r="D71">
            <v>50</v>
          </cell>
        </row>
        <row r="72">
          <cell r="B72" t="str">
            <v>KM30+200</v>
          </cell>
          <cell r="C72" t="str">
            <v>Meùp trong</v>
          </cell>
          <cell r="G72">
            <v>1279</v>
          </cell>
          <cell r="I72">
            <v>2196</v>
          </cell>
          <cell r="J72">
            <v>2190</v>
          </cell>
          <cell r="K72">
            <v>6</v>
          </cell>
        </row>
        <row r="73">
          <cell r="C73" t="str">
            <v>Meùp ngoaøi</v>
          </cell>
          <cell r="G73">
            <v>1311</v>
          </cell>
          <cell r="I73">
            <v>2164</v>
          </cell>
          <cell r="J73">
            <v>2160</v>
          </cell>
          <cell r="K73">
            <v>4</v>
          </cell>
        </row>
        <row r="74">
          <cell r="C74">
            <v>250</v>
          </cell>
          <cell r="D74">
            <v>50</v>
          </cell>
        </row>
        <row r="75">
          <cell r="C75" t="str">
            <v>Meùp trong</v>
          </cell>
          <cell r="G75">
            <v>1260</v>
          </cell>
          <cell r="I75">
            <v>2215</v>
          </cell>
          <cell r="J75">
            <v>2210</v>
          </cell>
          <cell r="K75">
            <v>5</v>
          </cell>
        </row>
        <row r="76">
          <cell r="C76" t="str">
            <v>Meùp ngoaøi</v>
          </cell>
          <cell r="G76">
            <v>1292</v>
          </cell>
          <cell r="I76">
            <v>2183</v>
          </cell>
          <cell r="J76">
            <v>2180</v>
          </cell>
          <cell r="K76">
            <v>3</v>
          </cell>
        </row>
        <row r="77">
          <cell r="C77">
            <v>300</v>
          </cell>
          <cell r="D77">
            <v>50</v>
          </cell>
          <cell r="F77">
            <v>1356</v>
          </cell>
          <cell r="H77">
            <v>3539</v>
          </cell>
        </row>
        <row r="78">
          <cell r="B78" t="str">
            <v>KM30+300</v>
          </cell>
          <cell r="C78" t="str">
            <v>Meùp trong</v>
          </cell>
          <cell r="G78">
            <v>1302</v>
          </cell>
          <cell r="I78">
            <v>2237</v>
          </cell>
          <cell r="J78">
            <v>2240</v>
          </cell>
          <cell r="K78">
            <v>-3</v>
          </cell>
        </row>
        <row r="79">
          <cell r="C79" t="str">
            <v>Meùp ngoaøi</v>
          </cell>
          <cell r="G79">
            <v>1337</v>
          </cell>
          <cell r="I79">
            <v>2202</v>
          </cell>
          <cell r="J79">
            <v>2210</v>
          </cell>
          <cell r="K79">
            <v>-8</v>
          </cell>
        </row>
        <row r="80">
          <cell r="C80">
            <v>350</v>
          </cell>
          <cell r="D80">
            <v>50</v>
          </cell>
        </row>
        <row r="81">
          <cell r="C81" t="str">
            <v>Meùp trong</v>
          </cell>
          <cell r="G81">
            <v>1274</v>
          </cell>
          <cell r="I81">
            <v>2265</v>
          </cell>
          <cell r="J81">
            <v>2260</v>
          </cell>
          <cell r="K81">
            <v>5</v>
          </cell>
        </row>
        <row r="82">
          <cell r="C82" t="str">
            <v>Meùp ngoaøi</v>
          </cell>
          <cell r="G82">
            <v>1305</v>
          </cell>
          <cell r="I82">
            <v>2234</v>
          </cell>
          <cell r="J82">
            <v>2230</v>
          </cell>
          <cell r="K82">
            <v>4</v>
          </cell>
        </row>
        <row r="83">
          <cell r="C83">
            <v>400</v>
          </cell>
          <cell r="D83">
            <v>50</v>
          </cell>
        </row>
        <row r="84">
          <cell r="B84" t="str">
            <v>KM30+400</v>
          </cell>
          <cell r="C84" t="str">
            <v>Meùp trong</v>
          </cell>
          <cell r="G84">
            <v>1254</v>
          </cell>
          <cell r="I84">
            <v>2285</v>
          </cell>
          <cell r="J84">
            <v>2280</v>
          </cell>
          <cell r="K84">
            <v>5</v>
          </cell>
        </row>
        <row r="85">
          <cell r="C85" t="str">
            <v>Meùp ngoaøi</v>
          </cell>
          <cell r="G85">
            <v>1282</v>
          </cell>
          <cell r="I85">
            <v>2257</v>
          </cell>
          <cell r="J85">
            <v>2250</v>
          </cell>
          <cell r="K85">
            <v>7</v>
          </cell>
        </row>
        <row r="86">
          <cell r="C86">
            <v>450</v>
          </cell>
          <cell r="D86">
            <v>50</v>
          </cell>
        </row>
        <row r="87">
          <cell r="C87" t="str">
            <v>Meùp trong</v>
          </cell>
          <cell r="G87">
            <v>1467</v>
          </cell>
          <cell r="I87">
            <v>2072</v>
          </cell>
          <cell r="J87">
            <v>2070</v>
          </cell>
          <cell r="K87">
            <v>2</v>
          </cell>
        </row>
        <row r="88">
          <cell r="C88" t="str">
            <v>Meùp ngoaøi</v>
          </cell>
          <cell r="G88">
            <v>1491</v>
          </cell>
          <cell r="I88">
            <v>2048</v>
          </cell>
          <cell r="J88">
            <v>2040</v>
          </cell>
          <cell r="K88">
            <v>8</v>
          </cell>
        </row>
        <row r="89">
          <cell r="C89">
            <v>500</v>
          </cell>
          <cell r="D89">
            <v>50</v>
          </cell>
          <cell r="F89">
            <v>1523</v>
          </cell>
          <cell r="H89">
            <v>3571</v>
          </cell>
        </row>
        <row r="90">
          <cell r="B90" t="str">
            <v>KM30+500</v>
          </cell>
          <cell r="C90" t="str">
            <v>Meùp trong</v>
          </cell>
          <cell r="G90">
            <v>1304</v>
          </cell>
          <cell r="I90">
            <v>2267</v>
          </cell>
          <cell r="J90">
            <v>2260</v>
          </cell>
          <cell r="K90">
            <v>7</v>
          </cell>
        </row>
        <row r="91">
          <cell r="C91" t="str">
            <v>Meùp ngoaøi</v>
          </cell>
          <cell r="G91">
            <v>1335</v>
          </cell>
          <cell r="I91">
            <v>2236</v>
          </cell>
          <cell r="J91">
            <v>2230</v>
          </cell>
          <cell r="K91">
            <v>6</v>
          </cell>
        </row>
        <row r="92">
          <cell r="C92">
            <v>520</v>
          </cell>
          <cell r="D92">
            <v>20</v>
          </cell>
        </row>
        <row r="93">
          <cell r="C93" t="str">
            <v>Meùp trong</v>
          </cell>
          <cell r="G93">
            <v>1319</v>
          </cell>
          <cell r="I93">
            <v>2252</v>
          </cell>
          <cell r="J93">
            <v>2250</v>
          </cell>
          <cell r="K93">
            <v>2</v>
          </cell>
        </row>
        <row r="94">
          <cell r="C94" t="str">
            <v>Meùp ngoaøi</v>
          </cell>
          <cell r="G94">
            <v>1346</v>
          </cell>
          <cell r="I94">
            <v>2225</v>
          </cell>
          <cell r="J94">
            <v>2220</v>
          </cell>
          <cell r="K94">
            <v>5</v>
          </cell>
        </row>
        <row r="95">
          <cell r="C95">
            <v>550</v>
          </cell>
          <cell r="D95">
            <v>30</v>
          </cell>
        </row>
        <row r="96">
          <cell r="C96" t="str">
            <v>Meùp trong</v>
          </cell>
          <cell r="G96">
            <v>1326</v>
          </cell>
          <cell r="I96">
            <v>2245</v>
          </cell>
          <cell r="J96">
            <v>2250</v>
          </cell>
          <cell r="K96">
            <v>-5</v>
          </cell>
        </row>
        <row r="97">
          <cell r="C97" t="str">
            <v>Meùp ngoaøi</v>
          </cell>
          <cell r="G97">
            <v>1354</v>
          </cell>
          <cell r="I97">
            <v>2217</v>
          </cell>
          <cell r="J97">
            <v>2220</v>
          </cell>
          <cell r="K97">
            <v>-3</v>
          </cell>
        </row>
        <row r="98">
          <cell r="C98">
            <v>600</v>
          </cell>
          <cell r="D98">
            <v>50</v>
          </cell>
        </row>
        <row r="99">
          <cell r="B99" t="str">
            <v>KM30+600</v>
          </cell>
          <cell r="C99" t="str">
            <v>Meùp trong</v>
          </cell>
          <cell r="G99">
            <v>1323</v>
          </cell>
          <cell r="I99">
            <v>2248</v>
          </cell>
          <cell r="J99">
            <v>2240</v>
          </cell>
          <cell r="K99">
            <v>8</v>
          </cell>
        </row>
        <row r="100">
          <cell r="C100" t="str">
            <v>Meùp ngoaøi</v>
          </cell>
          <cell r="G100">
            <v>1356</v>
          </cell>
          <cell r="I100">
            <v>2215</v>
          </cell>
          <cell r="J100">
            <v>2210</v>
          </cell>
          <cell r="K100">
            <v>5</v>
          </cell>
        </row>
        <row r="101">
          <cell r="C101">
            <v>650</v>
          </cell>
          <cell r="D101">
            <v>50</v>
          </cell>
        </row>
        <row r="102">
          <cell r="C102" t="str">
            <v>Meùp trong</v>
          </cell>
          <cell r="G102">
            <v>1344</v>
          </cell>
          <cell r="I102">
            <v>2227</v>
          </cell>
          <cell r="J102">
            <v>2220</v>
          </cell>
          <cell r="K102">
            <v>7</v>
          </cell>
        </row>
        <row r="103">
          <cell r="C103" t="str">
            <v>Meùp ngoaøi</v>
          </cell>
          <cell r="G103">
            <v>1377</v>
          </cell>
          <cell r="I103">
            <v>2194</v>
          </cell>
          <cell r="J103">
            <v>2190</v>
          </cell>
          <cell r="K103">
            <v>4</v>
          </cell>
        </row>
        <row r="104">
          <cell r="C104">
            <v>700</v>
          </cell>
          <cell r="D104">
            <v>50</v>
          </cell>
          <cell r="F104">
            <v>1463</v>
          </cell>
          <cell r="H104">
            <v>3657</v>
          </cell>
        </row>
        <row r="105">
          <cell r="B105" t="str">
            <v>KM30+700</v>
          </cell>
          <cell r="C105" t="str">
            <v>Meùp trong</v>
          </cell>
          <cell r="G105">
            <v>1441</v>
          </cell>
          <cell r="I105">
            <v>2216</v>
          </cell>
          <cell r="J105">
            <v>2210</v>
          </cell>
          <cell r="K105">
            <v>6</v>
          </cell>
        </row>
        <row r="106">
          <cell r="C106" t="str">
            <v>Meùp ngoaøi</v>
          </cell>
          <cell r="G106">
            <v>1473</v>
          </cell>
          <cell r="I106">
            <v>2184</v>
          </cell>
          <cell r="J106">
            <v>2180</v>
          </cell>
          <cell r="K106">
            <v>4</v>
          </cell>
        </row>
        <row r="107">
          <cell r="C107">
            <v>750</v>
          </cell>
          <cell r="D107">
            <v>50</v>
          </cell>
          <cell r="G107">
            <v>3657</v>
          </cell>
        </row>
        <row r="108">
          <cell r="C108" t="str">
            <v>Meùp trong</v>
          </cell>
          <cell r="G108">
            <v>1450</v>
          </cell>
          <cell r="I108">
            <v>2207</v>
          </cell>
          <cell r="J108">
            <v>2200</v>
          </cell>
          <cell r="K108">
            <v>7</v>
          </cell>
        </row>
        <row r="109">
          <cell r="C109" t="str">
            <v>Meùp ngoaøi</v>
          </cell>
          <cell r="G109">
            <v>1479</v>
          </cell>
          <cell r="I109">
            <v>2178</v>
          </cell>
          <cell r="J109">
            <v>2170</v>
          </cell>
          <cell r="K109">
            <v>8</v>
          </cell>
        </row>
        <row r="110">
          <cell r="C110">
            <v>800</v>
          </cell>
          <cell r="D110">
            <v>50</v>
          </cell>
        </row>
        <row r="111">
          <cell r="B111" t="str">
            <v>KM30+800</v>
          </cell>
          <cell r="C111" t="str">
            <v>Meùp trong</v>
          </cell>
          <cell r="G111">
            <v>1445</v>
          </cell>
          <cell r="I111">
            <v>2212</v>
          </cell>
          <cell r="J111">
            <v>2210</v>
          </cell>
          <cell r="K111">
            <v>2</v>
          </cell>
        </row>
        <row r="112">
          <cell r="C112" t="str">
            <v>Meùp ngoaøi</v>
          </cell>
          <cell r="G112">
            <v>1472</v>
          </cell>
          <cell r="I112">
            <v>2185</v>
          </cell>
          <cell r="J112">
            <v>2180</v>
          </cell>
          <cell r="K112">
            <v>5</v>
          </cell>
        </row>
        <row r="113">
          <cell r="C113">
            <v>937</v>
          </cell>
          <cell r="D113">
            <v>137</v>
          </cell>
          <cell r="F113">
            <v>1392</v>
          </cell>
          <cell r="H113">
            <v>3577</v>
          </cell>
        </row>
        <row r="114">
          <cell r="C114" t="str">
            <v>Meùp trong</v>
          </cell>
          <cell r="G114">
            <v>1349</v>
          </cell>
          <cell r="I114">
            <v>2215</v>
          </cell>
          <cell r="J114">
            <v>2210</v>
          </cell>
          <cell r="K114">
            <v>5</v>
          </cell>
        </row>
        <row r="115">
          <cell r="C115" t="str">
            <v>Meùp ngoaøi</v>
          </cell>
          <cell r="G115">
            <v>1375</v>
          </cell>
          <cell r="I115">
            <v>2189</v>
          </cell>
          <cell r="J115">
            <v>2180</v>
          </cell>
          <cell r="K115">
            <v>9</v>
          </cell>
        </row>
        <row r="116">
          <cell r="C116">
            <v>950</v>
          </cell>
          <cell r="D116">
            <v>13</v>
          </cell>
        </row>
        <row r="117">
          <cell r="C117" t="str">
            <v>Meùp trong</v>
          </cell>
          <cell r="G117">
            <v>1352</v>
          </cell>
          <cell r="I117">
            <v>2212</v>
          </cell>
          <cell r="J117">
            <v>2210</v>
          </cell>
          <cell r="K117">
            <v>2</v>
          </cell>
        </row>
        <row r="118">
          <cell r="C118" t="str">
            <v>Meùp ngoaøi</v>
          </cell>
          <cell r="G118">
            <v>1378</v>
          </cell>
          <cell r="I118">
            <v>2186</v>
          </cell>
          <cell r="J118">
            <v>2180</v>
          </cell>
          <cell r="K118">
            <v>6</v>
          </cell>
        </row>
        <row r="119">
          <cell r="C119" t="str">
            <v>Km31+00</v>
          </cell>
          <cell r="D119">
            <v>50</v>
          </cell>
        </row>
        <row r="120">
          <cell r="B120" t="str">
            <v>KM31+000</v>
          </cell>
          <cell r="C120" t="str">
            <v>Meùp trong</v>
          </cell>
          <cell r="G120">
            <v>1345</v>
          </cell>
          <cell r="I120">
            <v>2219</v>
          </cell>
          <cell r="J120">
            <v>2210</v>
          </cell>
          <cell r="K120">
            <v>9</v>
          </cell>
        </row>
        <row r="121">
          <cell r="C121" t="str">
            <v>Meùp ngoaøi</v>
          </cell>
          <cell r="G121">
            <v>1379</v>
          </cell>
          <cell r="I121">
            <v>2185</v>
          </cell>
          <cell r="J121">
            <v>2180</v>
          </cell>
          <cell r="K121">
            <v>5</v>
          </cell>
        </row>
        <row r="122">
          <cell r="C122">
            <v>50</v>
          </cell>
          <cell r="D122">
            <v>50</v>
          </cell>
        </row>
        <row r="123">
          <cell r="C123" t="str">
            <v>Meùp trong</v>
          </cell>
          <cell r="G123">
            <v>1351</v>
          </cell>
          <cell r="I123">
            <v>2213</v>
          </cell>
          <cell r="J123">
            <v>2210</v>
          </cell>
          <cell r="K123">
            <v>3</v>
          </cell>
        </row>
        <row r="124">
          <cell r="C124" t="str">
            <v>Meùp ngoaøi</v>
          </cell>
          <cell r="G124">
            <v>1379</v>
          </cell>
          <cell r="I124">
            <v>2185</v>
          </cell>
          <cell r="J124">
            <v>2180</v>
          </cell>
          <cell r="K124">
            <v>5</v>
          </cell>
        </row>
        <row r="125">
          <cell r="C125">
            <v>100</v>
          </cell>
          <cell r="D125">
            <v>50</v>
          </cell>
          <cell r="F125">
            <v>1427</v>
          </cell>
          <cell r="H125">
            <v>3612</v>
          </cell>
        </row>
        <row r="126">
          <cell r="B126" t="str">
            <v>KM31+100</v>
          </cell>
          <cell r="C126" t="str">
            <v>Meùp trong</v>
          </cell>
          <cell r="G126">
            <v>1367</v>
          </cell>
          <cell r="I126">
            <v>2245</v>
          </cell>
          <cell r="J126">
            <v>2240</v>
          </cell>
          <cell r="K126">
            <v>5</v>
          </cell>
        </row>
        <row r="127">
          <cell r="C127" t="str">
            <v>Meùp ngoaøi</v>
          </cell>
          <cell r="G127">
            <v>1398</v>
          </cell>
          <cell r="I127">
            <v>2214</v>
          </cell>
          <cell r="J127">
            <v>2210</v>
          </cell>
          <cell r="K127">
            <v>4</v>
          </cell>
        </row>
        <row r="128">
          <cell r="C128">
            <v>122</v>
          </cell>
          <cell r="D128">
            <v>22</v>
          </cell>
        </row>
        <row r="129">
          <cell r="C129" t="str">
            <v>Meùp trong</v>
          </cell>
          <cell r="G129">
            <v>1449</v>
          </cell>
          <cell r="I129">
            <v>2163</v>
          </cell>
          <cell r="J129">
            <v>2160</v>
          </cell>
          <cell r="K129">
            <v>3</v>
          </cell>
        </row>
        <row r="130">
          <cell r="C130" t="str">
            <v>Meùp ngoaøi</v>
          </cell>
          <cell r="G130">
            <v>1476</v>
          </cell>
          <cell r="I130">
            <v>2136</v>
          </cell>
          <cell r="J130">
            <v>2130</v>
          </cell>
          <cell r="K130">
            <v>6</v>
          </cell>
        </row>
        <row r="131">
          <cell r="C131">
            <v>150</v>
          </cell>
          <cell r="D131">
            <v>28</v>
          </cell>
        </row>
        <row r="132">
          <cell r="C132" t="str">
            <v>Meùp trong</v>
          </cell>
          <cell r="G132">
            <v>1334</v>
          </cell>
          <cell r="I132">
            <v>2278</v>
          </cell>
          <cell r="J132">
            <v>2270</v>
          </cell>
          <cell r="K132">
            <v>8</v>
          </cell>
        </row>
        <row r="133">
          <cell r="C133" t="str">
            <v>Meùp ngoaøi</v>
          </cell>
          <cell r="G133">
            <v>1366</v>
          </cell>
          <cell r="I133">
            <v>2246</v>
          </cell>
          <cell r="J133">
            <v>2240</v>
          </cell>
          <cell r="K133">
            <v>6</v>
          </cell>
        </row>
        <row r="134">
          <cell r="C134">
            <v>200</v>
          </cell>
          <cell r="D134">
            <v>50</v>
          </cell>
        </row>
        <row r="135">
          <cell r="B135" t="str">
            <v>KM31+200</v>
          </cell>
          <cell r="C135" t="str">
            <v>Meùp trong</v>
          </cell>
          <cell r="G135">
            <v>1306</v>
          </cell>
          <cell r="I135">
            <v>2306</v>
          </cell>
          <cell r="J135">
            <v>2300</v>
          </cell>
          <cell r="K135">
            <v>6</v>
          </cell>
        </row>
        <row r="136">
          <cell r="C136" t="str">
            <v>Meùp ngoaøi</v>
          </cell>
          <cell r="G136">
            <v>1335</v>
          </cell>
          <cell r="I136">
            <v>2277</v>
          </cell>
          <cell r="J136">
            <v>2270</v>
          </cell>
          <cell r="K136">
            <v>7</v>
          </cell>
        </row>
        <row r="137">
          <cell r="C137">
            <v>250</v>
          </cell>
          <cell r="D137">
            <v>50</v>
          </cell>
        </row>
        <row r="138">
          <cell r="C138" t="str">
            <v>Meùp trong</v>
          </cell>
          <cell r="G138">
            <v>1256</v>
          </cell>
          <cell r="I138">
            <v>2325</v>
          </cell>
          <cell r="J138">
            <v>2320</v>
          </cell>
          <cell r="K138">
            <v>5</v>
          </cell>
        </row>
        <row r="139">
          <cell r="C139" t="str">
            <v>Meùp ngoaøi</v>
          </cell>
          <cell r="G139">
            <v>1287</v>
          </cell>
          <cell r="I139">
            <v>2294</v>
          </cell>
          <cell r="J139">
            <v>2290</v>
          </cell>
          <cell r="K139">
            <v>4</v>
          </cell>
        </row>
        <row r="140">
          <cell r="C140">
            <v>300</v>
          </cell>
          <cell r="D140">
            <v>50</v>
          </cell>
          <cell r="F140">
            <v>1362</v>
          </cell>
          <cell r="H140">
            <v>3656</v>
          </cell>
        </row>
        <row r="141">
          <cell r="B141" t="str">
            <v>KM31+300</v>
          </cell>
          <cell r="C141" t="str">
            <v>Meùp trong</v>
          </cell>
          <cell r="G141">
            <v>1317</v>
          </cell>
          <cell r="I141">
            <v>2339</v>
          </cell>
          <cell r="J141">
            <v>2330</v>
          </cell>
          <cell r="K141">
            <v>9</v>
          </cell>
        </row>
        <row r="142">
          <cell r="C142" t="str">
            <v>Meùp ngoaøi</v>
          </cell>
          <cell r="G142">
            <v>1354</v>
          </cell>
          <cell r="I142">
            <v>2302</v>
          </cell>
          <cell r="J142">
            <v>2300</v>
          </cell>
          <cell r="K142">
            <v>2</v>
          </cell>
        </row>
        <row r="143">
          <cell r="C143">
            <v>350</v>
          </cell>
          <cell r="D143">
            <v>50</v>
          </cell>
        </row>
        <row r="144">
          <cell r="C144" t="str">
            <v>Meùp trong</v>
          </cell>
          <cell r="G144">
            <v>1310</v>
          </cell>
          <cell r="I144">
            <v>2346</v>
          </cell>
          <cell r="J144">
            <v>2340</v>
          </cell>
          <cell r="K144">
            <v>6</v>
          </cell>
        </row>
        <row r="145">
          <cell r="C145" t="str">
            <v>Meùp ngoaøi</v>
          </cell>
          <cell r="G145">
            <v>1343</v>
          </cell>
          <cell r="I145">
            <v>2313</v>
          </cell>
          <cell r="J145">
            <v>2310</v>
          </cell>
          <cell r="K145">
            <v>3</v>
          </cell>
        </row>
        <row r="146">
          <cell r="C146">
            <v>400</v>
          </cell>
          <cell r="D146">
            <v>50</v>
          </cell>
        </row>
        <row r="147">
          <cell r="B147" t="str">
            <v>KM31+400</v>
          </cell>
          <cell r="C147" t="str">
            <v>Meùp trong</v>
          </cell>
          <cell r="G147">
            <v>1298</v>
          </cell>
          <cell r="I147">
            <v>2358</v>
          </cell>
          <cell r="J147">
            <v>2350</v>
          </cell>
          <cell r="K147">
            <v>8</v>
          </cell>
        </row>
        <row r="148">
          <cell r="C148" t="str">
            <v>Meùp ngoaøi</v>
          </cell>
          <cell r="G148">
            <v>1329</v>
          </cell>
          <cell r="I148">
            <v>2327</v>
          </cell>
          <cell r="J148">
            <v>2320</v>
          </cell>
          <cell r="K148">
            <v>7</v>
          </cell>
        </row>
        <row r="149">
          <cell r="C149">
            <v>412</v>
          </cell>
          <cell r="D149">
            <v>12</v>
          </cell>
        </row>
        <row r="150">
          <cell r="C150" t="str">
            <v>Meùp trong</v>
          </cell>
          <cell r="G150">
            <v>1291</v>
          </cell>
          <cell r="I150">
            <v>2365</v>
          </cell>
          <cell r="J150">
            <v>2360</v>
          </cell>
          <cell r="K150">
            <v>5</v>
          </cell>
        </row>
        <row r="151">
          <cell r="C151" t="str">
            <v>Meùp ngoaøi</v>
          </cell>
          <cell r="G151">
            <v>1319</v>
          </cell>
          <cell r="I151">
            <v>2337</v>
          </cell>
          <cell r="J151">
            <v>2330</v>
          </cell>
          <cell r="K151">
            <v>7</v>
          </cell>
        </row>
        <row r="152">
          <cell r="C152">
            <v>450</v>
          </cell>
          <cell r="D152">
            <v>38</v>
          </cell>
        </row>
        <row r="153">
          <cell r="C153" t="str">
            <v>Meùp trong</v>
          </cell>
          <cell r="G153">
            <v>1293</v>
          </cell>
          <cell r="I153">
            <v>2363</v>
          </cell>
          <cell r="J153">
            <v>2360</v>
          </cell>
          <cell r="K153">
            <v>3</v>
          </cell>
        </row>
        <row r="154">
          <cell r="C154" t="str">
            <v>Meùp ngoaøi</v>
          </cell>
          <cell r="G154">
            <v>1319</v>
          </cell>
          <cell r="I154">
            <v>2337</v>
          </cell>
          <cell r="J154">
            <v>2330</v>
          </cell>
          <cell r="K154">
            <v>7</v>
          </cell>
        </row>
        <row r="155">
          <cell r="C155">
            <v>500</v>
          </cell>
          <cell r="D155">
            <v>50</v>
          </cell>
          <cell r="F155">
            <v>1327</v>
          </cell>
          <cell r="H155">
            <v>3664</v>
          </cell>
        </row>
        <row r="156">
          <cell r="B156" t="str">
            <v>KM31+500</v>
          </cell>
          <cell r="C156" t="str">
            <v>Meùp trong</v>
          </cell>
          <cell r="G156">
            <v>1288</v>
          </cell>
          <cell r="I156">
            <v>2376</v>
          </cell>
          <cell r="J156">
            <v>2370</v>
          </cell>
          <cell r="K156">
            <v>6</v>
          </cell>
        </row>
        <row r="157">
          <cell r="C157" t="str">
            <v>Meùp ngoaøi</v>
          </cell>
          <cell r="G157">
            <v>1315</v>
          </cell>
          <cell r="I157">
            <v>2349</v>
          </cell>
          <cell r="J157">
            <v>2340</v>
          </cell>
          <cell r="K157">
            <v>9</v>
          </cell>
        </row>
        <row r="158">
          <cell r="C158">
            <v>550</v>
          </cell>
          <cell r="D158">
            <v>50</v>
          </cell>
        </row>
        <row r="159">
          <cell r="C159" t="str">
            <v>Meùp trong</v>
          </cell>
          <cell r="G159">
            <v>1291</v>
          </cell>
          <cell r="I159">
            <v>2373</v>
          </cell>
          <cell r="J159">
            <v>2370</v>
          </cell>
          <cell r="K159">
            <v>3</v>
          </cell>
        </row>
        <row r="160">
          <cell r="C160" t="str">
            <v>Meùp ngoaøi</v>
          </cell>
          <cell r="G160">
            <v>1316</v>
          </cell>
          <cell r="I160">
            <v>2348</v>
          </cell>
          <cell r="J160">
            <v>2340</v>
          </cell>
          <cell r="K160">
            <v>8</v>
          </cell>
        </row>
        <row r="161">
          <cell r="C161">
            <v>600</v>
          </cell>
          <cell r="D161">
            <v>50</v>
          </cell>
        </row>
        <row r="162">
          <cell r="B162" t="str">
            <v>KM31+600</v>
          </cell>
          <cell r="C162" t="str">
            <v>Meùp trong</v>
          </cell>
          <cell r="G162">
            <v>1284</v>
          </cell>
          <cell r="I162">
            <v>2372</v>
          </cell>
          <cell r="J162">
            <v>2370</v>
          </cell>
          <cell r="K162">
            <v>2</v>
          </cell>
        </row>
        <row r="163">
          <cell r="C163" t="str">
            <v>Meùp ngoaøi</v>
          </cell>
          <cell r="G163">
            <v>1311</v>
          </cell>
          <cell r="I163">
            <v>2345</v>
          </cell>
          <cell r="J163">
            <v>2340</v>
          </cell>
          <cell r="K163">
            <v>5</v>
          </cell>
        </row>
        <row r="164">
          <cell r="C164">
            <v>650</v>
          </cell>
          <cell r="D164">
            <v>50</v>
          </cell>
        </row>
        <row r="165">
          <cell r="C165" t="str">
            <v>Meùp trong</v>
          </cell>
          <cell r="G165">
            <v>1281</v>
          </cell>
          <cell r="I165">
            <v>2375</v>
          </cell>
          <cell r="J165">
            <v>2370</v>
          </cell>
          <cell r="K165">
            <v>5</v>
          </cell>
        </row>
        <row r="166">
          <cell r="C166" t="str">
            <v>Meùp ngoaøi</v>
          </cell>
          <cell r="G166">
            <v>1310</v>
          </cell>
          <cell r="I166">
            <v>2346</v>
          </cell>
          <cell r="J166">
            <v>2340</v>
          </cell>
          <cell r="K166">
            <v>6</v>
          </cell>
        </row>
        <row r="167">
          <cell r="C167">
            <v>700</v>
          </cell>
          <cell r="D167">
            <v>50</v>
          </cell>
          <cell r="F167">
            <v>1338</v>
          </cell>
          <cell r="H167">
            <v>3684</v>
          </cell>
        </row>
        <row r="168">
          <cell r="B168" t="str">
            <v>KM31+700</v>
          </cell>
          <cell r="C168" t="str">
            <v>Meùp trong</v>
          </cell>
          <cell r="G168">
            <v>1287</v>
          </cell>
          <cell r="I168">
            <v>2397</v>
          </cell>
          <cell r="J168">
            <v>2390</v>
          </cell>
          <cell r="K168">
            <v>7</v>
          </cell>
        </row>
        <row r="169">
          <cell r="C169" t="str">
            <v>Meùp ngoaøi</v>
          </cell>
          <cell r="G169">
            <v>1321</v>
          </cell>
          <cell r="I169">
            <v>2363</v>
          </cell>
          <cell r="J169">
            <v>2360</v>
          </cell>
          <cell r="K169">
            <v>3</v>
          </cell>
        </row>
        <row r="170">
          <cell r="C170">
            <v>729</v>
          </cell>
          <cell r="D170">
            <v>29</v>
          </cell>
        </row>
        <row r="171">
          <cell r="C171" t="str">
            <v>Meùp trong</v>
          </cell>
          <cell r="G171">
            <v>1291</v>
          </cell>
          <cell r="I171">
            <v>2393</v>
          </cell>
          <cell r="J171">
            <v>2390</v>
          </cell>
          <cell r="K171">
            <v>3</v>
          </cell>
        </row>
        <row r="172">
          <cell r="C172" t="str">
            <v>Meùp ngoaøi</v>
          </cell>
          <cell r="G172">
            <v>1319</v>
          </cell>
          <cell r="I172">
            <v>2365</v>
          </cell>
          <cell r="J172">
            <v>2360</v>
          </cell>
          <cell r="K172">
            <v>5</v>
          </cell>
        </row>
        <row r="173">
          <cell r="C173">
            <v>750</v>
          </cell>
          <cell r="D173">
            <v>21</v>
          </cell>
        </row>
        <row r="174">
          <cell r="C174" t="str">
            <v>Meùp trong</v>
          </cell>
          <cell r="G174">
            <v>1289</v>
          </cell>
          <cell r="I174">
            <v>2395</v>
          </cell>
          <cell r="J174">
            <v>2390</v>
          </cell>
          <cell r="K174">
            <v>5</v>
          </cell>
        </row>
        <row r="175">
          <cell r="C175" t="str">
            <v>Meùp ngoaøi</v>
          </cell>
          <cell r="G175">
            <v>1317</v>
          </cell>
          <cell r="I175">
            <v>2367</v>
          </cell>
          <cell r="J175">
            <v>2360</v>
          </cell>
          <cell r="K175">
            <v>7</v>
          </cell>
        </row>
        <row r="176">
          <cell r="C176">
            <v>800</v>
          </cell>
          <cell r="D176">
            <v>63</v>
          </cell>
          <cell r="F176">
            <v>1392</v>
          </cell>
          <cell r="H176">
            <v>3759</v>
          </cell>
        </row>
        <row r="177">
          <cell r="B177" t="str">
            <v>KM31+800</v>
          </cell>
          <cell r="C177" t="str">
            <v>Meùp trong</v>
          </cell>
          <cell r="G177">
            <v>1347</v>
          </cell>
          <cell r="I177">
            <v>2412</v>
          </cell>
          <cell r="J177">
            <v>2410</v>
          </cell>
          <cell r="K177">
            <v>2</v>
          </cell>
        </row>
        <row r="178">
          <cell r="C178" t="str">
            <v>Meùp ngoaøi</v>
          </cell>
          <cell r="G178">
            <v>1373</v>
          </cell>
          <cell r="I178">
            <v>2386</v>
          </cell>
          <cell r="J178">
            <v>2380</v>
          </cell>
          <cell r="K178">
            <v>6</v>
          </cell>
        </row>
        <row r="179">
          <cell r="C179">
            <v>850</v>
          </cell>
          <cell r="D179">
            <v>50</v>
          </cell>
        </row>
        <row r="180">
          <cell r="C180" t="str">
            <v>Meùp trong</v>
          </cell>
          <cell r="G180">
            <v>1334</v>
          </cell>
          <cell r="I180">
            <v>2425</v>
          </cell>
          <cell r="J180">
            <v>2420</v>
          </cell>
          <cell r="K180">
            <v>5</v>
          </cell>
        </row>
        <row r="181">
          <cell r="C181" t="str">
            <v>Meùp ngoaøi</v>
          </cell>
          <cell r="G181">
            <v>1362</v>
          </cell>
          <cell r="I181">
            <v>2397</v>
          </cell>
          <cell r="J181">
            <v>2390</v>
          </cell>
          <cell r="K181">
            <v>7</v>
          </cell>
        </row>
        <row r="182">
          <cell r="C182">
            <v>900</v>
          </cell>
          <cell r="D182">
            <v>50</v>
          </cell>
        </row>
        <row r="183">
          <cell r="B183" t="str">
            <v>KM31+900</v>
          </cell>
          <cell r="C183" t="str">
            <v>Meùp trong</v>
          </cell>
          <cell r="G183">
            <v>1331</v>
          </cell>
          <cell r="I183">
            <v>2428</v>
          </cell>
          <cell r="J183">
            <v>2420</v>
          </cell>
          <cell r="K183">
            <v>8</v>
          </cell>
        </row>
        <row r="184">
          <cell r="C184" t="str">
            <v>Meùp ngoaøi</v>
          </cell>
          <cell r="G184">
            <v>1365</v>
          </cell>
          <cell r="I184">
            <v>2394</v>
          </cell>
          <cell r="J184">
            <v>2390</v>
          </cell>
          <cell r="K184">
            <v>4</v>
          </cell>
        </row>
        <row r="185">
          <cell r="C185">
            <v>950</v>
          </cell>
          <cell r="D185">
            <v>50</v>
          </cell>
        </row>
        <row r="186">
          <cell r="C186" t="str">
            <v>Meùp trong</v>
          </cell>
          <cell r="G186">
            <v>1345</v>
          </cell>
          <cell r="I186">
            <v>2414</v>
          </cell>
          <cell r="J186">
            <v>2410</v>
          </cell>
          <cell r="K186">
            <v>4</v>
          </cell>
        </row>
        <row r="187">
          <cell r="C187" t="str">
            <v>Meùp ngoaøi</v>
          </cell>
          <cell r="G187">
            <v>1377</v>
          </cell>
          <cell r="I187">
            <v>2382</v>
          </cell>
          <cell r="J187">
            <v>2380</v>
          </cell>
          <cell r="K187">
            <v>2</v>
          </cell>
        </row>
        <row r="188">
          <cell r="C188" t="str">
            <v>Km32+00</v>
          </cell>
          <cell r="D188">
            <v>50</v>
          </cell>
        </row>
        <row r="189">
          <cell r="B189" t="str">
            <v>KM32+000</v>
          </cell>
          <cell r="C189" t="str">
            <v>Meùp trong</v>
          </cell>
          <cell r="G189">
            <v>1355</v>
          </cell>
          <cell r="I189">
            <v>2404</v>
          </cell>
          <cell r="J189">
            <v>2400</v>
          </cell>
          <cell r="K189">
            <v>4</v>
          </cell>
        </row>
        <row r="190">
          <cell r="C190" t="str">
            <v>Meùp ngoaøi</v>
          </cell>
          <cell r="G190">
            <v>1382</v>
          </cell>
          <cell r="I190">
            <v>2377</v>
          </cell>
          <cell r="J190">
            <v>2370</v>
          </cell>
          <cell r="K190">
            <v>7</v>
          </cell>
        </row>
        <row r="191">
          <cell r="C191">
            <v>50</v>
          </cell>
          <cell r="D191">
            <v>50</v>
          </cell>
          <cell r="F191">
            <v>1364</v>
          </cell>
          <cell r="H191">
            <v>3741</v>
          </cell>
        </row>
        <row r="192">
          <cell r="C192" t="str">
            <v>Meùp trong</v>
          </cell>
          <cell r="G192">
            <v>1357</v>
          </cell>
          <cell r="I192">
            <v>2384</v>
          </cell>
          <cell r="J192">
            <v>2390</v>
          </cell>
          <cell r="K192">
            <v>-6</v>
          </cell>
        </row>
        <row r="193">
          <cell r="C193" t="str">
            <v>Meùp ngoaøi</v>
          </cell>
          <cell r="G193">
            <v>1385</v>
          </cell>
          <cell r="I193">
            <v>2356</v>
          </cell>
          <cell r="J193">
            <v>2360</v>
          </cell>
          <cell r="K193">
            <v>-4</v>
          </cell>
        </row>
        <row r="194">
          <cell r="C194">
            <v>100</v>
          </cell>
          <cell r="D194">
            <v>50</v>
          </cell>
        </row>
        <row r="195">
          <cell r="B195" t="str">
            <v>KM32+100</v>
          </cell>
          <cell r="C195" t="str">
            <v>Meùp trong</v>
          </cell>
          <cell r="G195">
            <v>1358</v>
          </cell>
          <cell r="I195">
            <v>2383</v>
          </cell>
          <cell r="J195">
            <v>2380</v>
          </cell>
          <cell r="K195">
            <v>3</v>
          </cell>
        </row>
        <row r="196">
          <cell r="C196" t="str">
            <v>Meùp ngoaøi</v>
          </cell>
          <cell r="G196">
            <v>1386</v>
          </cell>
          <cell r="I196">
            <v>2355</v>
          </cell>
          <cell r="J196">
            <v>2350</v>
          </cell>
          <cell r="K196">
            <v>5</v>
          </cell>
        </row>
        <row r="197">
          <cell r="C197">
            <v>122</v>
          </cell>
          <cell r="D197">
            <v>22</v>
          </cell>
        </row>
        <row r="198">
          <cell r="C198" t="str">
            <v>Meùp trong</v>
          </cell>
          <cell r="G198">
            <v>1356</v>
          </cell>
          <cell r="I198">
            <v>2385</v>
          </cell>
          <cell r="J198">
            <v>2380</v>
          </cell>
          <cell r="K198">
            <v>5</v>
          </cell>
        </row>
        <row r="199">
          <cell r="C199" t="str">
            <v>Meùp ngoaøi</v>
          </cell>
          <cell r="G199">
            <v>1387</v>
          </cell>
          <cell r="I199">
            <v>2354</v>
          </cell>
          <cell r="J199">
            <v>2350</v>
          </cell>
          <cell r="K199">
            <v>4</v>
          </cell>
        </row>
        <row r="200">
          <cell r="C200">
            <v>150</v>
          </cell>
          <cell r="D200">
            <v>28</v>
          </cell>
        </row>
        <row r="201">
          <cell r="C201" t="str">
            <v>Meùp trong</v>
          </cell>
          <cell r="G201">
            <v>1360</v>
          </cell>
          <cell r="I201">
            <v>2381</v>
          </cell>
          <cell r="J201">
            <v>2380</v>
          </cell>
          <cell r="K201">
            <v>1</v>
          </cell>
        </row>
        <row r="202">
          <cell r="C202" t="str">
            <v>Meùp ngoaøi</v>
          </cell>
          <cell r="G202">
            <v>1386</v>
          </cell>
          <cell r="I202">
            <v>2355</v>
          </cell>
          <cell r="J202">
            <v>2350</v>
          </cell>
          <cell r="K202">
            <v>5</v>
          </cell>
        </row>
        <row r="203">
          <cell r="C203">
            <v>200</v>
          </cell>
          <cell r="D203">
            <v>50</v>
          </cell>
        </row>
        <row r="204">
          <cell r="B204" t="str">
            <v>KM32+200</v>
          </cell>
          <cell r="C204" t="str">
            <v>Meùp trong</v>
          </cell>
          <cell r="G204">
            <v>1368</v>
          </cell>
          <cell r="I204">
            <v>2373</v>
          </cell>
          <cell r="J204">
            <v>2370</v>
          </cell>
          <cell r="K204">
            <v>3</v>
          </cell>
        </row>
        <row r="205">
          <cell r="C205" t="str">
            <v>Meùp ngoaøi</v>
          </cell>
          <cell r="G205">
            <v>1397</v>
          </cell>
          <cell r="I205">
            <v>2344</v>
          </cell>
          <cell r="J205">
            <v>2340</v>
          </cell>
          <cell r="K205">
            <v>4</v>
          </cell>
        </row>
        <row r="206">
          <cell r="C206">
            <v>250</v>
          </cell>
          <cell r="D206">
            <v>50</v>
          </cell>
        </row>
        <row r="207">
          <cell r="C207" t="str">
            <v>Meùp trong</v>
          </cell>
          <cell r="G207">
            <v>1389</v>
          </cell>
          <cell r="I207">
            <v>2352</v>
          </cell>
          <cell r="J207">
            <v>2360</v>
          </cell>
          <cell r="K207">
            <v>-8</v>
          </cell>
        </row>
        <row r="208">
          <cell r="C208" t="str">
            <v>Meùp ngoaøi</v>
          </cell>
          <cell r="G208">
            <v>1416</v>
          </cell>
          <cell r="I208">
            <v>2325</v>
          </cell>
          <cell r="J208">
            <v>2330</v>
          </cell>
          <cell r="K208">
            <v>-5</v>
          </cell>
        </row>
        <row r="209">
          <cell r="C209">
            <v>279</v>
          </cell>
          <cell r="D209">
            <v>29</v>
          </cell>
        </row>
        <row r="210">
          <cell r="C210" t="str">
            <v>Meùp trong</v>
          </cell>
          <cell r="G210">
            <v>1387</v>
          </cell>
          <cell r="I210">
            <v>2354</v>
          </cell>
          <cell r="J210">
            <v>2350</v>
          </cell>
          <cell r="K210">
            <v>4</v>
          </cell>
        </row>
        <row r="211">
          <cell r="C211" t="str">
            <v>Meùp ngoaøi</v>
          </cell>
          <cell r="G211">
            <v>1416</v>
          </cell>
          <cell r="I211">
            <v>2325</v>
          </cell>
          <cell r="J211">
            <v>2320</v>
          </cell>
          <cell r="K211">
            <v>5</v>
          </cell>
        </row>
        <row r="212">
          <cell r="B212" t="str">
            <v>KM32+300</v>
          </cell>
          <cell r="C212">
            <v>300</v>
          </cell>
          <cell r="D212">
            <v>21</v>
          </cell>
          <cell r="F212">
            <v>1326</v>
          </cell>
          <cell r="H212">
            <v>3651</v>
          </cell>
        </row>
        <row r="213">
          <cell r="C213" t="str">
            <v>Meùp trong</v>
          </cell>
          <cell r="G213">
            <v>1293</v>
          </cell>
          <cell r="I213">
            <v>2358</v>
          </cell>
          <cell r="J213">
            <v>2360</v>
          </cell>
          <cell r="K213">
            <v>-2</v>
          </cell>
        </row>
        <row r="214">
          <cell r="C214" t="str">
            <v>Meùp ngoaøi</v>
          </cell>
          <cell r="G214">
            <v>1322</v>
          </cell>
          <cell r="I214">
            <v>2329</v>
          </cell>
          <cell r="J214">
            <v>2330</v>
          </cell>
          <cell r="K214">
            <v>-1</v>
          </cell>
        </row>
        <row r="215">
          <cell r="C215">
            <v>350</v>
          </cell>
          <cell r="D215">
            <v>50</v>
          </cell>
        </row>
        <row r="216">
          <cell r="C216" t="str">
            <v>Meùp trong</v>
          </cell>
          <cell r="G216">
            <v>1278</v>
          </cell>
          <cell r="I216">
            <v>2373</v>
          </cell>
          <cell r="J216">
            <v>2370</v>
          </cell>
          <cell r="K216">
            <v>3</v>
          </cell>
        </row>
        <row r="217">
          <cell r="C217" t="str">
            <v>Meùp ngoaøi</v>
          </cell>
          <cell r="G217">
            <v>1306</v>
          </cell>
          <cell r="I217">
            <v>2345</v>
          </cell>
          <cell r="J217">
            <v>2340</v>
          </cell>
          <cell r="K217">
            <v>5</v>
          </cell>
        </row>
        <row r="218">
          <cell r="C218">
            <v>398</v>
          </cell>
          <cell r="D218">
            <v>48</v>
          </cell>
        </row>
        <row r="219">
          <cell r="C219" t="str">
            <v>Meùp trong</v>
          </cell>
          <cell r="G219">
            <v>1253</v>
          </cell>
          <cell r="I219">
            <v>2398</v>
          </cell>
          <cell r="J219">
            <v>2390</v>
          </cell>
          <cell r="K219">
            <v>8</v>
          </cell>
        </row>
        <row r="220">
          <cell r="C220" t="str">
            <v>Meùp ngoaøi</v>
          </cell>
          <cell r="G220">
            <v>1288</v>
          </cell>
          <cell r="I220">
            <v>2363</v>
          </cell>
          <cell r="J220">
            <v>2360</v>
          </cell>
          <cell r="K220">
            <v>3</v>
          </cell>
        </row>
        <row r="221">
          <cell r="C221">
            <v>450</v>
          </cell>
          <cell r="D221">
            <v>52</v>
          </cell>
        </row>
        <row r="222">
          <cell r="C222" t="str">
            <v>Meùp trong</v>
          </cell>
          <cell r="G222">
            <v>1231</v>
          </cell>
          <cell r="I222">
            <v>2420</v>
          </cell>
          <cell r="J222">
            <v>2410</v>
          </cell>
          <cell r="K222">
            <v>10</v>
          </cell>
        </row>
        <row r="223">
          <cell r="C223" t="str">
            <v>Meùp ngoaøi</v>
          </cell>
          <cell r="G223">
            <v>1265</v>
          </cell>
          <cell r="I223">
            <v>2386</v>
          </cell>
          <cell r="J223">
            <v>2380</v>
          </cell>
          <cell r="K223">
            <v>6</v>
          </cell>
        </row>
        <row r="224">
          <cell r="C224">
            <v>500</v>
          </cell>
          <cell r="D224">
            <v>50</v>
          </cell>
          <cell r="F224">
            <v>1371</v>
          </cell>
          <cell r="H224">
            <v>3757</v>
          </cell>
        </row>
        <row r="225">
          <cell r="B225" t="str">
            <v>KM32+500</v>
          </cell>
          <cell r="C225" t="str">
            <v>Meùp trong</v>
          </cell>
          <cell r="G225">
            <v>1350</v>
          </cell>
          <cell r="I225">
            <v>2407</v>
          </cell>
          <cell r="J225">
            <v>2410</v>
          </cell>
          <cell r="K225">
            <v>-3</v>
          </cell>
        </row>
        <row r="226">
          <cell r="C226" t="str">
            <v>Meùp ngoaøi</v>
          </cell>
          <cell r="G226">
            <v>1384</v>
          </cell>
          <cell r="I226">
            <v>2373</v>
          </cell>
          <cell r="J226">
            <v>2380</v>
          </cell>
          <cell r="K226">
            <v>-7</v>
          </cell>
        </row>
        <row r="227">
          <cell r="C227">
            <v>550</v>
          </cell>
          <cell r="D227">
            <v>50</v>
          </cell>
        </row>
        <row r="228">
          <cell r="C228" t="str">
            <v>Meùp trong</v>
          </cell>
          <cell r="G228">
            <v>1332</v>
          </cell>
          <cell r="I228">
            <v>2425</v>
          </cell>
          <cell r="J228">
            <v>2420</v>
          </cell>
          <cell r="K228">
            <v>5</v>
          </cell>
        </row>
        <row r="229">
          <cell r="C229" t="str">
            <v>Meùp ngoaøi</v>
          </cell>
          <cell r="G229">
            <v>1363</v>
          </cell>
          <cell r="I229">
            <v>2394</v>
          </cell>
          <cell r="J229">
            <v>2390</v>
          </cell>
          <cell r="K229">
            <v>4</v>
          </cell>
        </row>
        <row r="230">
          <cell r="C230">
            <v>600</v>
          </cell>
          <cell r="D230">
            <v>50</v>
          </cell>
        </row>
        <row r="231">
          <cell r="B231" t="str">
            <v>KM32+600</v>
          </cell>
          <cell r="C231" t="str">
            <v>Meùp trong</v>
          </cell>
          <cell r="G231">
            <v>1331</v>
          </cell>
          <cell r="I231">
            <v>2426</v>
          </cell>
          <cell r="J231">
            <v>2420</v>
          </cell>
          <cell r="K231">
            <v>6</v>
          </cell>
        </row>
        <row r="232">
          <cell r="C232" t="str">
            <v>Meùp ngoaøi</v>
          </cell>
          <cell r="G232">
            <v>1359</v>
          </cell>
          <cell r="I232">
            <v>2398</v>
          </cell>
          <cell r="J232">
            <v>2390</v>
          </cell>
          <cell r="K232">
            <v>8</v>
          </cell>
        </row>
        <row r="233">
          <cell r="C233">
            <v>650</v>
          </cell>
          <cell r="D233">
            <v>50</v>
          </cell>
        </row>
        <row r="234">
          <cell r="C234" t="str">
            <v>Meùp trong</v>
          </cell>
          <cell r="G234">
            <v>1323</v>
          </cell>
          <cell r="I234">
            <v>2434</v>
          </cell>
          <cell r="J234">
            <v>2430</v>
          </cell>
          <cell r="K234">
            <v>4</v>
          </cell>
        </row>
        <row r="235">
          <cell r="C235" t="str">
            <v>Meùp ngoaøi</v>
          </cell>
          <cell r="G235">
            <v>1350</v>
          </cell>
          <cell r="I235">
            <v>2407</v>
          </cell>
          <cell r="J235">
            <v>2400</v>
          </cell>
          <cell r="K235">
            <v>7</v>
          </cell>
        </row>
        <row r="236">
          <cell r="C236">
            <v>700</v>
          </cell>
          <cell r="D236">
            <v>50</v>
          </cell>
        </row>
        <row r="237">
          <cell r="B237" t="str">
            <v>KM32+700</v>
          </cell>
          <cell r="C237" t="str">
            <v>Meùp trong</v>
          </cell>
          <cell r="G237">
            <v>1212</v>
          </cell>
          <cell r="I237">
            <v>2444</v>
          </cell>
          <cell r="J237">
            <v>2440</v>
          </cell>
          <cell r="K237">
            <v>4</v>
          </cell>
        </row>
        <row r="238">
          <cell r="C238" t="str">
            <v>Meùp ngoaøi</v>
          </cell>
          <cell r="G238">
            <v>1243</v>
          </cell>
          <cell r="I238">
            <v>2413</v>
          </cell>
          <cell r="J238">
            <v>2410</v>
          </cell>
          <cell r="K238">
            <v>3</v>
          </cell>
        </row>
        <row r="239">
          <cell r="C239">
            <v>755</v>
          </cell>
          <cell r="D239">
            <v>55</v>
          </cell>
          <cell r="F239">
            <v>1421</v>
          </cell>
          <cell r="H239">
            <v>3834</v>
          </cell>
        </row>
        <row r="240">
          <cell r="C240" t="str">
            <v>Meùp trong</v>
          </cell>
          <cell r="G240">
            <v>1382</v>
          </cell>
          <cell r="I240">
            <v>2452</v>
          </cell>
          <cell r="J240">
            <v>2450</v>
          </cell>
          <cell r="K240">
            <v>2</v>
          </cell>
        </row>
        <row r="241">
          <cell r="C241" t="str">
            <v>Meùp ngoaøi</v>
          </cell>
          <cell r="G241">
            <v>1408</v>
          </cell>
          <cell r="I241">
            <v>2426</v>
          </cell>
          <cell r="J241">
            <v>2420</v>
          </cell>
          <cell r="K241">
            <v>6</v>
          </cell>
        </row>
        <row r="242">
          <cell r="C242">
            <v>800</v>
          </cell>
          <cell r="D242">
            <v>45</v>
          </cell>
        </row>
        <row r="243">
          <cell r="B243" t="str">
            <v>KM32+800</v>
          </cell>
          <cell r="C243" t="str">
            <v>Meùp trong</v>
          </cell>
          <cell r="G243">
            <v>1469</v>
          </cell>
          <cell r="I243">
            <v>2365</v>
          </cell>
          <cell r="J243">
            <v>2360</v>
          </cell>
          <cell r="K243">
            <v>5</v>
          </cell>
        </row>
        <row r="244">
          <cell r="C244" t="str">
            <v>Meùp ngoaøi</v>
          </cell>
          <cell r="G244">
            <v>1502</v>
          </cell>
          <cell r="I244">
            <v>2332</v>
          </cell>
          <cell r="J244">
            <v>2330</v>
          </cell>
          <cell r="K244">
            <v>2</v>
          </cell>
        </row>
        <row r="245">
          <cell r="C245">
            <v>850</v>
          </cell>
          <cell r="D245">
            <v>50</v>
          </cell>
        </row>
        <row r="246">
          <cell r="C246" t="str">
            <v>Meùp trong</v>
          </cell>
          <cell r="G246">
            <v>1368</v>
          </cell>
          <cell r="I246">
            <v>2466</v>
          </cell>
          <cell r="J246">
            <v>2460</v>
          </cell>
          <cell r="K246">
            <v>6</v>
          </cell>
        </row>
        <row r="247">
          <cell r="C247" t="str">
            <v>Meùp ngoaøi</v>
          </cell>
          <cell r="G247">
            <v>1400</v>
          </cell>
          <cell r="I247">
            <v>2434</v>
          </cell>
          <cell r="J247">
            <v>2430</v>
          </cell>
          <cell r="K247">
            <v>4</v>
          </cell>
        </row>
        <row r="248">
          <cell r="C248">
            <v>900</v>
          </cell>
          <cell r="D248">
            <v>50</v>
          </cell>
        </row>
        <row r="249">
          <cell r="B249" t="str">
            <v>KM32+900</v>
          </cell>
          <cell r="C249" t="str">
            <v>Meùp trong</v>
          </cell>
          <cell r="G249">
            <v>1340</v>
          </cell>
          <cell r="I249">
            <v>2494</v>
          </cell>
          <cell r="J249">
            <v>2490</v>
          </cell>
          <cell r="K249">
            <v>4</v>
          </cell>
        </row>
        <row r="250">
          <cell r="C250" t="str">
            <v>Meùp ngoaøi</v>
          </cell>
          <cell r="G250">
            <v>1367</v>
          </cell>
          <cell r="I250">
            <v>2467</v>
          </cell>
          <cell r="J250">
            <v>2460</v>
          </cell>
          <cell r="K250">
            <v>7</v>
          </cell>
        </row>
        <row r="251">
          <cell r="C251">
            <v>915</v>
          </cell>
          <cell r="D251">
            <v>15</v>
          </cell>
        </row>
        <row r="252">
          <cell r="C252" t="str">
            <v>Meùp trong</v>
          </cell>
          <cell r="G252">
            <v>1331</v>
          </cell>
          <cell r="I252">
            <v>2503</v>
          </cell>
          <cell r="J252">
            <v>2500</v>
          </cell>
          <cell r="K252">
            <v>3</v>
          </cell>
        </row>
        <row r="253">
          <cell r="C253" t="str">
            <v>Meùp ngoaøi</v>
          </cell>
          <cell r="G253">
            <v>1362</v>
          </cell>
          <cell r="I253">
            <v>2472</v>
          </cell>
          <cell r="J253">
            <v>2470</v>
          </cell>
          <cell r="K253">
            <v>2</v>
          </cell>
        </row>
        <row r="254">
          <cell r="C254">
            <v>950</v>
          </cell>
          <cell r="D254">
            <v>35</v>
          </cell>
        </row>
        <row r="255">
          <cell r="C255" t="str">
            <v>Meùp trong</v>
          </cell>
          <cell r="G255">
            <v>1309</v>
          </cell>
          <cell r="I255">
            <v>2525</v>
          </cell>
          <cell r="J255">
            <v>2520</v>
          </cell>
          <cell r="K255">
            <v>5</v>
          </cell>
        </row>
        <row r="256">
          <cell r="C256" t="str">
            <v>Meùp ngoaøi</v>
          </cell>
          <cell r="G256">
            <v>1341</v>
          </cell>
          <cell r="I256">
            <v>2493</v>
          </cell>
          <cell r="J256">
            <v>2490</v>
          </cell>
          <cell r="K256">
            <v>3</v>
          </cell>
        </row>
        <row r="257">
          <cell r="C257" t="str">
            <v>Km33+00</v>
          </cell>
          <cell r="D257">
            <v>50</v>
          </cell>
          <cell r="F257">
            <v>1324</v>
          </cell>
          <cell r="H257">
            <v>3817</v>
          </cell>
        </row>
        <row r="258">
          <cell r="B258" t="str">
            <v>KM33+000</v>
          </cell>
          <cell r="C258" t="str">
            <v>Meùp trong</v>
          </cell>
          <cell r="G258">
            <v>1314</v>
          </cell>
          <cell r="I258">
            <v>2503</v>
          </cell>
          <cell r="J258">
            <v>2500</v>
          </cell>
          <cell r="K258">
            <v>3</v>
          </cell>
        </row>
        <row r="259">
          <cell r="C259" t="str">
            <v>Meùp ngoaøi</v>
          </cell>
          <cell r="G259">
            <v>1340</v>
          </cell>
          <cell r="I259">
            <v>2477</v>
          </cell>
          <cell r="J259">
            <v>2470</v>
          </cell>
          <cell r="K259">
            <v>7</v>
          </cell>
        </row>
        <row r="260">
          <cell r="C260">
            <v>50</v>
          </cell>
          <cell r="D260">
            <v>50</v>
          </cell>
        </row>
        <row r="261">
          <cell r="C261" t="str">
            <v>Meùp trong</v>
          </cell>
          <cell r="G261">
            <v>1338</v>
          </cell>
          <cell r="I261">
            <v>2479</v>
          </cell>
          <cell r="J261">
            <v>2480</v>
          </cell>
          <cell r="K261">
            <v>-1</v>
          </cell>
        </row>
        <row r="262">
          <cell r="C262" t="str">
            <v>Meùp ngoaøi</v>
          </cell>
          <cell r="G262">
            <v>1370</v>
          </cell>
          <cell r="I262">
            <v>2447</v>
          </cell>
          <cell r="J262">
            <v>2450</v>
          </cell>
          <cell r="K262">
            <v>-3</v>
          </cell>
        </row>
        <row r="263">
          <cell r="C263">
            <v>100</v>
          </cell>
          <cell r="D263">
            <v>50</v>
          </cell>
        </row>
        <row r="264">
          <cell r="B264" t="str">
            <v>KM33+100</v>
          </cell>
          <cell r="C264" t="str">
            <v>Meùp trong</v>
          </cell>
          <cell r="G264">
            <v>1350</v>
          </cell>
          <cell r="I264">
            <v>2467</v>
          </cell>
          <cell r="J264">
            <v>2460</v>
          </cell>
          <cell r="K264">
            <v>7</v>
          </cell>
        </row>
        <row r="265">
          <cell r="C265" t="str">
            <v>Meùp ngoaøi</v>
          </cell>
          <cell r="G265">
            <v>1382</v>
          </cell>
          <cell r="I265">
            <v>2435</v>
          </cell>
          <cell r="J265">
            <v>2430</v>
          </cell>
          <cell r="K265">
            <v>5</v>
          </cell>
        </row>
        <row r="266">
          <cell r="C266">
            <v>150</v>
          </cell>
          <cell r="D266">
            <v>50</v>
          </cell>
        </row>
        <row r="267">
          <cell r="C267" t="str">
            <v>Meùp trong</v>
          </cell>
          <cell r="G267">
            <v>1389</v>
          </cell>
          <cell r="I267">
            <v>2445</v>
          </cell>
          <cell r="J267">
            <v>2440</v>
          </cell>
          <cell r="K267">
            <v>5</v>
          </cell>
        </row>
        <row r="268">
          <cell r="C268" t="str">
            <v>Meùp ngoaøi</v>
          </cell>
          <cell r="G268">
            <v>1420</v>
          </cell>
          <cell r="I268">
            <v>2414</v>
          </cell>
          <cell r="J268">
            <v>2410</v>
          </cell>
          <cell r="K268">
            <v>4</v>
          </cell>
        </row>
        <row r="269">
          <cell r="C269">
            <v>200</v>
          </cell>
          <cell r="D269">
            <v>50</v>
          </cell>
          <cell r="F269">
            <v>1413</v>
          </cell>
          <cell r="H269">
            <v>3827</v>
          </cell>
        </row>
        <row r="270">
          <cell r="B270" t="str">
            <v>KM33+200</v>
          </cell>
          <cell r="C270" t="str">
            <v>Meùp trong</v>
          </cell>
          <cell r="G270">
            <v>1405</v>
          </cell>
          <cell r="I270">
            <v>2422</v>
          </cell>
          <cell r="J270">
            <v>2420</v>
          </cell>
          <cell r="K270">
            <v>2</v>
          </cell>
        </row>
        <row r="271">
          <cell r="C271" t="str">
            <v>Meùp ngoaøi</v>
          </cell>
          <cell r="G271">
            <v>1432</v>
          </cell>
          <cell r="I271">
            <v>2395</v>
          </cell>
          <cell r="J271">
            <v>2390</v>
          </cell>
          <cell r="K271">
            <v>5</v>
          </cell>
        </row>
        <row r="272">
          <cell r="C272">
            <v>218</v>
          </cell>
          <cell r="D272">
            <v>18</v>
          </cell>
        </row>
        <row r="273">
          <cell r="C273" t="str">
            <v>Meùp trong</v>
          </cell>
          <cell r="G273">
            <v>1416</v>
          </cell>
          <cell r="I273">
            <v>2411</v>
          </cell>
          <cell r="J273">
            <v>2410</v>
          </cell>
          <cell r="K273">
            <v>1</v>
          </cell>
        </row>
        <row r="274">
          <cell r="C274" t="str">
            <v>Meùp ngoaøi</v>
          </cell>
          <cell r="G274">
            <v>1439</v>
          </cell>
          <cell r="I274">
            <v>2388</v>
          </cell>
          <cell r="J274">
            <v>2380</v>
          </cell>
          <cell r="K274">
            <v>8</v>
          </cell>
        </row>
        <row r="275">
          <cell r="C275">
            <v>250</v>
          </cell>
          <cell r="D275">
            <v>32</v>
          </cell>
        </row>
        <row r="276">
          <cell r="C276" t="str">
            <v>Meùp trong</v>
          </cell>
          <cell r="G276">
            <v>1417</v>
          </cell>
          <cell r="I276">
            <v>2410</v>
          </cell>
          <cell r="J276">
            <v>2400</v>
          </cell>
          <cell r="K276">
            <v>10</v>
          </cell>
        </row>
        <row r="277">
          <cell r="C277" t="str">
            <v>Meùp ngoaøi</v>
          </cell>
          <cell r="G277">
            <v>1455</v>
          </cell>
          <cell r="I277">
            <v>2372</v>
          </cell>
          <cell r="J277">
            <v>2370</v>
          </cell>
          <cell r="K277">
            <v>2</v>
          </cell>
        </row>
        <row r="278">
          <cell r="C278">
            <v>300</v>
          </cell>
          <cell r="D278">
            <v>50</v>
          </cell>
        </row>
        <row r="279">
          <cell r="B279" t="str">
            <v>KM33+300</v>
          </cell>
          <cell r="C279" t="str">
            <v>Meùp trong</v>
          </cell>
          <cell r="G279">
            <v>1272</v>
          </cell>
          <cell r="I279">
            <v>2384</v>
          </cell>
          <cell r="J279">
            <v>2380</v>
          </cell>
          <cell r="K279">
            <v>4</v>
          </cell>
        </row>
        <row r="280">
          <cell r="C280" t="str">
            <v>Meùp ngoaøi</v>
          </cell>
          <cell r="G280">
            <v>1303</v>
          </cell>
          <cell r="I280">
            <v>2353</v>
          </cell>
          <cell r="J280">
            <v>2350</v>
          </cell>
          <cell r="K280">
            <v>3</v>
          </cell>
        </row>
        <row r="281">
          <cell r="C281">
            <v>350</v>
          </cell>
          <cell r="D281">
            <v>50</v>
          </cell>
        </row>
        <row r="282">
          <cell r="C282" t="str">
            <v>Meùp trong</v>
          </cell>
          <cell r="G282">
            <v>1300</v>
          </cell>
          <cell r="I282">
            <v>2356</v>
          </cell>
          <cell r="J282">
            <v>2360</v>
          </cell>
          <cell r="K282">
            <v>-4</v>
          </cell>
        </row>
        <row r="283">
          <cell r="C283" t="str">
            <v>Meùp ngoaøi</v>
          </cell>
          <cell r="G283">
            <v>1328</v>
          </cell>
          <cell r="I283">
            <v>2328</v>
          </cell>
          <cell r="J283">
            <v>2330</v>
          </cell>
          <cell r="K283">
            <v>-2</v>
          </cell>
        </row>
        <row r="284">
          <cell r="C284">
            <v>400</v>
          </cell>
          <cell r="D284">
            <v>50</v>
          </cell>
        </row>
        <row r="285">
          <cell r="B285" t="str">
            <v>KM33+400</v>
          </cell>
          <cell r="C285" t="str">
            <v>Meùp trong</v>
          </cell>
          <cell r="G285">
            <v>1311</v>
          </cell>
          <cell r="I285">
            <v>2345</v>
          </cell>
          <cell r="J285">
            <v>2340</v>
          </cell>
          <cell r="K285">
            <v>5</v>
          </cell>
        </row>
        <row r="286">
          <cell r="C286" t="str">
            <v>Meùp ngoaøi</v>
          </cell>
          <cell r="G286">
            <v>1343</v>
          </cell>
          <cell r="I286">
            <v>2313</v>
          </cell>
          <cell r="J286">
            <v>2310</v>
          </cell>
          <cell r="K286">
            <v>3</v>
          </cell>
        </row>
        <row r="287">
          <cell r="C287">
            <v>450</v>
          </cell>
          <cell r="D287">
            <v>50</v>
          </cell>
          <cell r="F287">
            <v>1336</v>
          </cell>
          <cell r="H287">
            <v>3649</v>
          </cell>
        </row>
        <row r="288">
          <cell r="C288" t="str">
            <v>Meùp trong</v>
          </cell>
          <cell r="G288">
            <v>1314</v>
          </cell>
          <cell r="I288">
            <v>2335</v>
          </cell>
          <cell r="J288">
            <v>2330</v>
          </cell>
          <cell r="K288">
            <v>5</v>
          </cell>
        </row>
        <row r="289">
          <cell r="C289" t="str">
            <v>Meùp ngoaøi</v>
          </cell>
          <cell r="G289">
            <v>1343</v>
          </cell>
          <cell r="I289">
            <v>2306</v>
          </cell>
          <cell r="J289">
            <v>2300</v>
          </cell>
          <cell r="K289">
            <v>6</v>
          </cell>
        </row>
        <row r="290">
          <cell r="C290">
            <v>500</v>
          </cell>
          <cell r="D290">
            <v>50</v>
          </cell>
        </row>
        <row r="291">
          <cell r="B291" t="str">
            <v>KM33+500</v>
          </cell>
          <cell r="C291" t="str">
            <v>Meùp trong</v>
          </cell>
          <cell r="G291">
            <v>1337</v>
          </cell>
          <cell r="I291">
            <v>2312</v>
          </cell>
          <cell r="J291">
            <v>2310</v>
          </cell>
          <cell r="K291">
            <v>2</v>
          </cell>
        </row>
        <row r="292">
          <cell r="C292" t="str">
            <v>Meùp ngoaøi</v>
          </cell>
          <cell r="G292">
            <v>1363</v>
          </cell>
          <cell r="I292">
            <v>2286</v>
          </cell>
          <cell r="J292">
            <v>2280</v>
          </cell>
          <cell r="K292">
            <v>6</v>
          </cell>
        </row>
        <row r="293">
          <cell r="C293">
            <v>550</v>
          </cell>
          <cell r="D293">
            <v>50</v>
          </cell>
        </row>
        <row r="294">
          <cell r="C294" t="str">
            <v>Meùp trong</v>
          </cell>
          <cell r="G294">
            <v>1356</v>
          </cell>
          <cell r="I294">
            <v>2293</v>
          </cell>
          <cell r="J294">
            <v>2290</v>
          </cell>
          <cell r="K294">
            <v>3</v>
          </cell>
        </row>
        <row r="295">
          <cell r="C295" t="str">
            <v>Meùp ngoaøi</v>
          </cell>
          <cell r="G295">
            <v>1382</v>
          </cell>
          <cell r="I295">
            <v>2267</v>
          </cell>
          <cell r="J295">
            <v>2260</v>
          </cell>
          <cell r="K295">
            <v>7</v>
          </cell>
        </row>
        <row r="296">
          <cell r="C296">
            <v>600</v>
          </cell>
          <cell r="D296">
            <v>50</v>
          </cell>
        </row>
        <row r="297">
          <cell r="B297" t="str">
            <v>KM33+600</v>
          </cell>
          <cell r="C297" t="str">
            <v>Meùp trong</v>
          </cell>
          <cell r="G297">
            <v>1378</v>
          </cell>
          <cell r="I297">
            <v>2278</v>
          </cell>
          <cell r="J297">
            <v>2270</v>
          </cell>
          <cell r="K297">
            <v>8</v>
          </cell>
        </row>
        <row r="298">
          <cell r="C298" t="str">
            <v>Meùp ngoaøi</v>
          </cell>
          <cell r="G298">
            <v>1411</v>
          </cell>
          <cell r="I298">
            <v>2245</v>
          </cell>
          <cell r="J298">
            <v>2240</v>
          </cell>
          <cell r="K298">
            <v>5</v>
          </cell>
        </row>
        <row r="299">
          <cell r="C299">
            <v>650</v>
          </cell>
          <cell r="D299">
            <v>50</v>
          </cell>
          <cell r="F299">
            <v>1343</v>
          </cell>
          <cell r="H299">
            <v>3588</v>
          </cell>
        </row>
        <row r="300">
          <cell r="C300" t="str">
            <v>Meùp trong</v>
          </cell>
          <cell r="G300">
            <v>1324</v>
          </cell>
          <cell r="I300">
            <v>2264</v>
          </cell>
          <cell r="J300">
            <v>2260</v>
          </cell>
          <cell r="K300">
            <v>4</v>
          </cell>
        </row>
        <row r="301">
          <cell r="C301" t="str">
            <v>Meùp ngoaøi</v>
          </cell>
          <cell r="G301">
            <v>1352</v>
          </cell>
          <cell r="I301">
            <v>2236</v>
          </cell>
          <cell r="J301">
            <v>2230</v>
          </cell>
          <cell r="K301">
            <v>6</v>
          </cell>
        </row>
        <row r="302">
          <cell r="C302">
            <v>700</v>
          </cell>
          <cell r="D302">
            <v>50</v>
          </cell>
        </row>
        <row r="303">
          <cell r="B303" t="str">
            <v>KM33+700</v>
          </cell>
          <cell r="C303" t="str">
            <v>Meùp trong</v>
          </cell>
          <cell r="G303">
            <v>1321</v>
          </cell>
          <cell r="I303">
            <v>2267</v>
          </cell>
          <cell r="J303">
            <v>2260</v>
          </cell>
          <cell r="K303">
            <v>7</v>
          </cell>
        </row>
        <row r="304">
          <cell r="C304" t="str">
            <v>Meùp ngoaøi</v>
          </cell>
          <cell r="G304">
            <v>1352</v>
          </cell>
          <cell r="I304">
            <v>2236</v>
          </cell>
          <cell r="J304">
            <v>2230</v>
          </cell>
          <cell r="K304">
            <v>6</v>
          </cell>
        </row>
        <row r="305">
          <cell r="C305">
            <v>714</v>
          </cell>
          <cell r="D305">
            <v>14</v>
          </cell>
        </row>
        <row r="306">
          <cell r="C306" t="str">
            <v>Meùp trong</v>
          </cell>
          <cell r="G306">
            <v>1322</v>
          </cell>
          <cell r="I306">
            <v>2266</v>
          </cell>
          <cell r="J306">
            <v>2270</v>
          </cell>
          <cell r="K306">
            <v>-4</v>
          </cell>
        </row>
        <row r="307">
          <cell r="C307" t="str">
            <v>Meùp ngoaøi</v>
          </cell>
          <cell r="G307">
            <v>1355</v>
          </cell>
          <cell r="I307">
            <v>2233</v>
          </cell>
          <cell r="J307">
            <v>2240</v>
          </cell>
          <cell r="K307">
            <v>-7</v>
          </cell>
        </row>
        <row r="308">
          <cell r="C308">
            <v>750</v>
          </cell>
          <cell r="D308">
            <v>36</v>
          </cell>
        </row>
        <row r="309">
          <cell r="C309" t="str">
            <v>Meùp trong</v>
          </cell>
          <cell r="G309">
            <v>1310</v>
          </cell>
          <cell r="I309">
            <v>2278</v>
          </cell>
          <cell r="J309">
            <v>2270</v>
          </cell>
          <cell r="K309">
            <v>8</v>
          </cell>
        </row>
        <row r="310">
          <cell r="C310" t="str">
            <v>Meùp ngoaøi</v>
          </cell>
          <cell r="G310">
            <v>1343</v>
          </cell>
          <cell r="I310">
            <v>2245</v>
          </cell>
          <cell r="J310">
            <v>2240</v>
          </cell>
          <cell r="K310">
            <v>5</v>
          </cell>
        </row>
        <row r="311">
          <cell r="C311">
            <v>800</v>
          </cell>
        </row>
        <row r="312">
          <cell r="B312" t="str">
            <v>KM33+800</v>
          </cell>
          <cell r="C312" t="str">
            <v>Meùp trong</v>
          </cell>
          <cell r="G312">
            <v>1304</v>
          </cell>
          <cell r="I312">
            <v>2284</v>
          </cell>
          <cell r="J312">
            <v>2280</v>
          </cell>
          <cell r="K312">
            <v>4</v>
          </cell>
        </row>
        <row r="313">
          <cell r="C313" t="str">
            <v>Meùp ngoaøi</v>
          </cell>
          <cell r="G313">
            <v>1331</v>
          </cell>
          <cell r="I313">
            <v>2257</v>
          </cell>
          <cell r="J313">
            <v>2250</v>
          </cell>
          <cell r="K313">
            <v>7</v>
          </cell>
        </row>
        <row r="314">
          <cell r="C314">
            <v>834</v>
          </cell>
          <cell r="D314">
            <v>34</v>
          </cell>
          <cell r="F314">
            <v>1325</v>
          </cell>
          <cell r="H314">
            <v>3582</v>
          </cell>
        </row>
        <row r="315">
          <cell r="C315" t="str">
            <v>Meùp trong</v>
          </cell>
          <cell r="G315">
            <v>1288</v>
          </cell>
          <cell r="I315">
            <v>2294</v>
          </cell>
          <cell r="J315">
            <v>2290</v>
          </cell>
          <cell r="K315">
            <v>4</v>
          </cell>
        </row>
        <row r="316">
          <cell r="C316" t="str">
            <v>Meùp ngoaøi</v>
          </cell>
          <cell r="G316">
            <v>1320</v>
          </cell>
          <cell r="I316">
            <v>2262</v>
          </cell>
          <cell r="J316">
            <v>2260</v>
          </cell>
          <cell r="K316">
            <v>2</v>
          </cell>
        </row>
        <row r="317">
          <cell r="C317">
            <v>850</v>
          </cell>
          <cell r="D317">
            <v>16</v>
          </cell>
        </row>
        <row r="318">
          <cell r="C318" t="str">
            <v>Meùp trong</v>
          </cell>
          <cell r="G318">
            <v>1295</v>
          </cell>
          <cell r="I318">
            <v>2287</v>
          </cell>
          <cell r="J318">
            <v>2280</v>
          </cell>
          <cell r="K318">
            <v>7</v>
          </cell>
        </row>
        <row r="319">
          <cell r="C319" t="str">
            <v>Meùp ngoaøi</v>
          </cell>
          <cell r="G319">
            <v>1324</v>
          </cell>
          <cell r="I319">
            <v>2258</v>
          </cell>
          <cell r="J319">
            <v>2250</v>
          </cell>
          <cell r="K319">
            <v>8</v>
          </cell>
        </row>
        <row r="320">
          <cell r="C320">
            <v>900</v>
          </cell>
          <cell r="D320">
            <v>50</v>
          </cell>
        </row>
        <row r="321">
          <cell r="B321" t="str">
            <v>KM33+900</v>
          </cell>
          <cell r="C321" t="str">
            <v>Meùp trong</v>
          </cell>
          <cell r="G321">
            <v>1307</v>
          </cell>
          <cell r="I321">
            <v>2275</v>
          </cell>
          <cell r="J321">
            <v>2270</v>
          </cell>
          <cell r="K321">
            <v>5</v>
          </cell>
        </row>
        <row r="322">
          <cell r="C322" t="str">
            <v>Meùp ngoaøi</v>
          </cell>
          <cell r="G322">
            <v>1335</v>
          </cell>
          <cell r="I322">
            <v>2247</v>
          </cell>
          <cell r="J322">
            <v>2240</v>
          </cell>
          <cell r="K322">
            <v>7</v>
          </cell>
        </row>
        <row r="323">
          <cell r="C323">
            <v>950</v>
          </cell>
          <cell r="D323">
            <v>50</v>
          </cell>
        </row>
        <row r="324">
          <cell r="C324" t="str">
            <v>Meùp trong</v>
          </cell>
          <cell r="G324">
            <v>1334</v>
          </cell>
          <cell r="I324">
            <v>2248</v>
          </cell>
          <cell r="J324">
            <v>2250</v>
          </cell>
          <cell r="K324">
            <v>-2</v>
          </cell>
        </row>
        <row r="325">
          <cell r="C325" t="str">
            <v>Meùp ngoaøi</v>
          </cell>
          <cell r="G325">
            <v>1365</v>
          </cell>
          <cell r="I325">
            <v>2217</v>
          </cell>
          <cell r="J325">
            <v>2220</v>
          </cell>
          <cell r="K325">
            <v>-3</v>
          </cell>
        </row>
        <row r="326">
          <cell r="B326" t="str">
            <v>KM34+000</v>
          </cell>
          <cell r="C326" t="str">
            <v>KM34+00</v>
          </cell>
          <cell r="D326">
            <v>50</v>
          </cell>
          <cell r="F326">
            <v>1421</v>
          </cell>
          <cell r="H326">
            <v>3638</v>
          </cell>
        </row>
        <row r="327">
          <cell r="C327" t="str">
            <v>Meùp trong</v>
          </cell>
          <cell r="G327">
            <v>1393</v>
          </cell>
          <cell r="I327">
            <v>2245</v>
          </cell>
          <cell r="J327">
            <v>2240</v>
          </cell>
          <cell r="K327">
            <v>5</v>
          </cell>
        </row>
        <row r="328">
          <cell r="C328" t="str">
            <v>Meùp ngoaøi</v>
          </cell>
          <cell r="G328">
            <v>1422</v>
          </cell>
          <cell r="I328">
            <v>2216</v>
          </cell>
          <cell r="J328">
            <v>2210</v>
          </cell>
          <cell r="K328">
            <v>6</v>
          </cell>
        </row>
        <row r="329">
          <cell r="C329">
            <v>50</v>
          </cell>
          <cell r="D329">
            <v>50</v>
          </cell>
        </row>
        <row r="330">
          <cell r="C330" t="str">
            <v>Meùp trong</v>
          </cell>
          <cell r="G330">
            <v>1401</v>
          </cell>
          <cell r="I330">
            <v>2237</v>
          </cell>
          <cell r="J330">
            <v>2230</v>
          </cell>
          <cell r="K330">
            <v>7</v>
          </cell>
        </row>
        <row r="331">
          <cell r="C331" t="str">
            <v>Meùp ngoaøi</v>
          </cell>
          <cell r="G331">
            <v>1430</v>
          </cell>
          <cell r="I331">
            <v>2208</v>
          </cell>
          <cell r="J331">
            <v>2200</v>
          </cell>
          <cell r="K331">
            <v>8</v>
          </cell>
        </row>
        <row r="332">
          <cell r="C332">
            <v>100</v>
          </cell>
          <cell r="D332">
            <v>50</v>
          </cell>
        </row>
        <row r="333">
          <cell r="B333" t="str">
            <v>KM34+100</v>
          </cell>
          <cell r="C333" t="str">
            <v>Meùp trong</v>
          </cell>
          <cell r="G333">
            <v>1421</v>
          </cell>
          <cell r="I333">
            <v>2217</v>
          </cell>
          <cell r="J333">
            <v>2210</v>
          </cell>
          <cell r="K333">
            <v>7</v>
          </cell>
        </row>
        <row r="334">
          <cell r="C334" t="str">
            <v>Meùp ngoaøi</v>
          </cell>
          <cell r="G334">
            <v>1454</v>
          </cell>
          <cell r="I334">
            <v>2184</v>
          </cell>
          <cell r="J334">
            <v>2180</v>
          </cell>
          <cell r="K334">
            <v>4</v>
          </cell>
        </row>
        <row r="335">
          <cell r="C335">
            <v>150</v>
          </cell>
          <cell r="D335">
            <v>50</v>
          </cell>
        </row>
        <row r="336">
          <cell r="C336" t="str">
            <v>Meùp trong</v>
          </cell>
          <cell r="G336">
            <v>1386</v>
          </cell>
          <cell r="I336">
            <v>2202</v>
          </cell>
          <cell r="J336">
            <v>2200</v>
          </cell>
          <cell r="K336">
            <v>2</v>
          </cell>
        </row>
        <row r="337">
          <cell r="C337" t="str">
            <v>Meùp ngoaøi</v>
          </cell>
          <cell r="G337">
            <v>1412</v>
          </cell>
          <cell r="I337">
            <v>2176</v>
          </cell>
          <cell r="J337">
            <v>2170</v>
          </cell>
          <cell r="K337">
            <v>6</v>
          </cell>
        </row>
        <row r="338">
          <cell r="C338">
            <v>200</v>
          </cell>
          <cell r="D338">
            <v>50</v>
          </cell>
          <cell r="F338">
            <v>1461</v>
          </cell>
          <cell r="H338">
            <v>3637</v>
          </cell>
        </row>
        <row r="339">
          <cell r="B339" t="str">
            <v>KM34+200</v>
          </cell>
          <cell r="C339" t="str">
            <v>Meùp trong</v>
          </cell>
          <cell r="G339">
            <v>1422</v>
          </cell>
          <cell r="I339">
            <v>2215</v>
          </cell>
          <cell r="J339">
            <v>2210</v>
          </cell>
          <cell r="K339">
            <v>5</v>
          </cell>
        </row>
        <row r="340">
          <cell r="C340" t="str">
            <v>Meùp ngoaøi</v>
          </cell>
          <cell r="G340">
            <v>1455</v>
          </cell>
          <cell r="I340">
            <v>2182</v>
          </cell>
          <cell r="J340">
            <v>2180</v>
          </cell>
          <cell r="K340">
            <v>2</v>
          </cell>
        </row>
        <row r="341">
          <cell r="C341">
            <v>250</v>
          </cell>
          <cell r="D341">
            <v>50</v>
          </cell>
          <cell r="G341">
            <v>3637</v>
          </cell>
        </row>
        <row r="342">
          <cell r="C342" t="str">
            <v>Meùp trong</v>
          </cell>
          <cell r="G342">
            <v>1423</v>
          </cell>
          <cell r="I342">
            <v>2214</v>
          </cell>
          <cell r="J342">
            <v>2210</v>
          </cell>
          <cell r="K342">
            <v>4</v>
          </cell>
        </row>
        <row r="343">
          <cell r="C343" t="str">
            <v>Meùp ngoaøi</v>
          </cell>
          <cell r="G343">
            <v>1454</v>
          </cell>
          <cell r="I343">
            <v>2183</v>
          </cell>
          <cell r="J343">
            <v>2180</v>
          </cell>
          <cell r="K343">
            <v>3</v>
          </cell>
        </row>
        <row r="344">
          <cell r="C344">
            <v>300</v>
          </cell>
          <cell r="D344">
            <v>50</v>
          </cell>
        </row>
        <row r="345">
          <cell r="B345" t="str">
            <v>KM34+300</v>
          </cell>
          <cell r="C345" t="str">
            <v>Meùp trong</v>
          </cell>
          <cell r="G345">
            <v>1421</v>
          </cell>
          <cell r="I345">
            <v>2216</v>
          </cell>
          <cell r="J345">
            <v>2220</v>
          </cell>
          <cell r="K345">
            <v>-4</v>
          </cell>
        </row>
        <row r="346">
          <cell r="C346" t="str">
            <v>Meùp ngoaøi</v>
          </cell>
          <cell r="G346">
            <v>1452</v>
          </cell>
          <cell r="I346">
            <v>2185</v>
          </cell>
          <cell r="J346">
            <v>2190</v>
          </cell>
          <cell r="K346">
            <v>-5</v>
          </cell>
        </row>
        <row r="347">
          <cell r="C347">
            <v>350</v>
          </cell>
          <cell r="D347">
            <v>50</v>
          </cell>
        </row>
        <row r="348">
          <cell r="C348" t="str">
            <v>Meùp trong</v>
          </cell>
          <cell r="G348">
            <v>1390</v>
          </cell>
          <cell r="I348">
            <v>2247</v>
          </cell>
          <cell r="J348">
            <v>2240</v>
          </cell>
          <cell r="K348">
            <v>7</v>
          </cell>
        </row>
        <row r="349">
          <cell r="C349" t="str">
            <v>Meùp ngoaøi</v>
          </cell>
          <cell r="G349">
            <v>1425</v>
          </cell>
          <cell r="I349">
            <v>2212</v>
          </cell>
          <cell r="J349">
            <v>2210</v>
          </cell>
          <cell r="K349">
            <v>2</v>
          </cell>
        </row>
        <row r="350">
          <cell r="C350">
            <v>400</v>
          </cell>
          <cell r="D350">
            <v>50</v>
          </cell>
          <cell r="F350">
            <v>1362</v>
          </cell>
          <cell r="H350">
            <v>3574</v>
          </cell>
        </row>
        <row r="351">
          <cell r="B351" t="str">
            <v>KM34+400</v>
          </cell>
          <cell r="C351" t="str">
            <v>Meùp trong</v>
          </cell>
          <cell r="G351">
            <v>1316</v>
          </cell>
          <cell r="I351">
            <v>2258</v>
          </cell>
          <cell r="J351">
            <v>2250</v>
          </cell>
          <cell r="K351">
            <v>8</v>
          </cell>
        </row>
        <row r="352">
          <cell r="C352" t="str">
            <v>Meùp ngoaøi</v>
          </cell>
          <cell r="G352">
            <v>1349</v>
          </cell>
          <cell r="I352">
            <v>2225</v>
          </cell>
          <cell r="J352">
            <v>2220</v>
          </cell>
          <cell r="K352">
            <v>5</v>
          </cell>
        </row>
        <row r="353">
          <cell r="C353">
            <v>421</v>
          </cell>
          <cell r="D353">
            <v>21</v>
          </cell>
        </row>
        <row r="354">
          <cell r="C354" t="str">
            <v>Meùp trong</v>
          </cell>
          <cell r="G354">
            <v>1307</v>
          </cell>
          <cell r="I354">
            <v>2267</v>
          </cell>
          <cell r="J354">
            <v>2260</v>
          </cell>
          <cell r="K354">
            <v>7</v>
          </cell>
        </row>
        <row r="355">
          <cell r="C355" t="str">
            <v>Meùp ngoaøi</v>
          </cell>
          <cell r="G355">
            <v>1338</v>
          </cell>
          <cell r="I355">
            <v>2236</v>
          </cell>
          <cell r="J355">
            <v>2230</v>
          </cell>
          <cell r="K355">
            <v>6</v>
          </cell>
        </row>
        <row r="356">
          <cell r="C356">
            <v>450</v>
          </cell>
          <cell r="D356">
            <v>29</v>
          </cell>
        </row>
        <row r="357">
          <cell r="C357" t="str">
            <v>Meùp trong</v>
          </cell>
          <cell r="G357">
            <v>1318</v>
          </cell>
          <cell r="I357">
            <v>2256</v>
          </cell>
          <cell r="J357">
            <v>2260</v>
          </cell>
          <cell r="K357">
            <v>-4</v>
          </cell>
        </row>
        <row r="358">
          <cell r="C358" t="str">
            <v>Meùp ngoaøi</v>
          </cell>
          <cell r="G358">
            <v>1351</v>
          </cell>
          <cell r="I358">
            <v>2223</v>
          </cell>
          <cell r="J358">
            <v>2230</v>
          </cell>
          <cell r="K358">
            <v>-7</v>
          </cell>
        </row>
        <row r="359">
          <cell r="C359">
            <v>500</v>
          </cell>
          <cell r="D359">
            <v>50</v>
          </cell>
        </row>
        <row r="360">
          <cell r="B360" t="str">
            <v>KM34+500</v>
          </cell>
          <cell r="C360" t="str">
            <v>Meùp trong</v>
          </cell>
          <cell r="G360">
            <v>1299</v>
          </cell>
          <cell r="I360">
            <v>2275</v>
          </cell>
          <cell r="J360">
            <v>2270</v>
          </cell>
          <cell r="K360">
            <v>5</v>
          </cell>
        </row>
        <row r="361">
          <cell r="C361" t="str">
            <v>Meùp ngoaøi</v>
          </cell>
          <cell r="G361">
            <v>1327</v>
          </cell>
          <cell r="I361">
            <v>2247</v>
          </cell>
          <cell r="J361">
            <v>2240</v>
          </cell>
          <cell r="K361">
            <v>7</v>
          </cell>
        </row>
        <row r="362">
          <cell r="C362">
            <v>550</v>
          </cell>
          <cell r="D362">
            <v>50</v>
          </cell>
        </row>
        <row r="363">
          <cell r="C363" t="str">
            <v>Meùp trong</v>
          </cell>
          <cell r="G363">
            <v>1277</v>
          </cell>
          <cell r="I363">
            <v>2297</v>
          </cell>
          <cell r="J363">
            <v>2290</v>
          </cell>
          <cell r="K363">
            <v>7</v>
          </cell>
        </row>
        <row r="364">
          <cell r="C364" t="str">
            <v>Meùp ngoaøi</v>
          </cell>
          <cell r="G364">
            <v>1306</v>
          </cell>
          <cell r="I364">
            <v>2268</v>
          </cell>
          <cell r="J364">
            <v>2260</v>
          </cell>
          <cell r="K364">
            <v>8</v>
          </cell>
        </row>
        <row r="365">
          <cell r="C365">
            <v>600</v>
          </cell>
          <cell r="D365">
            <v>50</v>
          </cell>
          <cell r="F365">
            <v>1381</v>
          </cell>
          <cell r="H365">
            <v>3649</v>
          </cell>
        </row>
        <row r="366">
          <cell r="B366" t="str">
            <v>KM34+600</v>
          </cell>
          <cell r="C366" t="str">
            <v>Meùp trong</v>
          </cell>
          <cell r="G366">
            <v>1354</v>
          </cell>
          <cell r="I366">
            <v>2295</v>
          </cell>
          <cell r="J366">
            <v>2290</v>
          </cell>
          <cell r="K366">
            <v>5</v>
          </cell>
        </row>
        <row r="367">
          <cell r="C367" t="str">
            <v>Meùp ngoaøi</v>
          </cell>
          <cell r="G367">
            <v>1382</v>
          </cell>
          <cell r="I367">
            <v>2267</v>
          </cell>
          <cell r="J367">
            <v>2260</v>
          </cell>
          <cell r="K367">
            <v>7</v>
          </cell>
        </row>
        <row r="368">
          <cell r="C368">
            <v>646.9</v>
          </cell>
          <cell r="D368">
            <v>46.9</v>
          </cell>
        </row>
        <row r="369">
          <cell r="C369" t="str">
            <v>Meùp trong</v>
          </cell>
          <cell r="G369">
            <v>1363</v>
          </cell>
          <cell r="I369">
            <v>2286</v>
          </cell>
          <cell r="J369">
            <v>2290</v>
          </cell>
          <cell r="K369">
            <v>-4</v>
          </cell>
        </row>
        <row r="370">
          <cell r="C370" t="str">
            <v>Meùp ngoaøi</v>
          </cell>
          <cell r="G370">
            <v>1398</v>
          </cell>
          <cell r="I370">
            <v>2251</v>
          </cell>
          <cell r="J370">
            <v>2260</v>
          </cell>
          <cell r="K370">
            <v>-9</v>
          </cell>
        </row>
        <row r="371">
          <cell r="C371">
            <v>650</v>
          </cell>
          <cell r="D371">
            <v>4</v>
          </cell>
        </row>
        <row r="372">
          <cell r="C372" t="str">
            <v>Meùp trong</v>
          </cell>
          <cell r="G372">
            <v>1365</v>
          </cell>
          <cell r="I372">
            <v>2284</v>
          </cell>
          <cell r="J372">
            <v>2280</v>
          </cell>
          <cell r="K372">
            <v>4</v>
          </cell>
        </row>
        <row r="373">
          <cell r="C373" t="str">
            <v>Meùp ngoaøi</v>
          </cell>
          <cell r="G373">
            <v>1392</v>
          </cell>
          <cell r="I373">
            <v>2257</v>
          </cell>
          <cell r="J373">
            <v>2250</v>
          </cell>
          <cell r="K373">
            <v>7</v>
          </cell>
        </row>
        <row r="374">
          <cell r="C374">
            <v>689</v>
          </cell>
          <cell r="D374">
            <v>39</v>
          </cell>
        </row>
        <row r="375">
          <cell r="C375" t="str">
            <v>Meùp trong</v>
          </cell>
          <cell r="G375">
            <v>1365</v>
          </cell>
          <cell r="I375">
            <v>2284</v>
          </cell>
          <cell r="J375">
            <v>2280</v>
          </cell>
          <cell r="K375">
            <v>4</v>
          </cell>
        </row>
        <row r="376">
          <cell r="C376" t="str">
            <v>Meùp ngoaøi</v>
          </cell>
          <cell r="G376">
            <v>1392</v>
          </cell>
          <cell r="I376">
            <v>2257</v>
          </cell>
          <cell r="J376">
            <v>2250</v>
          </cell>
          <cell r="K376">
            <v>7</v>
          </cell>
        </row>
        <row r="377">
          <cell r="C377">
            <v>700</v>
          </cell>
          <cell r="D377">
            <v>11</v>
          </cell>
        </row>
        <row r="378">
          <cell r="B378" t="str">
            <v>KM34+700</v>
          </cell>
          <cell r="C378" t="str">
            <v>Meùp trong</v>
          </cell>
          <cell r="G378">
            <v>1362</v>
          </cell>
          <cell r="I378">
            <v>2287</v>
          </cell>
          <cell r="J378">
            <v>2280</v>
          </cell>
          <cell r="K378">
            <v>7</v>
          </cell>
        </row>
        <row r="379">
          <cell r="C379" t="str">
            <v>Meùp ngoaøi</v>
          </cell>
          <cell r="G379">
            <v>1394</v>
          </cell>
          <cell r="I379">
            <v>2255</v>
          </cell>
          <cell r="J379">
            <v>2250</v>
          </cell>
          <cell r="K379">
            <v>5</v>
          </cell>
        </row>
        <row r="380">
          <cell r="C380">
            <v>726.9</v>
          </cell>
          <cell r="D380">
            <v>63</v>
          </cell>
        </row>
        <row r="381">
          <cell r="C381" t="str">
            <v>Meùp trong</v>
          </cell>
          <cell r="G381">
            <v>1351</v>
          </cell>
          <cell r="I381">
            <v>2298</v>
          </cell>
          <cell r="J381">
            <v>2290</v>
          </cell>
          <cell r="K381">
            <v>8</v>
          </cell>
        </row>
        <row r="382">
          <cell r="C382" t="str">
            <v>Meùp ngoaøi</v>
          </cell>
          <cell r="G382">
            <v>1380</v>
          </cell>
          <cell r="I382">
            <v>2269</v>
          </cell>
          <cell r="J382">
            <v>2260</v>
          </cell>
          <cell r="K382">
            <v>9</v>
          </cell>
        </row>
        <row r="383">
          <cell r="C383">
            <v>730.9</v>
          </cell>
          <cell r="D383">
            <v>4</v>
          </cell>
        </row>
        <row r="384">
          <cell r="C384" t="str">
            <v>Meùp trong</v>
          </cell>
          <cell r="G384">
            <v>1351</v>
          </cell>
          <cell r="I384">
            <v>2298</v>
          </cell>
          <cell r="J384">
            <v>2290</v>
          </cell>
          <cell r="K384">
            <v>8</v>
          </cell>
        </row>
        <row r="385">
          <cell r="C385" t="str">
            <v>Meùp ngoaøi</v>
          </cell>
          <cell r="G385">
            <v>1384</v>
          </cell>
          <cell r="I385">
            <v>2265</v>
          </cell>
          <cell r="J385">
            <v>2260</v>
          </cell>
          <cell r="K385">
            <v>5</v>
          </cell>
        </row>
        <row r="386">
          <cell r="C386">
            <v>750</v>
          </cell>
          <cell r="D386">
            <v>19.100000000000001</v>
          </cell>
          <cell r="F386">
            <v>1417</v>
          </cell>
          <cell r="H386">
            <v>3682</v>
          </cell>
        </row>
        <row r="387">
          <cell r="C387" t="str">
            <v>Meùp trong</v>
          </cell>
          <cell r="G387">
            <v>1275</v>
          </cell>
          <cell r="I387">
            <v>2307</v>
          </cell>
          <cell r="J387">
            <v>2300</v>
          </cell>
          <cell r="K387">
            <v>7</v>
          </cell>
        </row>
        <row r="388">
          <cell r="C388" t="str">
            <v>Meùp ngoaøi</v>
          </cell>
          <cell r="G388">
            <v>1304</v>
          </cell>
          <cell r="I388">
            <v>2278</v>
          </cell>
          <cell r="J388">
            <v>2270</v>
          </cell>
          <cell r="K388">
            <v>8</v>
          </cell>
        </row>
        <row r="389">
          <cell r="C389">
            <v>800</v>
          </cell>
          <cell r="D389">
            <v>50</v>
          </cell>
        </row>
        <row r="390">
          <cell r="B390" t="str">
            <v>KM34+800</v>
          </cell>
          <cell r="C390" t="str">
            <v>Meùp trong</v>
          </cell>
          <cell r="G390">
            <v>1270</v>
          </cell>
          <cell r="I390">
            <v>2312</v>
          </cell>
          <cell r="J390">
            <v>2310</v>
          </cell>
          <cell r="K390">
            <v>2</v>
          </cell>
        </row>
        <row r="391">
          <cell r="C391" t="str">
            <v>Meùp ngoaøi</v>
          </cell>
          <cell r="G391">
            <v>1296</v>
          </cell>
          <cell r="I391">
            <v>2286</v>
          </cell>
          <cell r="J391">
            <v>2280</v>
          </cell>
          <cell r="K391">
            <v>6</v>
          </cell>
        </row>
        <row r="392">
          <cell r="C392">
            <v>824</v>
          </cell>
          <cell r="D392">
            <v>24</v>
          </cell>
        </row>
        <row r="393">
          <cell r="C393" t="str">
            <v>Meùp trong</v>
          </cell>
          <cell r="G393">
            <v>1259</v>
          </cell>
          <cell r="I393">
            <v>2323</v>
          </cell>
          <cell r="J393">
            <v>2320</v>
          </cell>
          <cell r="K393">
            <v>3</v>
          </cell>
        </row>
        <row r="394">
          <cell r="C394" t="str">
            <v>Meùp ngoaøi</v>
          </cell>
          <cell r="G394">
            <v>1287</v>
          </cell>
          <cell r="I394">
            <v>2295</v>
          </cell>
          <cell r="J394">
            <v>2290</v>
          </cell>
          <cell r="K394">
            <v>5</v>
          </cell>
        </row>
        <row r="395">
          <cell r="C395">
            <v>828</v>
          </cell>
          <cell r="D395">
            <v>4</v>
          </cell>
        </row>
        <row r="396">
          <cell r="C396" t="str">
            <v>Meùp trong</v>
          </cell>
          <cell r="G396">
            <v>1254</v>
          </cell>
          <cell r="I396">
            <v>2328</v>
          </cell>
          <cell r="J396">
            <v>2320</v>
          </cell>
          <cell r="K396">
            <v>8</v>
          </cell>
        </row>
        <row r="397">
          <cell r="C397" t="str">
            <v>Meùp ngoaøi</v>
          </cell>
          <cell r="G397">
            <v>1288</v>
          </cell>
          <cell r="I397">
            <v>2294</v>
          </cell>
          <cell r="J397">
            <v>2290</v>
          </cell>
          <cell r="K397">
            <v>4</v>
          </cell>
        </row>
        <row r="398">
          <cell r="C398">
            <v>850</v>
          </cell>
          <cell r="D398">
            <v>22</v>
          </cell>
        </row>
        <row r="399">
          <cell r="C399" t="str">
            <v>Meùp trong</v>
          </cell>
          <cell r="G399">
            <v>1255</v>
          </cell>
          <cell r="I399">
            <v>2327</v>
          </cell>
          <cell r="J399">
            <v>2320</v>
          </cell>
          <cell r="K399">
            <v>7</v>
          </cell>
        </row>
        <row r="400">
          <cell r="C400" t="str">
            <v>Meùp ngoaøi</v>
          </cell>
          <cell r="G400">
            <v>1289</v>
          </cell>
          <cell r="I400">
            <v>2293</v>
          </cell>
          <cell r="J400">
            <v>2290</v>
          </cell>
          <cell r="K400">
            <v>3</v>
          </cell>
        </row>
        <row r="401">
          <cell r="C401">
            <v>872</v>
          </cell>
          <cell r="D401">
            <v>22</v>
          </cell>
        </row>
        <row r="402">
          <cell r="C402" t="str">
            <v>Meùp trong</v>
          </cell>
          <cell r="G402">
            <v>1251</v>
          </cell>
          <cell r="I402">
            <v>2331</v>
          </cell>
          <cell r="J402">
            <v>2330</v>
          </cell>
          <cell r="K402">
            <v>1</v>
          </cell>
        </row>
        <row r="403">
          <cell r="C403" t="str">
            <v>Meùp ngoaøi</v>
          </cell>
          <cell r="G403">
            <v>1276</v>
          </cell>
          <cell r="I403">
            <v>2306</v>
          </cell>
          <cell r="J403">
            <v>2300</v>
          </cell>
          <cell r="K403">
            <v>6</v>
          </cell>
        </row>
        <row r="404">
          <cell r="C404">
            <v>876</v>
          </cell>
          <cell r="D404">
            <v>4</v>
          </cell>
        </row>
        <row r="405">
          <cell r="C405" t="str">
            <v>Meùp trong</v>
          </cell>
          <cell r="G405">
            <v>1247</v>
          </cell>
          <cell r="I405">
            <v>2335</v>
          </cell>
          <cell r="J405">
            <v>2330</v>
          </cell>
          <cell r="K405">
            <v>5</v>
          </cell>
        </row>
        <row r="406">
          <cell r="C406" t="str">
            <v>Meùp ngoaøi</v>
          </cell>
          <cell r="G406">
            <v>1278</v>
          </cell>
          <cell r="I406">
            <v>2304</v>
          </cell>
          <cell r="J406">
            <v>2300</v>
          </cell>
          <cell r="K406">
            <v>4</v>
          </cell>
        </row>
        <row r="407">
          <cell r="C407">
            <v>900</v>
          </cell>
          <cell r="D407">
            <v>24</v>
          </cell>
          <cell r="F407">
            <v>1417</v>
          </cell>
          <cell r="H407">
            <v>3721</v>
          </cell>
        </row>
        <row r="408">
          <cell r="B408" t="str">
            <v>KM34+900</v>
          </cell>
          <cell r="C408" t="str">
            <v>Meùp trong</v>
          </cell>
          <cell r="G408">
            <v>1374</v>
          </cell>
          <cell r="I408">
            <v>2347</v>
          </cell>
          <cell r="J408">
            <v>2340</v>
          </cell>
          <cell r="K408">
            <v>7</v>
          </cell>
        </row>
        <row r="409">
          <cell r="C409" t="str">
            <v>Meùp ngoaøi</v>
          </cell>
          <cell r="G409">
            <v>1403</v>
          </cell>
          <cell r="I409">
            <v>2318</v>
          </cell>
          <cell r="J409">
            <v>2310</v>
          </cell>
          <cell r="K409">
            <v>8</v>
          </cell>
        </row>
        <row r="410">
          <cell r="C410">
            <v>950</v>
          </cell>
          <cell r="D410">
            <v>50</v>
          </cell>
        </row>
        <row r="411">
          <cell r="C411" t="str">
            <v>Meùp trong</v>
          </cell>
          <cell r="G411">
            <v>1366</v>
          </cell>
          <cell r="I411">
            <v>2355</v>
          </cell>
          <cell r="J411">
            <v>2350</v>
          </cell>
          <cell r="K411">
            <v>5</v>
          </cell>
        </row>
        <row r="412">
          <cell r="C412" t="str">
            <v>Meùp ngoaøi</v>
          </cell>
          <cell r="G412">
            <v>1393</v>
          </cell>
          <cell r="I412">
            <v>2328</v>
          </cell>
          <cell r="J412">
            <v>2320</v>
          </cell>
          <cell r="K412">
            <v>8</v>
          </cell>
        </row>
        <row r="413">
          <cell r="B413" t="str">
            <v>KM35+000</v>
          </cell>
          <cell r="C413" t="str">
            <v>Km35+00</v>
          </cell>
          <cell r="D413">
            <v>50</v>
          </cell>
        </row>
        <row r="414">
          <cell r="C414" t="str">
            <v>Meùp trong</v>
          </cell>
          <cell r="G414">
            <v>1365</v>
          </cell>
          <cell r="I414">
            <v>2356</v>
          </cell>
          <cell r="J414">
            <v>2350</v>
          </cell>
          <cell r="K414">
            <v>6</v>
          </cell>
        </row>
        <row r="415">
          <cell r="C415" t="str">
            <v>Meùp ngoaøi</v>
          </cell>
          <cell r="G415">
            <v>1396</v>
          </cell>
          <cell r="I415">
            <v>2325</v>
          </cell>
          <cell r="J415">
            <v>2320</v>
          </cell>
          <cell r="K415">
            <v>5</v>
          </cell>
        </row>
        <row r="416">
          <cell r="C416">
            <v>50</v>
          </cell>
          <cell r="D416">
            <v>50</v>
          </cell>
        </row>
        <row r="417">
          <cell r="C417" t="str">
            <v>Meùp trong</v>
          </cell>
          <cell r="G417">
            <v>1364</v>
          </cell>
          <cell r="I417">
            <v>2357</v>
          </cell>
          <cell r="J417">
            <v>2350</v>
          </cell>
          <cell r="K417">
            <v>7</v>
          </cell>
        </row>
        <row r="418">
          <cell r="C418" t="str">
            <v>Meùp ngoaøi</v>
          </cell>
          <cell r="G418">
            <v>1393</v>
          </cell>
          <cell r="I418">
            <v>2328</v>
          </cell>
          <cell r="J418">
            <v>2320</v>
          </cell>
          <cell r="K418">
            <v>8</v>
          </cell>
        </row>
        <row r="419">
          <cell r="C419">
            <v>97</v>
          </cell>
          <cell r="D419">
            <v>47</v>
          </cell>
          <cell r="F419">
            <v>1256</v>
          </cell>
          <cell r="H419">
            <v>3584</v>
          </cell>
        </row>
        <row r="420">
          <cell r="C420" t="str">
            <v>Meùp trong</v>
          </cell>
          <cell r="G420">
            <v>1230</v>
          </cell>
          <cell r="I420">
            <v>2354</v>
          </cell>
          <cell r="J420">
            <v>2350</v>
          </cell>
          <cell r="K420">
            <v>4</v>
          </cell>
        </row>
        <row r="421">
          <cell r="C421" t="str">
            <v>Meùp ngoaøi</v>
          </cell>
          <cell r="G421">
            <v>1262</v>
          </cell>
          <cell r="I421">
            <v>2322</v>
          </cell>
          <cell r="J421">
            <v>2320</v>
          </cell>
          <cell r="K421">
            <v>2</v>
          </cell>
        </row>
        <row r="422">
          <cell r="C422">
            <v>100</v>
          </cell>
          <cell r="D422">
            <v>3</v>
          </cell>
        </row>
        <row r="423">
          <cell r="B423" t="str">
            <v>KM35+100</v>
          </cell>
          <cell r="C423" t="str">
            <v>Meùp trong</v>
          </cell>
          <cell r="G423">
            <v>1239</v>
          </cell>
          <cell r="I423">
            <v>2345</v>
          </cell>
          <cell r="J423">
            <v>2350</v>
          </cell>
          <cell r="K423">
            <v>-5</v>
          </cell>
        </row>
        <row r="424">
          <cell r="C424" t="str">
            <v>Meùp ngoaøi</v>
          </cell>
          <cell r="G424">
            <v>1273</v>
          </cell>
          <cell r="I424">
            <v>2311</v>
          </cell>
          <cell r="J424">
            <v>2320</v>
          </cell>
          <cell r="K424">
            <v>-9</v>
          </cell>
        </row>
        <row r="425">
          <cell r="C425">
            <v>150</v>
          </cell>
          <cell r="D425">
            <v>50</v>
          </cell>
        </row>
        <row r="426">
          <cell r="C426" t="str">
            <v>Meùp trong</v>
          </cell>
          <cell r="G426">
            <v>1233</v>
          </cell>
          <cell r="I426">
            <v>2351</v>
          </cell>
          <cell r="J426">
            <v>2350</v>
          </cell>
          <cell r="K426">
            <v>1</v>
          </cell>
        </row>
        <row r="427">
          <cell r="C427" t="str">
            <v>Meùp ngoaøi</v>
          </cell>
          <cell r="G427">
            <v>1257</v>
          </cell>
          <cell r="I427">
            <v>2327</v>
          </cell>
          <cell r="J427">
            <v>2320</v>
          </cell>
          <cell r="K427">
            <v>7</v>
          </cell>
        </row>
        <row r="428">
          <cell r="C428">
            <v>200</v>
          </cell>
          <cell r="D428">
            <v>50</v>
          </cell>
        </row>
        <row r="429">
          <cell r="B429" t="str">
            <v>KM35+200</v>
          </cell>
          <cell r="C429" t="str">
            <v>Meùp trong</v>
          </cell>
          <cell r="G429">
            <v>1299</v>
          </cell>
          <cell r="I429">
            <v>2285</v>
          </cell>
          <cell r="J429">
            <v>2280</v>
          </cell>
          <cell r="K429">
            <v>5</v>
          </cell>
        </row>
        <row r="430">
          <cell r="C430" t="str">
            <v>Meùp ngoaøi</v>
          </cell>
          <cell r="G430">
            <v>1327</v>
          </cell>
          <cell r="I430">
            <v>2257</v>
          </cell>
          <cell r="J430">
            <v>2250</v>
          </cell>
          <cell r="K430">
            <v>7</v>
          </cell>
        </row>
        <row r="431">
          <cell r="C431">
            <v>250</v>
          </cell>
          <cell r="D431">
            <v>50</v>
          </cell>
        </row>
        <row r="432">
          <cell r="C432" t="str">
            <v>Meùp trong</v>
          </cell>
          <cell r="G432">
            <v>1366</v>
          </cell>
          <cell r="I432">
            <v>2218</v>
          </cell>
          <cell r="J432">
            <v>2210</v>
          </cell>
          <cell r="K432">
            <v>8</v>
          </cell>
        </row>
        <row r="433">
          <cell r="C433" t="str">
            <v>Meùp ngoaøi</v>
          </cell>
          <cell r="G433">
            <v>1399</v>
          </cell>
          <cell r="I433">
            <v>2185</v>
          </cell>
          <cell r="J433">
            <v>2180</v>
          </cell>
          <cell r="K433">
            <v>5</v>
          </cell>
        </row>
        <row r="434">
          <cell r="C434">
            <v>300</v>
          </cell>
          <cell r="D434">
            <v>50</v>
          </cell>
          <cell r="F434">
            <v>1484</v>
          </cell>
          <cell r="H434">
            <v>3669</v>
          </cell>
        </row>
        <row r="435">
          <cell r="B435" t="str">
            <v>KM35+300</v>
          </cell>
          <cell r="C435" t="str">
            <v>Meùp trong</v>
          </cell>
          <cell r="G435">
            <v>1423</v>
          </cell>
          <cell r="I435">
            <v>2246</v>
          </cell>
          <cell r="J435">
            <v>2240</v>
          </cell>
          <cell r="K435">
            <v>6</v>
          </cell>
        </row>
        <row r="436">
          <cell r="C436" t="str">
            <v>Meùp ngoaøi</v>
          </cell>
          <cell r="G436">
            <v>1455</v>
          </cell>
          <cell r="I436">
            <v>2214</v>
          </cell>
          <cell r="J436">
            <v>2210</v>
          </cell>
          <cell r="K436">
            <v>4</v>
          </cell>
        </row>
        <row r="437">
          <cell r="C437">
            <v>350</v>
          </cell>
          <cell r="D437">
            <v>50</v>
          </cell>
        </row>
        <row r="438">
          <cell r="C438" t="str">
            <v>Meùp trong</v>
          </cell>
          <cell r="G438">
            <v>1407</v>
          </cell>
          <cell r="I438">
            <v>2262</v>
          </cell>
          <cell r="J438">
            <v>2260</v>
          </cell>
          <cell r="K438">
            <v>2</v>
          </cell>
        </row>
        <row r="439">
          <cell r="C439" t="str">
            <v>Meùp ngoaøi</v>
          </cell>
          <cell r="G439">
            <v>1436</v>
          </cell>
          <cell r="I439">
            <v>2233</v>
          </cell>
          <cell r="J439">
            <v>2230</v>
          </cell>
          <cell r="K439">
            <v>3</v>
          </cell>
        </row>
        <row r="440">
          <cell r="C440">
            <v>400</v>
          </cell>
          <cell r="D440">
            <v>50</v>
          </cell>
        </row>
        <row r="441">
          <cell r="B441" t="str">
            <v>KM35+400</v>
          </cell>
          <cell r="C441" t="str">
            <v>Meùp trong</v>
          </cell>
          <cell r="G441">
            <v>1371</v>
          </cell>
          <cell r="I441">
            <v>2298</v>
          </cell>
          <cell r="J441">
            <v>2290</v>
          </cell>
          <cell r="K441">
            <v>8</v>
          </cell>
        </row>
        <row r="442">
          <cell r="C442" t="str">
            <v>Meùp ngoaøi</v>
          </cell>
          <cell r="G442">
            <v>1406</v>
          </cell>
          <cell r="I442">
            <v>2263</v>
          </cell>
          <cell r="J442">
            <v>2260</v>
          </cell>
          <cell r="K442">
            <v>3</v>
          </cell>
        </row>
        <row r="443">
          <cell r="C443">
            <v>450</v>
          </cell>
          <cell r="D443">
            <v>50</v>
          </cell>
        </row>
        <row r="444">
          <cell r="C444" t="str">
            <v>Meùp trong</v>
          </cell>
          <cell r="G444">
            <v>1380</v>
          </cell>
          <cell r="I444">
            <v>2289</v>
          </cell>
          <cell r="J444">
            <v>2290</v>
          </cell>
          <cell r="K444">
            <v>-1</v>
          </cell>
        </row>
        <row r="445">
          <cell r="C445" t="str">
            <v>Meùp ngoaøi</v>
          </cell>
          <cell r="G445">
            <v>1417</v>
          </cell>
          <cell r="I445">
            <v>2252</v>
          </cell>
          <cell r="J445">
            <v>2260</v>
          </cell>
          <cell r="K445">
            <v>-8</v>
          </cell>
        </row>
        <row r="446">
          <cell r="C446">
            <v>500</v>
          </cell>
          <cell r="D446">
            <v>50</v>
          </cell>
          <cell r="F446">
            <v>1476</v>
          </cell>
          <cell r="H446">
            <v>3728</v>
          </cell>
        </row>
        <row r="447">
          <cell r="B447" t="str">
            <v>KM35+500</v>
          </cell>
          <cell r="C447" t="str">
            <v>Meùp trong</v>
          </cell>
          <cell r="G447">
            <v>1433</v>
          </cell>
          <cell r="I447">
            <v>2295</v>
          </cell>
          <cell r="J447">
            <v>2290</v>
          </cell>
          <cell r="K447">
            <v>5</v>
          </cell>
        </row>
        <row r="448">
          <cell r="C448" t="str">
            <v>Meùp ngoaøi</v>
          </cell>
          <cell r="G448">
            <v>1465</v>
          </cell>
          <cell r="I448">
            <v>2263</v>
          </cell>
          <cell r="J448">
            <v>2260</v>
          </cell>
          <cell r="K448">
            <v>3</v>
          </cell>
        </row>
        <row r="449">
          <cell r="C449">
            <v>550</v>
          </cell>
          <cell r="D449">
            <v>50</v>
          </cell>
        </row>
        <row r="450">
          <cell r="C450" t="str">
            <v>Meùp trong</v>
          </cell>
          <cell r="G450">
            <v>1431</v>
          </cell>
          <cell r="I450">
            <v>2297</v>
          </cell>
          <cell r="J450">
            <v>2290</v>
          </cell>
          <cell r="K450">
            <v>7</v>
          </cell>
        </row>
        <row r="451">
          <cell r="C451" t="str">
            <v>Meùp ngoaøi</v>
          </cell>
          <cell r="G451">
            <v>1464</v>
          </cell>
          <cell r="I451">
            <v>2264</v>
          </cell>
          <cell r="J451">
            <v>2260</v>
          </cell>
          <cell r="K451">
            <v>4</v>
          </cell>
        </row>
        <row r="452">
          <cell r="C452">
            <v>600</v>
          </cell>
          <cell r="D452">
            <v>50</v>
          </cell>
        </row>
        <row r="453">
          <cell r="B453" t="str">
            <v>KM35+600</v>
          </cell>
          <cell r="C453" t="str">
            <v>Meùp trong</v>
          </cell>
          <cell r="G453">
            <v>1434</v>
          </cell>
          <cell r="I453">
            <v>2294</v>
          </cell>
          <cell r="J453">
            <v>2290</v>
          </cell>
          <cell r="K453">
            <v>4</v>
          </cell>
        </row>
        <row r="454">
          <cell r="C454" t="str">
            <v>Meùp ngoaøi</v>
          </cell>
          <cell r="G454">
            <v>1467</v>
          </cell>
          <cell r="I454">
            <v>2261</v>
          </cell>
          <cell r="J454">
            <v>2260</v>
          </cell>
          <cell r="K454">
            <v>1</v>
          </cell>
        </row>
        <row r="455">
          <cell r="C455">
            <v>650</v>
          </cell>
          <cell r="D455">
            <v>50</v>
          </cell>
        </row>
        <row r="456">
          <cell r="C456" t="str">
            <v>Meùp trong</v>
          </cell>
          <cell r="G456">
            <v>1434</v>
          </cell>
          <cell r="I456">
            <v>2294</v>
          </cell>
          <cell r="J456">
            <v>2300</v>
          </cell>
          <cell r="K456">
            <v>-6</v>
          </cell>
        </row>
        <row r="457">
          <cell r="C457" t="str">
            <v>Meùp ngoaøi</v>
          </cell>
          <cell r="G457">
            <v>1463</v>
          </cell>
          <cell r="I457">
            <v>2265</v>
          </cell>
          <cell r="J457">
            <v>2270</v>
          </cell>
          <cell r="K457">
            <v>-5</v>
          </cell>
        </row>
        <row r="458">
          <cell r="C458">
            <v>668</v>
          </cell>
          <cell r="D458">
            <v>18</v>
          </cell>
          <cell r="F458">
            <v>1510</v>
          </cell>
          <cell r="H458">
            <v>3775</v>
          </cell>
        </row>
        <row r="459">
          <cell r="C459" t="str">
            <v>Meùp trong</v>
          </cell>
          <cell r="G459">
            <v>1471</v>
          </cell>
          <cell r="I459">
            <v>2304</v>
          </cell>
          <cell r="J459">
            <v>2300</v>
          </cell>
          <cell r="K459">
            <v>4</v>
          </cell>
        </row>
        <row r="460">
          <cell r="C460" t="str">
            <v>Meùp ngoaøi</v>
          </cell>
          <cell r="G460">
            <v>1499</v>
          </cell>
          <cell r="I460">
            <v>2276</v>
          </cell>
          <cell r="J460">
            <v>2270</v>
          </cell>
          <cell r="K460">
            <v>6</v>
          </cell>
        </row>
        <row r="461">
          <cell r="C461">
            <v>672</v>
          </cell>
          <cell r="D461">
            <v>4</v>
          </cell>
        </row>
        <row r="462">
          <cell r="C462" t="str">
            <v>Meùp trong</v>
          </cell>
          <cell r="G462">
            <v>1483</v>
          </cell>
          <cell r="I462">
            <v>2292</v>
          </cell>
          <cell r="J462">
            <v>2290</v>
          </cell>
          <cell r="K462">
            <v>2</v>
          </cell>
        </row>
        <row r="463">
          <cell r="C463" t="str">
            <v>Meùp ngoaøi</v>
          </cell>
          <cell r="G463">
            <v>1508</v>
          </cell>
          <cell r="I463">
            <v>2267</v>
          </cell>
          <cell r="J463">
            <v>2260</v>
          </cell>
          <cell r="K463">
            <v>7</v>
          </cell>
        </row>
        <row r="464">
          <cell r="B464" t="str">
            <v>KM35+700</v>
          </cell>
          <cell r="C464">
            <v>700</v>
          </cell>
          <cell r="D464">
            <v>28</v>
          </cell>
        </row>
        <row r="465">
          <cell r="C465" t="str">
            <v>Meùp trong</v>
          </cell>
          <cell r="G465">
            <v>1478</v>
          </cell>
          <cell r="I465">
            <v>2297</v>
          </cell>
          <cell r="J465">
            <v>2290</v>
          </cell>
          <cell r="K465">
            <v>7</v>
          </cell>
        </row>
        <row r="466">
          <cell r="C466" t="str">
            <v>Meùp ngoaøi</v>
          </cell>
          <cell r="G466">
            <v>1506</v>
          </cell>
          <cell r="I466">
            <v>2269</v>
          </cell>
          <cell r="J466">
            <v>2260</v>
          </cell>
          <cell r="K466">
            <v>9</v>
          </cell>
        </row>
        <row r="467">
          <cell r="C467">
            <v>707</v>
          </cell>
          <cell r="D467">
            <v>7</v>
          </cell>
        </row>
        <row r="468">
          <cell r="C468" t="str">
            <v>Meùp trong</v>
          </cell>
          <cell r="G468">
            <v>1481</v>
          </cell>
          <cell r="I468">
            <v>2294</v>
          </cell>
          <cell r="J468">
            <v>2290</v>
          </cell>
          <cell r="K468">
            <v>4</v>
          </cell>
        </row>
        <row r="469">
          <cell r="C469" t="str">
            <v>Meùp ngoaøi</v>
          </cell>
          <cell r="G469">
            <v>1507</v>
          </cell>
          <cell r="I469">
            <v>2268</v>
          </cell>
          <cell r="J469">
            <v>2260</v>
          </cell>
          <cell r="K469">
            <v>8</v>
          </cell>
        </row>
        <row r="470">
          <cell r="C470">
            <v>742</v>
          </cell>
          <cell r="D470">
            <v>35</v>
          </cell>
        </row>
        <row r="471">
          <cell r="C471" t="str">
            <v>Meùp trong</v>
          </cell>
          <cell r="G471">
            <v>1489</v>
          </cell>
          <cell r="I471">
            <v>2286</v>
          </cell>
          <cell r="J471">
            <v>2290</v>
          </cell>
          <cell r="K471">
            <v>-4</v>
          </cell>
        </row>
        <row r="472">
          <cell r="C472" t="str">
            <v>Meùp ngoaøi</v>
          </cell>
          <cell r="G472">
            <v>1516</v>
          </cell>
          <cell r="I472">
            <v>2259</v>
          </cell>
          <cell r="J472">
            <v>2260</v>
          </cell>
          <cell r="K472">
            <v>-1</v>
          </cell>
        </row>
        <row r="473">
          <cell r="C473">
            <v>746</v>
          </cell>
          <cell r="D473">
            <v>4</v>
          </cell>
        </row>
        <row r="474">
          <cell r="C474" t="str">
            <v>Meùp trong</v>
          </cell>
          <cell r="G474">
            <v>1473</v>
          </cell>
          <cell r="I474">
            <v>2302</v>
          </cell>
          <cell r="J474">
            <v>2300</v>
          </cell>
          <cell r="K474">
            <v>2</v>
          </cell>
        </row>
        <row r="475">
          <cell r="C475" t="str">
            <v>Meùp ngoaøi</v>
          </cell>
          <cell r="G475">
            <v>1502</v>
          </cell>
          <cell r="I475">
            <v>2273</v>
          </cell>
          <cell r="J475">
            <v>2270</v>
          </cell>
          <cell r="K475">
            <v>3</v>
          </cell>
        </row>
        <row r="476">
          <cell r="C476">
            <v>800</v>
          </cell>
          <cell r="D476">
            <v>54</v>
          </cell>
          <cell r="F476">
            <v>1415</v>
          </cell>
          <cell r="H476">
            <v>3688</v>
          </cell>
        </row>
        <row r="477">
          <cell r="B477" t="str">
            <v>KM35+800</v>
          </cell>
          <cell r="C477" t="str">
            <v>Meùp trong</v>
          </cell>
          <cell r="G477">
            <v>1381</v>
          </cell>
          <cell r="I477">
            <v>2307</v>
          </cell>
          <cell r="J477">
            <v>2300</v>
          </cell>
          <cell r="K477">
            <v>7</v>
          </cell>
        </row>
        <row r="478">
          <cell r="C478" t="str">
            <v>Meùp ngoaøi</v>
          </cell>
          <cell r="G478">
            <v>1410</v>
          </cell>
          <cell r="I478">
            <v>2278</v>
          </cell>
          <cell r="J478">
            <v>2270</v>
          </cell>
          <cell r="K478">
            <v>8</v>
          </cell>
        </row>
        <row r="479">
          <cell r="C479">
            <v>859</v>
          </cell>
          <cell r="D479">
            <v>59</v>
          </cell>
        </row>
        <row r="480">
          <cell r="C480" t="str">
            <v>Meùp trong</v>
          </cell>
          <cell r="G480">
            <v>1393</v>
          </cell>
          <cell r="I480">
            <v>2295</v>
          </cell>
          <cell r="J480">
            <v>2290</v>
          </cell>
          <cell r="K480">
            <v>5</v>
          </cell>
        </row>
        <row r="481">
          <cell r="C481" t="str">
            <v>Meùp ngoaøi</v>
          </cell>
          <cell r="G481">
            <v>1425</v>
          </cell>
          <cell r="I481">
            <v>2263</v>
          </cell>
          <cell r="J481">
            <v>2260</v>
          </cell>
          <cell r="K481">
            <v>3</v>
          </cell>
        </row>
        <row r="482">
          <cell r="C482">
            <v>863</v>
          </cell>
          <cell r="D482">
            <v>4</v>
          </cell>
        </row>
        <row r="483">
          <cell r="C483" t="str">
            <v>Meùp trong</v>
          </cell>
          <cell r="G483">
            <v>1399</v>
          </cell>
          <cell r="I483">
            <v>2289</v>
          </cell>
          <cell r="J483">
            <v>2280</v>
          </cell>
          <cell r="K483">
            <v>9</v>
          </cell>
        </row>
        <row r="484">
          <cell r="C484" t="str">
            <v>Meùp ngoaøi</v>
          </cell>
          <cell r="G484">
            <v>1431</v>
          </cell>
          <cell r="I484">
            <v>2257</v>
          </cell>
          <cell r="J484">
            <v>2250</v>
          </cell>
          <cell r="K484">
            <v>7</v>
          </cell>
        </row>
        <row r="485">
          <cell r="C485">
            <v>898</v>
          </cell>
          <cell r="D485">
            <v>35</v>
          </cell>
        </row>
        <row r="486">
          <cell r="C486" t="str">
            <v>Meùp trong</v>
          </cell>
          <cell r="G486">
            <v>1422</v>
          </cell>
          <cell r="I486">
            <v>2266</v>
          </cell>
          <cell r="J486">
            <v>2270</v>
          </cell>
          <cell r="K486">
            <v>-4</v>
          </cell>
        </row>
        <row r="487">
          <cell r="C487" t="str">
            <v>Meùp ngoaøi</v>
          </cell>
          <cell r="G487">
            <v>1456</v>
          </cell>
          <cell r="I487">
            <v>2232</v>
          </cell>
          <cell r="J487">
            <v>2240</v>
          </cell>
          <cell r="K487">
            <v>-8</v>
          </cell>
        </row>
        <row r="488">
          <cell r="C488">
            <v>900</v>
          </cell>
          <cell r="D488">
            <v>12</v>
          </cell>
        </row>
        <row r="489">
          <cell r="B489" t="str">
            <v>KM35+900</v>
          </cell>
          <cell r="C489" t="str">
            <v>Meùp trong</v>
          </cell>
          <cell r="G489">
            <v>1411</v>
          </cell>
          <cell r="I489">
            <v>2277</v>
          </cell>
          <cell r="J489">
            <v>2270</v>
          </cell>
          <cell r="K489">
            <v>7</v>
          </cell>
        </row>
        <row r="490">
          <cell r="C490" t="str">
            <v>Meùp ngoaøi</v>
          </cell>
          <cell r="G490">
            <v>1443</v>
          </cell>
          <cell r="I490">
            <v>2245</v>
          </cell>
          <cell r="J490">
            <v>2240</v>
          </cell>
          <cell r="K490">
            <v>5</v>
          </cell>
        </row>
        <row r="491">
          <cell r="C491">
            <v>933</v>
          </cell>
          <cell r="D491">
            <v>33</v>
          </cell>
          <cell r="F491">
            <v>1459</v>
          </cell>
          <cell r="H491">
            <v>3704</v>
          </cell>
        </row>
        <row r="492">
          <cell r="C492" t="str">
            <v>Meùp trong</v>
          </cell>
          <cell r="G492">
            <v>1447</v>
          </cell>
          <cell r="I492">
            <v>2257</v>
          </cell>
          <cell r="J492">
            <v>2260</v>
          </cell>
          <cell r="K492">
            <v>-3</v>
          </cell>
        </row>
        <row r="493">
          <cell r="C493" t="str">
            <v>Meùp ngoaøi</v>
          </cell>
          <cell r="G493">
            <v>1482</v>
          </cell>
          <cell r="I493">
            <v>2222</v>
          </cell>
          <cell r="J493">
            <v>2230</v>
          </cell>
          <cell r="K493">
            <v>-8</v>
          </cell>
        </row>
        <row r="494">
          <cell r="C494">
            <v>937</v>
          </cell>
          <cell r="D494">
            <v>4</v>
          </cell>
        </row>
        <row r="495">
          <cell r="C495" t="str">
            <v>Meùp trong</v>
          </cell>
          <cell r="G495">
            <v>1437</v>
          </cell>
          <cell r="I495">
            <v>2267</v>
          </cell>
          <cell r="J495">
            <v>2260</v>
          </cell>
          <cell r="K495">
            <v>7</v>
          </cell>
        </row>
        <row r="496">
          <cell r="C496" t="str">
            <v>Meùp ngoaøi</v>
          </cell>
          <cell r="G496">
            <v>1466</v>
          </cell>
          <cell r="I496">
            <v>2238</v>
          </cell>
          <cell r="J496">
            <v>2230</v>
          </cell>
          <cell r="K496">
            <v>8</v>
          </cell>
        </row>
        <row r="497">
          <cell r="C497">
            <v>950</v>
          </cell>
          <cell r="D497">
            <v>13</v>
          </cell>
        </row>
        <row r="498">
          <cell r="C498" t="str">
            <v>Meùp trong</v>
          </cell>
          <cell r="G498">
            <v>1439</v>
          </cell>
          <cell r="I498">
            <v>2265</v>
          </cell>
          <cell r="J498">
            <v>2260</v>
          </cell>
          <cell r="K498">
            <v>5</v>
          </cell>
        </row>
        <row r="499">
          <cell r="C499" t="str">
            <v>Meùp ngoaøi</v>
          </cell>
          <cell r="G499">
            <v>1470</v>
          </cell>
          <cell r="I499">
            <v>2234</v>
          </cell>
          <cell r="J499">
            <v>2230</v>
          </cell>
          <cell r="K499">
            <v>4</v>
          </cell>
        </row>
        <row r="500">
          <cell r="B500" t="str">
            <v>KM36+000</v>
          </cell>
          <cell r="C500" t="str">
            <v>Km36+00</v>
          </cell>
          <cell r="D500">
            <v>50</v>
          </cell>
        </row>
        <row r="501">
          <cell r="C501" t="str">
            <v>Meùp trong</v>
          </cell>
          <cell r="G501">
            <v>1445</v>
          </cell>
          <cell r="I501">
            <v>2259</v>
          </cell>
          <cell r="J501">
            <v>2250</v>
          </cell>
          <cell r="K501">
            <v>9</v>
          </cell>
        </row>
        <row r="502">
          <cell r="C502" t="str">
            <v>Meùp ngoaøi</v>
          </cell>
          <cell r="G502">
            <v>1482</v>
          </cell>
          <cell r="I502">
            <v>2222</v>
          </cell>
          <cell r="J502">
            <v>2220</v>
          </cell>
          <cell r="K502">
            <v>2</v>
          </cell>
        </row>
        <row r="503">
          <cell r="C503">
            <v>50</v>
          </cell>
          <cell r="D503">
            <v>50</v>
          </cell>
        </row>
        <row r="504">
          <cell r="C504" t="str">
            <v>Meùp trong</v>
          </cell>
          <cell r="G504">
            <v>1393</v>
          </cell>
          <cell r="I504">
            <v>2335</v>
          </cell>
          <cell r="J504">
            <v>2330</v>
          </cell>
          <cell r="K504">
            <v>5</v>
          </cell>
        </row>
        <row r="505">
          <cell r="C505" t="str">
            <v>Meùp ngoaøi</v>
          </cell>
          <cell r="G505">
            <v>1421</v>
          </cell>
          <cell r="I505">
            <v>2307</v>
          </cell>
          <cell r="J505">
            <v>2300</v>
          </cell>
          <cell r="K505">
            <v>7</v>
          </cell>
        </row>
        <row r="506">
          <cell r="B506" t="str">
            <v>KM36+100</v>
          </cell>
          <cell r="C506">
            <v>100</v>
          </cell>
          <cell r="D506">
            <v>50</v>
          </cell>
          <cell r="F506">
            <v>1431</v>
          </cell>
          <cell r="H506">
            <v>3738</v>
          </cell>
        </row>
        <row r="507">
          <cell r="C507" t="str">
            <v>Meùp trong</v>
          </cell>
          <cell r="G507">
            <v>1313</v>
          </cell>
          <cell r="I507">
            <v>2425</v>
          </cell>
          <cell r="J507">
            <v>2420</v>
          </cell>
          <cell r="K507">
            <v>5</v>
          </cell>
        </row>
        <row r="508">
          <cell r="C508" t="str">
            <v>Meùp ngoaøi</v>
          </cell>
          <cell r="G508">
            <v>1345</v>
          </cell>
          <cell r="I508">
            <v>2393</v>
          </cell>
          <cell r="J508">
            <v>2390</v>
          </cell>
          <cell r="K508">
            <v>3</v>
          </cell>
        </row>
        <row r="509">
          <cell r="C509">
            <v>150</v>
          </cell>
          <cell r="D509">
            <v>50</v>
          </cell>
        </row>
        <row r="510">
          <cell r="C510" t="str">
            <v>Meùp trong</v>
          </cell>
          <cell r="G510">
            <v>1321</v>
          </cell>
          <cell r="I510">
            <v>2417</v>
          </cell>
          <cell r="J510">
            <v>2410</v>
          </cell>
          <cell r="K510">
            <v>7</v>
          </cell>
        </row>
        <row r="511">
          <cell r="C511" t="str">
            <v>Meùp ngoaøi</v>
          </cell>
          <cell r="G511">
            <v>1356</v>
          </cell>
          <cell r="I511">
            <v>2382</v>
          </cell>
          <cell r="J511">
            <v>2380</v>
          </cell>
          <cell r="K511">
            <v>2</v>
          </cell>
        </row>
        <row r="512">
          <cell r="C512">
            <v>200</v>
          </cell>
          <cell r="D512">
            <v>50</v>
          </cell>
        </row>
        <row r="513">
          <cell r="B513" t="str">
            <v>KM36+200</v>
          </cell>
          <cell r="C513" t="str">
            <v>Meùp trong</v>
          </cell>
          <cell r="G513">
            <v>1342</v>
          </cell>
          <cell r="I513">
            <v>2396</v>
          </cell>
          <cell r="J513">
            <v>2390</v>
          </cell>
          <cell r="K513">
            <v>6</v>
          </cell>
        </row>
        <row r="514">
          <cell r="C514" t="str">
            <v>Meùp ngoaøi</v>
          </cell>
          <cell r="G514">
            <v>1377</v>
          </cell>
          <cell r="I514">
            <v>2361</v>
          </cell>
          <cell r="J514">
            <v>2360</v>
          </cell>
          <cell r="K514">
            <v>1</v>
          </cell>
        </row>
        <row r="515">
          <cell r="C515">
            <v>250</v>
          </cell>
          <cell r="D515">
            <v>50</v>
          </cell>
        </row>
        <row r="516">
          <cell r="C516" t="str">
            <v>Meùp trong</v>
          </cell>
          <cell r="G516">
            <v>1365</v>
          </cell>
          <cell r="I516">
            <v>2373</v>
          </cell>
          <cell r="J516">
            <v>2370</v>
          </cell>
          <cell r="K516">
            <v>3</v>
          </cell>
        </row>
        <row r="517">
          <cell r="C517" t="str">
            <v>Meùp ngoaøi</v>
          </cell>
          <cell r="G517">
            <v>1391</v>
          </cell>
          <cell r="I517">
            <v>2347</v>
          </cell>
          <cell r="J517">
            <v>2340</v>
          </cell>
          <cell r="K517">
            <v>7</v>
          </cell>
        </row>
        <row r="518">
          <cell r="B518" t="str">
            <v>KM36+300</v>
          </cell>
          <cell r="C518">
            <v>300</v>
          </cell>
          <cell r="D518">
            <v>50</v>
          </cell>
          <cell r="F518">
            <v>1349</v>
          </cell>
          <cell r="H518">
            <v>3696</v>
          </cell>
        </row>
        <row r="519">
          <cell r="C519" t="str">
            <v>Meùp trong</v>
          </cell>
          <cell r="G519">
            <v>1342</v>
          </cell>
          <cell r="I519">
            <v>2354</v>
          </cell>
          <cell r="J519">
            <v>2350</v>
          </cell>
          <cell r="K519">
            <v>4</v>
          </cell>
        </row>
        <row r="520">
          <cell r="C520" t="str">
            <v>Meùp ngoaøi</v>
          </cell>
          <cell r="G520">
            <v>1368</v>
          </cell>
          <cell r="I520">
            <v>2328</v>
          </cell>
          <cell r="J520">
            <v>2320</v>
          </cell>
          <cell r="K520">
            <v>8</v>
          </cell>
        </row>
        <row r="521">
          <cell r="C521">
            <v>355</v>
          </cell>
          <cell r="D521">
            <v>55</v>
          </cell>
        </row>
        <row r="522">
          <cell r="C522" t="str">
            <v>Meùp trong</v>
          </cell>
          <cell r="G522">
            <v>1304</v>
          </cell>
          <cell r="I522">
            <v>2392</v>
          </cell>
          <cell r="J522">
            <v>2390</v>
          </cell>
          <cell r="K522">
            <v>2</v>
          </cell>
        </row>
        <row r="523">
          <cell r="C523" t="str">
            <v>Meùp ngoaøi</v>
          </cell>
          <cell r="G523">
            <v>1328</v>
          </cell>
          <cell r="I523">
            <v>2368</v>
          </cell>
          <cell r="J523">
            <v>2360</v>
          </cell>
          <cell r="K523">
            <v>8</v>
          </cell>
        </row>
        <row r="524">
          <cell r="C524">
            <v>359</v>
          </cell>
          <cell r="D524">
            <v>4</v>
          </cell>
        </row>
        <row r="525">
          <cell r="C525" t="str">
            <v>Meùp trong</v>
          </cell>
          <cell r="G525">
            <v>1313</v>
          </cell>
          <cell r="I525">
            <v>2383</v>
          </cell>
          <cell r="J525">
            <v>2380</v>
          </cell>
          <cell r="K525">
            <v>3</v>
          </cell>
        </row>
        <row r="526">
          <cell r="C526" t="str">
            <v>Meùp ngoaøi</v>
          </cell>
          <cell r="G526">
            <v>1342</v>
          </cell>
          <cell r="I526">
            <v>2354</v>
          </cell>
          <cell r="J526">
            <v>2350</v>
          </cell>
          <cell r="K526">
            <v>4</v>
          </cell>
        </row>
        <row r="527">
          <cell r="C527">
            <v>400</v>
          </cell>
          <cell r="D527">
            <v>41</v>
          </cell>
        </row>
        <row r="528">
          <cell r="B528" t="str">
            <v>KM36+400</v>
          </cell>
          <cell r="C528" t="str">
            <v>Meùp trong</v>
          </cell>
          <cell r="G528">
            <v>1280</v>
          </cell>
          <cell r="I528">
            <v>2416</v>
          </cell>
          <cell r="J528">
            <v>2410</v>
          </cell>
          <cell r="K528">
            <v>6</v>
          </cell>
        </row>
        <row r="529">
          <cell r="C529" t="str">
            <v>Meùp ngoaøi</v>
          </cell>
          <cell r="G529">
            <v>1308</v>
          </cell>
          <cell r="I529">
            <v>2388</v>
          </cell>
          <cell r="J529">
            <v>2380</v>
          </cell>
          <cell r="K529">
            <v>8</v>
          </cell>
        </row>
        <row r="530">
          <cell r="C530">
            <v>405</v>
          </cell>
          <cell r="D530">
            <v>5</v>
          </cell>
        </row>
        <row r="531">
          <cell r="C531" t="str">
            <v>Meùp trong</v>
          </cell>
          <cell r="G531">
            <v>1282</v>
          </cell>
          <cell r="I531">
            <v>2414</v>
          </cell>
          <cell r="J531">
            <v>2410</v>
          </cell>
          <cell r="K531">
            <v>4</v>
          </cell>
        </row>
        <row r="532">
          <cell r="C532" t="str">
            <v>Meùp ngoaøi</v>
          </cell>
          <cell r="G532">
            <v>1311</v>
          </cell>
          <cell r="I532">
            <v>2385</v>
          </cell>
          <cell r="J532">
            <v>2380</v>
          </cell>
          <cell r="K532">
            <v>5</v>
          </cell>
        </row>
        <row r="533">
          <cell r="C533">
            <v>451</v>
          </cell>
          <cell r="D533">
            <v>46</v>
          </cell>
        </row>
        <row r="534">
          <cell r="C534" t="str">
            <v>Meùp trong</v>
          </cell>
          <cell r="G534">
            <v>1239</v>
          </cell>
          <cell r="I534">
            <v>2457</v>
          </cell>
          <cell r="J534">
            <v>2450</v>
          </cell>
          <cell r="K534">
            <v>7</v>
          </cell>
        </row>
        <row r="535">
          <cell r="C535" t="str">
            <v>Meùp ngoaøi</v>
          </cell>
          <cell r="G535">
            <v>1268</v>
          </cell>
          <cell r="I535">
            <v>2428</v>
          </cell>
          <cell r="J535">
            <v>2420</v>
          </cell>
          <cell r="K535">
            <v>8</v>
          </cell>
        </row>
        <row r="536">
          <cell r="C536">
            <v>455</v>
          </cell>
          <cell r="D536">
            <v>4</v>
          </cell>
        </row>
        <row r="537">
          <cell r="C537" t="str">
            <v>Meùp trong</v>
          </cell>
          <cell r="G537">
            <v>1262</v>
          </cell>
          <cell r="I537">
            <v>2466</v>
          </cell>
          <cell r="J537">
            <v>2460</v>
          </cell>
          <cell r="K537">
            <v>6</v>
          </cell>
        </row>
        <row r="538">
          <cell r="C538" t="str">
            <v>Meùp ngoaøi</v>
          </cell>
          <cell r="G538">
            <v>1289</v>
          </cell>
          <cell r="I538">
            <v>2439</v>
          </cell>
          <cell r="J538">
            <v>2430</v>
          </cell>
          <cell r="K538">
            <v>9</v>
          </cell>
        </row>
        <row r="539">
          <cell r="C539">
            <v>500</v>
          </cell>
          <cell r="D539">
            <v>45</v>
          </cell>
          <cell r="F539">
            <v>1311</v>
          </cell>
          <cell r="H539">
            <v>3750</v>
          </cell>
        </row>
        <row r="540">
          <cell r="B540" t="str">
            <v>KM36+500</v>
          </cell>
          <cell r="C540" t="str">
            <v>Meùp trong</v>
          </cell>
          <cell r="G540">
            <v>1255</v>
          </cell>
          <cell r="I540">
            <v>2495</v>
          </cell>
          <cell r="J540">
            <v>2490</v>
          </cell>
          <cell r="K540">
            <v>5</v>
          </cell>
        </row>
        <row r="541">
          <cell r="C541" t="str">
            <v>Meùp ngoaøi</v>
          </cell>
          <cell r="G541">
            <v>1287</v>
          </cell>
          <cell r="I541">
            <v>2463</v>
          </cell>
          <cell r="J541">
            <v>2460</v>
          </cell>
          <cell r="K541">
            <v>3</v>
          </cell>
        </row>
        <row r="542">
          <cell r="C542">
            <v>550</v>
          </cell>
          <cell r="D542">
            <v>50</v>
          </cell>
        </row>
        <row r="543">
          <cell r="C543" t="str">
            <v>Meùp trong</v>
          </cell>
          <cell r="G543">
            <v>1212</v>
          </cell>
          <cell r="I543">
            <v>2538</v>
          </cell>
          <cell r="J543">
            <v>2530</v>
          </cell>
          <cell r="K543">
            <v>8</v>
          </cell>
        </row>
        <row r="544">
          <cell r="C544" t="str">
            <v>Meùp ngoaøi</v>
          </cell>
          <cell r="G544">
            <v>1243</v>
          </cell>
          <cell r="I544">
            <v>2507</v>
          </cell>
          <cell r="J544">
            <v>2500</v>
          </cell>
          <cell r="K544">
            <v>7</v>
          </cell>
        </row>
        <row r="545">
          <cell r="C545">
            <v>592</v>
          </cell>
          <cell r="D545">
            <v>42</v>
          </cell>
        </row>
        <row r="546">
          <cell r="C546" t="str">
            <v>Meùp trong</v>
          </cell>
          <cell r="G546">
            <v>1185</v>
          </cell>
          <cell r="I546">
            <v>2565</v>
          </cell>
          <cell r="J546">
            <v>2560</v>
          </cell>
          <cell r="K546">
            <v>5</v>
          </cell>
        </row>
        <row r="547">
          <cell r="C547" t="str">
            <v>Meùp ngoaøi</v>
          </cell>
          <cell r="G547">
            <v>1214</v>
          </cell>
          <cell r="I547">
            <v>2536</v>
          </cell>
          <cell r="J547">
            <v>2530</v>
          </cell>
          <cell r="K547">
            <v>6</v>
          </cell>
        </row>
        <row r="548">
          <cell r="B548" t="str">
            <v>KM36+600</v>
          </cell>
          <cell r="C548">
            <v>600</v>
          </cell>
          <cell r="D548">
            <v>8</v>
          </cell>
        </row>
        <row r="549">
          <cell r="C549" t="str">
            <v>Meùp trong</v>
          </cell>
          <cell r="G549">
            <v>1187</v>
          </cell>
          <cell r="I549">
            <v>2563</v>
          </cell>
          <cell r="J549">
            <v>2560</v>
          </cell>
          <cell r="K549">
            <v>3</v>
          </cell>
        </row>
        <row r="550">
          <cell r="C550" t="str">
            <v>Meùp ngoaøi</v>
          </cell>
          <cell r="G550">
            <v>1216</v>
          </cell>
          <cell r="I550">
            <v>2534</v>
          </cell>
          <cell r="J550">
            <v>2530</v>
          </cell>
          <cell r="K550">
            <v>4</v>
          </cell>
        </row>
        <row r="551">
          <cell r="C551">
            <v>650</v>
          </cell>
          <cell r="D551">
            <v>50</v>
          </cell>
        </row>
        <row r="552">
          <cell r="C552" t="str">
            <v>Meùp trong</v>
          </cell>
          <cell r="G552">
            <v>1182</v>
          </cell>
          <cell r="I552">
            <v>2568</v>
          </cell>
          <cell r="J552">
            <v>2560</v>
          </cell>
          <cell r="K552">
            <v>8</v>
          </cell>
        </row>
        <row r="553">
          <cell r="C553" t="str">
            <v>Meùp ngoaøi</v>
          </cell>
          <cell r="G553">
            <v>1219</v>
          </cell>
          <cell r="I553">
            <v>2531</v>
          </cell>
          <cell r="J553">
            <v>2530</v>
          </cell>
          <cell r="K553">
            <v>1</v>
          </cell>
        </row>
        <row r="554">
          <cell r="C554">
            <v>700</v>
          </cell>
          <cell r="D554">
            <v>50</v>
          </cell>
          <cell r="F554">
            <v>1249</v>
          </cell>
          <cell r="H554">
            <v>3780</v>
          </cell>
        </row>
        <row r="555">
          <cell r="B555" t="str">
            <v>KM36+700</v>
          </cell>
          <cell r="C555" t="str">
            <v>Meùp trong</v>
          </cell>
          <cell r="G555">
            <v>1226</v>
          </cell>
          <cell r="I555">
            <v>2554</v>
          </cell>
          <cell r="J555">
            <v>2550</v>
          </cell>
          <cell r="K555">
            <v>4</v>
          </cell>
        </row>
        <row r="556">
          <cell r="C556" t="str">
            <v>Meùp ngoaøi</v>
          </cell>
          <cell r="G556">
            <v>1255</v>
          </cell>
          <cell r="I556">
            <v>2525</v>
          </cell>
          <cell r="J556">
            <v>2520</v>
          </cell>
          <cell r="K556">
            <v>5</v>
          </cell>
        </row>
        <row r="557">
          <cell r="C557">
            <v>750</v>
          </cell>
          <cell r="D557">
            <v>50</v>
          </cell>
        </row>
        <row r="558">
          <cell r="C558" t="str">
            <v>Meùp trong</v>
          </cell>
          <cell r="G558">
            <v>1223</v>
          </cell>
          <cell r="I558">
            <v>2557</v>
          </cell>
          <cell r="J558">
            <v>2550</v>
          </cell>
          <cell r="K558">
            <v>7</v>
          </cell>
        </row>
        <row r="559">
          <cell r="C559" t="str">
            <v>Meùp ngoaøi</v>
          </cell>
          <cell r="G559">
            <v>1257</v>
          </cell>
          <cell r="I559">
            <v>2523</v>
          </cell>
          <cell r="J559">
            <v>2520</v>
          </cell>
          <cell r="K559">
            <v>3</v>
          </cell>
        </row>
        <row r="560">
          <cell r="C560">
            <v>777</v>
          </cell>
          <cell r="D560">
            <v>27</v>
          </cell>
        </row>
        <row r="561">
          <cell r="C561" t="str">
            <v>Meùp trong</v>
          </cell>
          <cell r="G561">
            <v>1222</v>
          </cell>
          <cell r="I561">
            <v>2558</v>
          </cell>
          <cell r="J561">
            <v>2550</v>
          </cell>
          <cell r="K561">
            <v>8</v>
          </cell>
        </row>
        <row r="562">
          <cell r="C562" t="str">
            <v>Meùp ngoaøi</v>
          </cell>
          <cell r="G562">
            <v>1255</v>
          </cell>
          <cell r="I562">
            <v>2525</v>
          </cell>
          <cell r="J562">
            <v>2520</v>
          </cell>
          <cell r="K562">
            <v>5</v>
          </cell>
        </row>
        <row r="563">
          <cell r="C563">
            <v>781</v>
          </cell>
          <cell r="D563">
            <v>4</v>
          </cell>
        </row>
        <row r="564">
          <cell r="C564" t="str">
            <v>Meùp trong</v>
          </cell>
          <cell r="G564">
            <v>1227</v>
          </cell>
          <cell r="I564">
            <v>2553</v>
          </cell>
          <cell r="J564">
            <v>2550</v>
          </cell>
          <cell r="K564">
            <v>3</v>
          </cell>
        </row>
        <row r="565">
          <cell r="C565" t="str">
            <v>Meùp ngoaøi</v>
          </cell>
          <cell r="G565">
            <v>1255</v>
          </cell>
          <cell r="I565">
            <v>2525</v>
          </cell>
          <cell r="J565">
            <v>2520</v>
          </cell>
          <cell r="K565">
            <v>5</v>
          </cell>
        </row>
        <row r="566">
          <cell r="C566">
            <v>798</v>
          </cell>
          <cell r="D566">
            <v>17</v>
          </cell>
          <cell r="F566">
            <v>1251</v>
          </cell>
          <cell r="H566">
            <v>3776</v>
          </cell>
        </row>
        <row r="567">
          <cell r="C567" t="str">
            <v>Meùp trong</v>
          </cell>
          <cell r="G567">
            <v>1234</v>
          </cell>
          <cell r="I567">
            <v>2542</v>
          </cell>
          <cell r="J567">
            <v>2540</v>
          </cell>
          <cell r="K567">
            <v>2</v>
          </cell>
        </row>
        <row r="568">
          <cell r="C568" t="str">
            <v>Meùp ngoaøi</v>
          </cell>
          <cell r="G568">
            <v>1261</v>
          </cell>
          <cell r="I568">
            <v>2515</v>
          </cell>
          <cell r="J568">
            <v>2510</v>
          </cell>
          <cell r="K568">
            <v>5</v>
          </cell>
        </row>
        <row r="569">
          <cell r="C569">
            <v>800</v>
          </cell>
          <cell r="D569">
            <v>2</v>
          </cell>
        </row>
        <row r="570">
          <cell r="B570" t="str">
            <v>KM36+800</v>
          </cell>
          <cell r="C570" t="str">
            <v>Meùp trong</v>
          </cell>
          <cell r="G570">
            <v>1233</v>
          </cell>
          <cell r="I570">
            <v>2543</v>
          </cell>
          <cell r="J570">
            <v>2540</v>
          </cell>
          <cell r="K570">
            <v>3</v>
          </cell>
        </row>
        <row r="571">
          <cell r="C571" t="str">
            <v>Meùp ngoaøi</v>
          </cell>
          <cell r="G571">
            <v>1262</v>
          </cell>
          <cell r="I571">
            <v>2514</v>
          </cell>
          <cell r="J571">
            <v>2510</v>
          </cell>
          <cell r="K571">
            <v>4</v>
          </cell>
        </row>
        <row r="572">
          <cell r="C572">
            <v>815</v>
          </cell>
          <cell r="D572">
            <v>15</v>
          </cell>
        </row>
        <row r="573">
          <cell r="C573" t="str">
            <v>Meùp trong</v>
          </cell>
          <cell r="G573">
            <v>1241</v>
          </cell>
          <cell r="I573">
            <v>2535</v>
          </cell>
          <cell r="J573">
            <v>2530</v>
          </cell>
          <cell r="K573">
            <v>5</v>
          </cell>
        </row>
        <row r="574">
          <cell r="C574" t="str">
            <v>Meùp ngoaøi</v>
          </cell>
          <cell r="G574">
            <v>1273</v>
          </cell>
          <cell r="I574">
            <v>2503</v>
          </cell>
          <cell r="J574">
            <v>2500</v>
          </cell>
          <cell r="K574">
            <v>3</v>
          </cell>
        </row>
        <row r="575">
          <cell r="C575">
            <v>819</v>
          </cell>
          <cell r="D575">
            <v>2</v>
          </cell>
        </row>
        <row r="576">
          <cell r="C576" t="str">
            <v>Meùp trong</v>
          </cell>
          <cell r="G576">
            <v>1238</v>
          </cell>
          <cell r="I576">
            <v>2538</v>
          </cell>
          <cell r="J576">
            <v>2530</v>
          </cell>
          <cell r="K576">
            <v>8</v>
          </cell>
        </row>
        <row r="577">
          <cell r="C577" t="str">
            <v>Meùp ngoaøi</v>
          </cell>
          <cell r="G577">
            <v>1271</v>
          </cell>
          <cell r="I577">
            <v>2505</v>
          </cell>
          <cell r="J577">
            <v>2500</v>
          </cell>
          <cell r="K577">
            <v>5</v>
          </cell>
        </row>
        <row r="578">
          <cell r="C578">
            <v>850</v>
          </cell>
          <cell r="D578">
            <v>31</v>
          </cell>
          <cell r="F578">
            <v>1356</v>
          </cell>
          <cell r="H578">
            <v>3861</v>
          </cell>
        </row>
        <row r="579">
          <cell r="C579" t="str">
            <v>Meùp trong</v>
          </cell>
          <cell r="G579">
            <v>1345</v>
          </cell>
          <cell r="I579">
            <v>2516</v>
          </cell>
          <cell r="J579">
            <v>2510</v>
          </cell>
          <cell r="K579">
            <v>6</v>
          </cell>
        </row>
        <row r="580">
          <cell r="C580" t="str">
            <v>Meùp ngoaøi</v>
          </cell>
          <cell r="G580">
            <v>1380</v>
          </cell>
          <cell r="I580">
            <v>2481</v>
          </cell>
          <cell r="J580">
            <v>2480</v>
          </cell>
          <cell r="K580">
            <v>1</v>
          </cell>
        </row>
        <row r="581">
          <cell r="C581">
            <v>900</v>
          </cell>
          <cell r="D581">
            <v>50</v>
          </cell>
        </row>
        <row r="582">
          <cell r="B582" t="str">
            <v>KM36+900</v>
          </cell>
          <cell r="C582" t="str">
            <v>Meùp trong</v>
          </cell>
          <cell r="G582">
            <v>1319</v>
          </cell>
          <cell r="I582">
            <v>2542</v>
          </cell>
          <cell r="J582">
            <v>2540</v>
          </cell>
          <cell r="K582">
            <v>2</v>
          </cell>
        </row>
        <row r="583">
          <cell r="C583" t="str">
            <v>Meùp ngoaøi</v>
          </cell>
          <cell r="G583">
            <v>1344</v>
          </cell>
          <cell r="I583">
            <v>2517</v>
          </cell>
          <cell r="J583">
            <v>2510</v>
          </cell>
          <cell r="K583">
            <v>7</v>
          </cell>
        </row>
        <row r="584">
          <cell r="C584">
            <v>950</v>
          </cell>
          <cell r="D584">
            <v>50</v>
          </cell>
        </row>
        <row r="585">
          <cell r="C585" t="str">
            <v>Meùp trong</v>
          </cell>
          <cell r="G585">
            <v>1333</v>
          </cell>
          <cell r="I585">
            <v>2528</v>
          </cell>
          <cell r="J585">
            <v>2520</v>
          </cell>
          <cell r="K585">
            <v>8</v>
          </cell>
        </row>
        <row r="586">
          <cell r="C586" t="str">
            <v>Meùp ngoaøi</v>
          </cell>
          <cell r="G586">
            <v>1367</v>
          </cell>
          <cell r="I586">
            <v>2494</v>
          </cell>
          <cell r="J586">
            <v>2490</v>
          </cell>
          <cell r="K586">
            <v>4</v>
          </cell>
        </row>
        <row r="587">
          <cell r="B587" t="str">
            <v>KM37+000</v>
          </cell>
          <cell r="C587" t="str">
            <v>Km37+00</v>
          </cell>
          <cell r="D587">
            <v>50</v>
          </cell>
        </row>
        <row r="588">
          <cell r="C588" t="str">
            <v>Meùp trong</v>
          </cell>
          <cell r="G588">
            <v>1247</v>
          </cell>
          <cell r="I588">
            <v>2614</v>
          </cell>
          <cell r="J588">
            <v>2610</v>
          </cell>
          <cell r="K588">
            <v>4</v>
          </cell>
        </row>
        <row r="589">
          <cell r="C589" t="str">
            <v>Meùp ngoaøi</v>
          </cell>
          <cell r="G589">
            <v>1276</v>
          </cell>
          <cell r="I589">
            <v>2585</v>
          </cell>
          <cell r="J589">
            <v>2580</v>
          </cell>
          <cell r="K589">
            <v>5</v>
          </cell>
        </row>
        <row r="590">
          <cell r="C590">
            <v>16</v>
          </cell>
          <cell r="D590">
            <v>16</v>
          </cell>
          <cell r="F590">
            <v>1323</v>
          </cell>
          <cell r="H590">
            <v>3908</v>
          </cell>
        </row>
        <row r="591">
          <cell r="C591" t="str">
            <v>Meùp trong</v>
          </cell>
          <cell r="G591">
            <v>1285</v>
          </cell>
          <cell r="I591">
            <v>2623</v>
          </cell>
          <cell r="J591">
            <v>2630</v>
          </cell>
          <cell r="K591">
            <v>-7</v>
          </cell>
        </row>
        <row r="592">
          <cell r="C592" t="str">
            <v>Meùp ngoaøi</v>
          </cell>
          <cell r="G592">
            <v>1313</v>
          </cell>
          <cell r="I592">
            <v>2595</v>
          </cell>
          <cell r="J592">
            <v>2600</v>
          </cell>
          <cell r="K592">
            <v>-5</v>
          </cell>
        </row>
        <row r="593">
          <cell r="C593">
            <v>20</v>
          </cell>
          <cell r="D593">
            <v>4</v>
          </cell>
        </row>
        <row r="594">
          <cell r="C594" t="str">
            <v>Meùp trong</v>
          </cell>
          <cell r="G594">
            <v>1264</v>
          </cell>
          <cell r="I594">
            <v>2644</v>
          </cell>
          <cell r="J594">
            <v>2640</v>
          </cell>
          <cell r="K594">
            <v>4</v>
          </cell>
        </row>
        <row r="595">
          <cell r="C595" t="str">
            <v>Meùp ngoaøi</v>
          </cell>
          <cell r="G595">
            <v>1291</v>
          </cell>
          <cell r="I595">
            <v>2617</v>
          </cell>
          <cell r="J595">
            <v>2610</v>
          </cell>
          <cell r="K595">
            <v>7</v>
          </cell>
        </row>
        <row r="596">
          <cell r="C596">
            <v>41</v>
          </cell>
          <cell r="D596">
            <v>21</v>
          </cell>
        </row>
        <row r="597">
          <cell r="C597" t="str">
            <v>Meùp trong</v>
          </cell>
          <cell r="G597">
            <v>1240</v>
          </cell>
          <cell r="I597">
            <v>2668</v>
          </cell>
          <cell r="J597">
            <v>2660</v>
          </cell>
          <cell r="K597">
            <v>8</v>
          </cell>
        </row>
        <row r="598">
          <cell r="C598" t="str">
            <v>Meùp ngoaøi</v>
          </cell>
          <cell r="G598">
            <v>1273</v>
          </cell>
          <cell r="I598">
            <v>2635</v>
          </cell>
          <cell r="J598">
            <v>2630</v>
          </cell>
          <cell r="K598">
            <v>5</v>
          </cell>
        </row>
        <row r="599">
          <cell r="C599">
            <v>62</v>
          </cell>
          <cell r="D599">
            <v>21</v>
          </cell>
        </row>
        <row r="600">
          <cell r="C600" t="str">
            <v>Meùp trong</v>
          </cell>
          <cell r="G600">
            <v>1213</v>
          </cell>
          <cell r="I600">
            <v>2695</v>
          </cell>
          <cell r="J600">
            <v>2690</v>
          </cell>
          <cell r="K600">
            <v>5</v>
          </cell>
        </row>
        <row r="601">
          <cell r="C601" t="str">
            <v>Meùp ngoaøi</v>
          </cell>
          <cell r="G601">
            <v>1245</v>
          </cell>
          <cell r="I601">
            <v>2663</v>
          </cell>
          <cell r="J601">
            <v>2660</v>
          </cell>
          <cell r="K601">
            <v>3</v>
          </cell>
        </row>
        <row r="602">
          <cell r="C602">
            <v>66</v>
          </cell>
          <cell r="D602">
            <v>4</v>
          </cell>
        </row>
        <row r="603">
          <cell r="C603" t="str">
            <v>Meùp trong</v>
          </cell>
          <cell r="G603">
            <v>1210</v>
          </cell>
          <cell r="I603">
            <v>2698</v>
          </cell>
          <cell r="J603">
            <v>2690</v>
          </cell>
          <cell r="K603">
            <v>8</v>
          </cell>
        </row>
        <row r="604">
          <cell r="C604" t="str">
            <v>Meùp ngoaøi</v>
          </cell>
          <cell r="G604">
            <v>1239</v>
          </cell>
          <cell r="I604">
            <v>2669</v>
          </cell>
          <cell r="J604">
            <v>2660</v>
          </cell>
          <cell r="K604">
            <v>9</v>
          </cell>
        </row>
        <row r="605">
          <cell r="B605" t="str">
            <v>KM37+100</v>
          </cell>
          <cell r="C605">
            <v>100</v>
          </cell>
          <cell r="D605">
            <v>34</v>
          </cell>
          <cell r="F605">
            <v>1287</v>
          </cell>
          <cell r="H605">
            <v>3956</v>
          </cell>
        </row>
        <row r="606">
          <cell r="C606" t="str">
            <v>Meùp trong</v>
          </cell>
          <cell r="G606">
            <v>1220</v>
          </cell>
          <cell r="I606">
            <v>2736</v>
          </cell>
          <cell r="J606">
            <v>2730</v>
          </cell>
          <cell r="K606">
            <v>6</v>
          </cell>
        </row>
        <row r="607">
          <cell r="C607" t="str">
            <v>Meùp ngoaøi</v>
          </cell>
          <cell r="G607">
            <v>1252</v>
          </cell>
          <cell r="I607">
            <v>2704</v>
          </cell>
          <cell r="J607">
            <v>2700</v>
          </cell>
          <cell r="K607">
            <v>4</v>
          </cell>
        </row>
        <row r="608">
          <cell r="C608">
            <v>150</v>
          </cell>
          <cell r="D608">
            <v>50</v>
          </cell>
        </row>
        <row r="609">
          <cell r="C609" t="str">
            <v>Meùp trong</v>
          </cell>
          <cell r="G609">
            <v>1201</v>
          </cell>
          <cell r="I609">
            <v>2755</v>
          </cell>
          <cell r="J609">
            <v>2750</v>
          </cell>
          <cell r="K609">
            <v>5</v>
          </cell>
        </row>
        <row r="610">
          <cell r="C610" t="str">
            <v>Meùp ngoaøi</v>
          </cell>
          <cell r="G610">
            <v>1230</v>
          </cell>
          <cell r="I610">
            <v>2726</v>
          </cell>
          <cell r="J610">
            <v>2720</v>
          </cell>
          <cell r="K610">
            <v>6</v>
          </cell>
        </row>
        <row r="611">
          <cell r="C611">
            <v>202</v>
          </cell>
          <cell r="D611">
            <v>52</v>
          </cell>
        </row>
        <row r="612">
          <cell r="C612" t="str">
            <v>Meùp trong</v>
          </cell>
          <cell r="G612">
            <v>1270</v>
          </cell>
          <cell r="I612">
            <v>2686</v>
          </cell>
          <cell r="J612">
            <v>2690</v>
          </cell>
          <cell r="K612">
            <v>-4</v>
          </cell>
        </row>
        <row r="613">
          <cell r="C613" t="str">
            <v>Meùp ngoaøi</v>
          </cell>
          <cell r="G613">
            <v>1299</v>
          </cell>
          <cell r="I613">
            <v>2657</v>
          </cell>
          <cell r="J613">
            <v>2660</v>
          </cell>
          <cell r="K613">
            <v>-3</v>
          </cell>
        </row>
        <row r="614">
          <cell r="C614">
            <v>206</v>
          </cell>
          <cell r="D614">
            <v>4</v>
          </cell>
        </row>
        <row r="615">
          <cell r="C615" t="str">
            <v>Meùp trong</v>
          </cell>
          <cell r="G615">
            <v>1269</v>
          </cell>
          <cell r="I615">
            <v>2687</v>
          </cell>
          <cell r="J615">
            <v>2680</v>
          </cell>
          <cell r="K615">
            <v>7</v>
          </cell>
        </row>
        <row r="616">
          <cell r="C616" t="str">
            <v>Meùp ngoaøi</v>
          </cell>
          <cell r="G616">
            <v>1250</v>
          </cell>
          <cell r="I616">
            <v>2658</v>
          </cell>
          <cell r="J616">
            <v>2650</v>
          </cell>
          <cell r="K616">
            <v>8</v>
          </cell>
        </row>
        <row r="617">
          <cell r="C617">
            <v>246</v>
          </cell>
          <cell r="D617">
            <v>40</v>
          </cell>
          <cell r="F617">
            <v>1294</v>
          </cell>
          <cell r="H617">
            <v>3952</v>
          </cell>
        </row>
        <row r="618">
          <cell r="C618" t="str">
            <v>Meùp trong</v>
          </cell>
          <cell r="G618">
            <v>1309</v>
          </cell>
          <cell r="I618">
            <v>2643</v>
          </cell>
          <cell r="J618">
            <v>2640</v>
          </cell>
          <cell r="K618">
            <v>3</v>
          </cell>
        </row>
        <row r="619">
          <cell r="C619" t="str">
            <v>Meùp ngoaøi</v>
          </cell>
          <cell r="G619">
            <v>1338</v>
          </cell>
          <cell r="I619">
            <v>2614</v>
          </cell>
          <cell r="J619">
            <v>2610</v>
          </cell>
          <cell r="K619">
            <v>4</v>
          </cell>
        </row>
        <row r="620">
          <cell r="C620">
            <v>250</v>
          </cell>
          <cell r="D620">
            <v>4</v>
          </cell>
        </row>
        <row r="621">
          <cell r="C621" t="str">
            <v>Meùp trong</v>
          </cell>
          <cell r="G621">
            <v>1307</v>
          </cell>
          <cell r="I621">
            <v>2645</v>
          </cell>
          <cell r="J621">
            <v>2640</v>
          </cell>
          <cell r="K621">
            <v>5</v>
          </cell>
        </row>
        <row r="622">
          <cell r="C622" t="str">
            <v>Meùp ngoaøi</v>
          </cell>
          <cell r="G622">
            <v>1336</v>
          </cell>
          <cell r="I622">
            <v>2616</v>
          </cell>
          <cell r="J622">
            <v>2610</v>
          </cell>
          <cell r="K622">
            <v>6</v>
          </cell>
        </row>
        <row r="623">
          <cell r="C623">
            <v>286</v>
          </cell>
          <cell r="D623">
            <v>36</v>
          </cell>
        </row>
        <row r="624">
          <cell r="C624" t="str">
            <v>Meùp trong</v>
          </cell>
          <cell r="G624">
            <v>1348</v>
          </cell>
          <cell r="I624">
            <v>2604</v>
          </cell>
          <cell r="J624">
            <v>2600</v>
          </cell>
          <cell r="K624">
            <v>4</v>
          </cell>
        </row>
        <row r="625">
          <cell r="C625" t="str">
            <v>Meùp ngoaøi</v>
          </cell>
          <cell r="G625">
            <v>1377</v>
          </cell>
          <cell r="I625">
            <v>2575</v>
          </cell>
          <cell r="J625">
            <v>2570</v>
          </cell>
          <cell r="K625">
            <v>5</v>
          </cell>
        </row>
        <row r="626">
          <cell r="C626">
            <v>290</v>
          </cell>
          <cell r="D626">
            <v>4</v>
          </cell>
        </row>
        <row r="627">
          <cell r="C627" t="str">
            <v>Meùp trong</v>
          </cell>
          <cell r="G627">
            <v>1291</v>
          </cell>
          <cell r="I627">
            <v>2617</v>
          </cell>
          <cell r="J627">
            <v>2610</v>
          </cell>
          <cell r="K627">
            <v>7</v>
          </cell>
        </row>
        <row r="628">
          <cell r="C628" t="str">
            <v>Meùp ngoaøi</v>
          </cell>
          <cell r="G628">
            <v>1320</v>
          </cell>
          <cell r="I628">
            <v>2588</v>
          </cell>
          <cell r="J628">
            <v>2580</v>
          </cell>
          <cell r="K628">
            <v>8</v>
          </cell>
        </row>
        <row r="629">
          <cell r="C629">
            <v>300</v>
          </cell>
          <cell r="D629">
            <v>50</v>
          </cell>
        </row>
        <row r="630">
          <cell r="B630" t="str">
            <v>KM37+300</v>
          </cell>
          <cell r="C630" t="str">
            <v>Meùp trong</v>
          </cell>
          <cell r="G630">
            <v>1304</v>
          </cell>
          <cell r="I630">
            <v>2604</v>
          </cell>
          <cell r="J630">
            <v>2600</v>
          </cell>
          <cell r="K630">
            <v>4</v>
          </cell>
        </row>
        <row r="631">
          <cell r="C631" t="str">
            <v>Meùp ngoaøi</v>
          </cell>
          <cell r="G631">
            <v>1333</v>
          </cell>
          <cell r="I631">
            <v>2575</v>
          </cell>
          <cell r="J631">
            <v>2570</v>
          </cell>
          <cell r="K631">
            <v>5</v>
          </cell>
        </row>
        <row r="632">
          <cell r="C632">
            <v>340</v>
          </cell>
          <cell r="D632">
            <v>40</v>
          </cell>
          <cell r="F632">
            <v>1413</v>
          </cell>
          <cell r="H632">
            <v>3988</v>
          </cell>
        </row>
        <row r="633">
          <cell r="C633" t="str">
            <v>Meùp trong</v>
          </cell>
          <cell r="G633">
            <v>1192</v>
          </cell>
          <cell r="I633">
            <v>2796</v>
          </cell>
          <cell r="J633">
            <v>2790</v>
          </cell>
          <cell r="K633">
            <v>6</v>
          </cell>
        </row>
        <row r="634">
          <cell r="C634" t="str">
            <v>Meùp ngoaøi</v>
          </cell>
          <cell r="G634">
            <v>1226</v>
          </cell>
          <cell r="I634">
            <v>2762</v>
          </cell>
          <cell r="J634">
            <v>2760</v>
          </cell>
          <cell r="K634">
            <v>2</v>
          </cell>
        </row>
        <row r="635">
          <cell r="C635">
            <v>344</v>
          </cell>
          <cell r="D635">
            <v>4</v>
          </cell>
        </row>
        <row r="636">
          <cell r="C636" t="str">
            <v>Meùp trong</v>
          </cell>
          <cell r="G636">
            <v>1180</v>
          </cell>
          <cell r="I636">
            <v>2808</v>
          </cell>
          <cell r="J636">
            <v>2810</v>
          </cell>
          <cell r="K636">
            <v>-2</v>
          </cell>
        </row>
        <row r="637">
          <cell r="C637" t="str">
            <v>Meùp ngoaøi</v>
          </cell>
          <cell r="G637">
            <v>1213</v>
          </cell>
          <cell r="I637">
            <v>2775</v>
          </cell>
          <cell r="J637">
            <v>2780</v>
          </cell>
          <cell r="K637">
            <v>-5</v>
          </cell>
        </row>
        <row r="638">
          <cell r="C638">
            <v>359</v>
          </cell>
          <cell r="D638">
            <v>16</v>
          </cell>
        </row>
        <row r="639">
          <cell r="C639" t="str">
            <v>Meùp trong</v>
          </cell>
          <cell r="G639">
            <v>1112</v>
          </cell>
          <cell r="I639">
            <v>2876</v>
          </cell>
          <cell r="J639">
            <v>2880</v>
          </cell>
          <cell r="K639">
            <v>-4</v>
          </cell>
        </row>
        <row r="640">
          <cell r="C640" t="str">
            <v>Meùp ngoaøi</v>
          </cell>
          <cell r="G640">
            <v>1145</v>
          </cell>
          <cell r="I640">
            <v>2843</v>
          </cell>
          <cell r="J640">
            <v>2850</v>
          </cell>
          <cell r="K640">
            <v>-7</v>
          </cell>
        </row>
        <row r="641">
          <cell r="C641">
            <v>374</v>
          </cell>
          <cell r="D641">
            <v>15</v>
          </cell>
        </row>
        <row r="642">
          <cell r="C642" t="str">
            <v>Meùp trong</v>
          </cell>
          <cell r="G642">
            <v>1019</v>
          </cell>
          <cell r="I642">
            <v>2969</v>
          </cell>
          <cell r="J642">
            <v>2960</v>
          </cell>
          <cell r="K642">
            <v>9</v>
          </cell>
        </row>
        <row r="643">
          <cell r="C643" t="str">
            <v>Meùp ngoaøi</v>
          </cell>
          <cell r="G643">
            <v>1053</v>
          </cell>
          <cell r="I643">
            <v>2935</v>
          </cell>
          <cell r="J643">
            <v>2930</v>
          </cell>
          <cell r="K643">
            <v>5</v>
          </cell>
        </row>
        <row r="644">
          <cell r="C644">
            <v>378</v>
          </cell>
          <cell r="D644">
            <v>4</v>
          </cell>
        </row>
        <row r="645">
          <cell r="C645" t="str">
            <v>Meùp trong</v>
          </cell>
          <cell r="G645">
            <v>1032</v>
          </cell>
          <cell r="I645">
            <v>2956</v>
          </cell>
          <cell r="J645">
            <v>2950</v>
          </cell>
          <cell r="K645">
            <v>6</v>
          </cell>
        </row>
        <row r="646">
          <cell r="C646" t="str">
            <v>Meùp ngoaøi</v>
          </cell>
          <cell r="G646">
            <v>1064</v>
          </cell>
          <cell r="I646">
            <v>2924</v>
          </cell>
          <cell r="J646">
            <v>2920</v>
          </cell>
          <cell r="K646">
            <v>4</v>
          </cell>
        </row>
        <row r="647">
          <cell r="C647">
            <v>400</v>
          </cell>
          <cell r="D647">
            <v>22</v>
          </cell>
          <cell r="F647">
            <v>1162</v>
          </cell>
          <cell r="H647">
            <v>4086</v>
          </cell>
        </row>
        <row r="648">
          <cell r="B648" t="str">
            <v>KM37+400</v>
          </cell>
          <cell r="C648" t="str">
            <v>Meùp trong</v>
          </cell>
          <cell r="G648">
            <v>1181</v>
          </cell>
          <cell r="I648">
            <v>2905</v>
          </cell>
          <cell r="J648">
            <v>2900</v>
          </cell>
          <cell r="K648">
            <v>5</v>
          </cell>
        </row>
        <row r="649">
          <cell r="C649" t="str">
            <v>Meùp ngoaøi</v>
          </cell>
          <cell r="G649">
            <v>1209</v>
          </cell>
          <cell r="I649">
            <v>2877</v>
          </cell>
          <cell r="J649">
            <v>2870</v>
          </cell>
          <cell r="K649">
            <v>7</v>
          </cell>
        </row>
        <row r="650">
          <cell r="C650">
            <v>450</v>
          </cell>
          <cell r="D650">
            <v>50</v>
          </cell>
        </row>
        <row r="651">
          <cell r="C651" t="str">
            <v>Meùp trong</v>
          </cell>
          <cell r="G651">
            <v>1188</v>
          </cell>
          <cell r="I651">
            <v>2898</v>
          </cell>
          <cell r="J651">
            <v>2900</v>
          </cell>
          <cell r="K651">
            <v>-2</v>
          </cell>
        </row>
        <row r="652">
          <cell r="C652" t="str">
            <v>Meùp ngoaøi</v>
          </cell>
          <cell r="G652">
            <v>1221</v>
          </cell>
          <cell r="I652">
            <v>2865</v>
          </cell>
          <cell r="J652">
            <v>2870</v>
          </cell>
          <cell r="K652">
            <v>-5</v>
          </cell>
        </row>
        <row r="653">
          <cell r="C653">
            <v>500</v>
          </cell>
          <cell r="D653">
            <v>50</v>
          </cell>
        </row>
        <row r="654">
          <cell r="B654" t="str">
            <v>KM37+500</v>
          </cell>
          <cell r="C654" t="str">
            <v>Meùp trong</v>
          </cell>
          <cell r="G654">
            <v>1409</v>
          </cell>
          <cell r="I654">
            <v>2677</v>
          </cell>
          <cell r="J654">
            <v>2670</v>
          </cell>
          <cell r="K654">
            <v>7</v>
          </cell>
        </row>
        <row r="655">
          <cell r="C655" t="str">
            <v>Meùp ngoaøi</v>
          </cell>
          <cell r="G655">
            <v>1442</v>
          </cell>
          <cell r="I655">
            <v>2644</v>
          </cell>
          <cell r="J655">
            <v>2640</v>
          </cell>
          <cell r="K655">
            <v>4</v>
          </cell>
        </row>
        <row r="656">
          <cell r="C656">
            <v>550</v>
          </cell>
          <cell r="D656">
            <v>50</v>
          </cell>
        </row>
        <row r="657">
          <cell r="C657" t="str">
            <v>Meùp trong</v>
          </cell>
          <cell r="G657">
            <v>1353</v>
          </cell>
          <cell r="I657">
            <v>2555</v>
          </cell>
          <cell r="J657">
            <v>2550</v>
          </cell>
          <cell r="K657">
            <v>5</v>
          </cell>
        </row>
        <row r="658">
          <cell r="C658" t="str">
            <v>Meùp ngoaøi</v>
          </cell>
          <cell r="G658">
            <v>1386</v>
          </cell>
          <cell r="I658">
            <v>2522</v>
          </cell>
          <cell r="J658">
            <v>2520</v>
          </cell>
          <cell r="K658">
            <v>2</v>
          </cell>
        </row>
        <row r="659">
          <cell r="C659">
            <v>587</v>
          </cell>
          <cell r="D659">
            <v>37</v>
          </cell>
          <cell r="F659">
            <v>1423</v>
          </cell>
          <cell r="H659">
            <v>3945</v>
          </cell>
        </row>
        <row r="660">
          <cell r="C660" t="str">
            <v>Meùp trong</v>
          </cell>
          <cell r="G660">
            <v>1319</v>
          </cell>
          <cell r="I660">
            <v>2626</v>
          </cell>
          <cell r="J660">
            <v>2620</v>
          </cell>
          <cell r="K660">
            <v>6</v>
          </cell>
        </row>
        <row r="661">
          <cell r="C661" t="str">
            <v>Meùp ngoaøi</v>
          </cell>
          <cell r="G661">
            <v>1348</v>
          </cell>
          <cell r="I661">
            <v>2597</v>
          </cell>
          <cell r="J661">
            <v>2590</v>
          </cell>
          <cell r="K661">
            <v>7</v>
          </cell>
        </row>
        <row r="662">
          <cell r="C662">
            <v>599</v>
          </cell>
          <cell r="D662">
            <v>12</v>
          </cell>
        </row>
        <row r="663">
          <cell r="C663" t="str">
            <v>Meùp trong</v>
          </cell>
          <cell r="G663">
            <v>1447</v>
          </cell>
          <cell r="I663">
            <v>2498</v>
          </cell>
          <cell r="J663">
            <v>2490</v>
          </cell>
          <cell r="K663">
            <v>8</v>
          </cell>
        </row>
        <row r="664">
          <cell r="C664" t="str">
            <v>Meùp ngoaøi</v>
          </cell>
          <cell r="G664">
            <v>1480</v>
          </cell>
          <cell r="I664">
            <v>2465</v>
          </cell>
          <cell r="J664">
            <v>2460</v>
          </cell>
          <cell r="K664">
            <v>5</v>
          </cell>
        </row>
        <row r="665">
          <cell r="C665">
            <v>614</v>
          </cell>
          <cell r="D665">
            <v>15</v>
          </cell>
        </row>
        <row r="666">
          <cell r="C666" t="str">
            <v>Meùp trong</v>
          </cell>
          <cell r="G666">
            <v>1421</v>
          </cell>
          <cell r="I666">
            <v>2524</v>
          </cell>
          <cell r="J666">
            <v>2520</v>
          </cell>
          <cell r="K666">
            <v>4</v>
          </cell>
        </row>
        <row r="667">
          <cell r="C667" t="str">
            <v>Meùp ngoaøi</v>
          </cell>
          <cell r="G667">
            <v>1448</v>
          </cell>
          <cell r="I667">
            <v>2497</v>
          </cell>
          <cell r="J667">
            <v>2490</v>
          </cell>
          <cell r="K667">
            <v>7</v>
          </cell>
        </row>
        <row r="668">
          <cell r="C668">
            <v>629</v>
          </cell>
          <cell r="D668">
            <v>15</v>
          </cell>
        </row>
        <row r="669">
          <cell r="C669" t="str">
            <v>Meùp trong</v>
          </cell>
          <cell r="G669">
            <v>1413</v>
          </cell>
          <cell r="I669">
            <v>2532</v>
          </cell>
          <cell r="J669">
            <v>2540</v>
          </cell>
          <cell r="K669">
            <v>-8</v>
          </cell>
        </row>
        <row r="670">
          <cell r="C670" t="str">
            <v>Meùp ngoaøi</v>
          </cell>
          <cell r="G670">
            <v>1439</v>
          </cell>
          <cell r="I670">
            <v>2506</v>
          </cell>
          <cell r="J670">
            <v>2510</v>
          </cell>
          <cell r="K670">
            <v>-4</v>
          </cell>
        </row>
        <row r="671">
          <cell r="C671">
            <v>641</v>
          </cell>
          <cell r="D671">
            <v>12</v>
          </cell>
        </row>
        <row r="672">
          <cell r="C672" t="str">
            <v>Meùp trong</v>
          </cell>
          <cell r="G672">
            <v>1237</v>
          </cell>
          <cell r="I672">
            <v>2708</v>
          </cell>
          <cell r="J672">
            <v>2700</v>
          </cell>
          <cell r="K672">
            <v>8</v>
          </cell>
        </row>
        <row r="673">
          <cell r="C673" t="str">
            <v>Meùp ngoaøi</v>
          </cell>
          <cell r="G673">
            <v>1268</v>
          </cell>
          <cell r="I673">
            <v>2677</v>
          </cell>
          <cell r="J673">
            <v>2670</v>
          </cell>
          <cell r="K673">
            <v>7</v>
          </cell>
        </row>
        <row r="674">
          <cell r="C674">
            <v>650</v>
          </cell>
          <cell r="D674">
            <v>9</v>
          </cell>
        </row>
        <row r="675">
          <cell r="C675" t="str">
            <v>Meùp trong</v>
          </cell>
          <cell r="G675">
            <v>1181</v>
          </cell>
          <cell r="I675">
            <v>2727</v>
          </cell>
          <cell r="J675">
            <v>2720</v>
          </cell>
          <cell r="K675">
            <v>7</v>
          </cell>
        </row>
        <row r="676">
          <cell r="C676" t="str">
            <v>Meùp ngoaøi</v>
          </cell>
          <cell r="G676">
            <v>1209</v>
          </cell>
          <cell r="I676">
            <v>2699</v>
          </cell>
          <cell r="J676">
            <v>2690</v>
          </cell>
          <cell r="K676">
            <v>9</v>
          </cell>
        </row>
        <row r="677">
          <cell r="C677">
            <v>672</v>
          </cell>
          <cell r="D677">
            <v>22</v>
          </cell>
          <cell r="F677">
            <v>1310</v>
          </cell>
          <cell r="H677">
            <v>4009</v>
          </cell>
        </row>
        <row r="678">
          <cell r="C678" t="str">
            <v>Meùp trong</v>
          </cell>
          <cell r="G678">
            <v>1256</v>
          </cell>
          <cell r="I678">
            <v>2753</v>
          </cell>
          <cell r="J678">
            <v>2750</v>
          </cell>
          <cell r="K678">
            <v>3</v>
          </cell>
        </row>
        <row r="679">
          <cell r="C679" t="str">
            <v>Meùp ngoaøi</v>
          </cell>
          <cell r="G679">
            <v>1285</v>
          </cell>
          <cell r="I679">
            <v>2724</v>
          </cell>
          <cell r="J679">
            <v>2720</v>
          </cell>
          <cell r="K679">
            <v>4</v>
          </cell>
        </row>
        <row r="680">
          <cell r="C680">
            <v>684</v>
          </cell>
          <cell r="D680">
            <v>12</v>
          </cell>
        </row>
        <row r="681">
          <cell r="C681" t="str">
            <v>Meùp trong</v>
          </cell>
          <cell r="G681">
            <v>1091</v>
          </cell>
          <cell r="I681">
            <v>2918</v>
          </cell>
          <cell r="J681">
            <v>2910</v>
          </cell>
          <cell r="K681">
            <v>8</v>
          </cell>
        </row>
        <row r="682">
          <cell r="C682" t="str">
            <v>Meùp ngoaøi</v>
          </cell>
          <cell r="G682">
            <v>1125</v>
          </cell>
          <cell r="I682">
            <v>2884</v>
          </cell>
          <cell r="J682">
            <v>2880</v>
          </cell>
          <cell r="K682">
            <v>4</v>
          </cell>
        </row>
        <row r="683">
          <cell r="C683">
            <v>697</v>
          </cell>
          <cell r="D683">
            <v>13</v>
          </cell>
        </row>
        <row r="684">
          <cell r="C684" t="str">
            <v>Meùp trong</v>
          </cell>
          <cell r="G684">
            <v>1073</v>
          </cell>
          <cell r="I684">
            <v>2936</v>
          </cell>
          <cell r="J684">
            <v>2930</v>
          </cell>
          <cell r="K684">
            <v>6</v>
          </cell>
        </row>
        <row r="685">
          <cell r="C685" t="str">
            <v>Meùp ngoaøi</v>
          </cell>
          <cell r="G685">
            <v>1108</v>
          </cell>
          <cell r="I685">
            <v>2901</v>
          </cell>
          <cell r="J685">
            <v>2900</v>
          </cell>
          <cell r="K685">
            <v>1</v>
          </cell>
        </row>
        <row r="686">
          <cell r="C686">
            <v>700</v>
          </cell>
          <cell r="D686">
            <v>3</v>
          </cell>
        </row>
        <row r="687">
          <cell r="B687" t="str">
            <v>KM37+700</v>
          </cell>
          <cell r="C687" t="str">
            <v>Meùp trong</v>
          </cell>
          <cell r="G687">
            <v>1073</v>
          </cell>
          <cell r="I687">
            <v>2936</v>
          </cell>
          <cell r="J687">
            <v>2930</v>
          </cell>
          <cell r="K687">
            <v>6</v>
          </cell>
        </row>
        <row r="688">
          <cell r="C688" t="str">
            <v>Meùp ngoaøi</v>
          </cell>
          <cell r="G688">
            <v>1105</v>
          </cell>
          <cell r="I688">
            <v>2904</v>
          </cell>
          <cell r="J688">
            <v>2900</v>
          </cell>
          <cell r="K688">
            <v>4</v>
          </cell>
        </row>
        <row r="689">
          <cell r="C689">
            <v>710</v>
          </cell>
          <cell r="D689">
            <v>10</v>
          </cell>
        </row>
        <row r="690">
          <cell r="C690" t="str">
            <v>Meùp trong</v>
          </cell>
          <cell r="G690">
            <v>1086</v>
          </cell>
          <cell r="I690">
            <v>2923</v>
          </cell>
          <cell r="J690">
            <v>2920</v>
          </cell>
          <cell r="K690">
            <v>3</v>
          </cell>
        </row>
        <row r="691">
          <cell r="C691" t="str">
            <v>Meùp ngoaøi</v>
          </cell>
          <cell r="G691">
            <v>1111</v>
          </cell>
          <cell r="I691">
            <v>2898</v>
          </cell>
          <cell r="J691">
            <v>2890</v>
          </cell>
          <cell r="K691">
            <v>8</v>
          </cell>
        </row>
        <row r="692">
          <cell r="C692">
            <v>722</v>
          </cell>
          <cell r="D692">
            <v>12</v>
          </cell>
        </row>
        <row r="693">
          <cell r="C693" t="str">
            <v>Meùp trong</v>
          </cell>
          <cell r="G693">
            <v>1236</v>
          </cell>
          <cell r="I693">
            <v>2773</v>
          </cell>
          <cell r="J693">
            <v>2770</v>
          </cell>
          <cell r="K693">
            <v>3</v>
          </cell>
        </row>
        <row r="694">
          <cell r="C694" t="str">
            <v>Meùp ngoaøi</v>
          </cell>
          <cell r="G694">
            <v>1262</v>
          </cell>
          <cell r="I694">
            <v>2747</v>
          </cell>
          <cell r="J694">
            <v>2740</v>
          </cell>
          <cell r="K694">
            <v>7</v>
          </cell>
        </row>
        <row r="695">
          <cell r="C695">
            <v>750</v>
          </cell>
          <cell r="D695">
            <v>28</v>
          </cell>
          <cell r="F695">
            <v>1256</v>
          </cell>
          <cell r="H695">
            <v>4003</v>
          </cell>
        </row>
        <row r="696">
          <cell r="C696" t="str">
            <v>Meùp trong</v>
          </cell>
          <cell r="G696">
            <v>1254</v>
          </cell>
          <cell r="I696">
            <v>2755</v>
          </cell>
          <cell r="J696">
            <v>2750</v>
          </cell>
          <cell r="K696">
            <v>5</v>
          </cell>
        </row>
        <row r="697">
          <cell r="C697" t="str">
            <v>Meùp ngoaøi</v>
          </cell>
          <cell r="G697">
            <v>1285</v>
          </cell>
          <cell r="I697">
            <v>2724</v>
          </cell>
          <cell r="J697">
            <v>2720</v>
          </cell>
          <cell r="K697">
            <v>4</v>
          </cell>
        </row>
        <row r="698">
          <cell r="C698">
            <v>800</v>
          </cell>
          <cell r="D698">
            <v>50</v>
          </cell>
        </row>
        <row r="699">
          <cell r="B699" t="str">
            <v>KM37+800</v>
          </cell>
          <cell r="C699" t="str">
            <v>Meùp trong</v>
          </cell>
          <cell r="G699">
            <v>1264</v>
          </cell>
          <cell r="I699">
            <v>2745</v>
          </cell>
          <cell r="J699">
            <v>2740</v>
          </cell>
          <cell r="K699">
            <v>5</v>
          </cell>
        </row>
        <row r="700">
          <cell r="C700" t="str">
            <v>Meùp ngoaøi</v>
          </cell>
          <cell r="G700">
            <v>1297</v>
          </cell>
          <cell r="I700">
            <v>2712</v>
          </cell>
          <cell r="J700">
            <v>2710</v>
          </cell>
          <cell r="K700">
            <v>2</v>
          </cell>
        </row>
        <row r="701">
          <cell r="C701">
            <v>850</v>
          </cell>
          <cell r="D701">
            <v>50</v>
          </cell>
        </row>
        <row r="702">
          <cell r="C702" t="str">
            <v>Meùp trong</v>
          </cell>
          <cell r="G702">
            <v>1266</v>
          </cell>
          <cell r="I702">
            <v>2743</v>
          </cell>
          <cell r="J702">
            <v>2740</v>
          </cell>
          <cell r="K702">
            <v>3</v>
          </cell>
        </row>
        <row r="703">
          <cell r="C703" t="str">
            <v>Meùp ngoaøi</v>
          </cell>
          <cell r="G703">
            <v>1295</v>
          </cell>
          <cell r="I703">
            <v>2714</v>
          </cell>
          <cell r="J703">
            <v>2710</v>
          </cell>
          <cell r="K703">
            <v>4</v>
          </cell>
        </row>
        <row r="704">
          <cell r="C704">
            <v>900</v>
          </cell>
          <cell r="D704">
            <v>50</v>
          </cell>
        </row>
        <row r="705">
          <cell r="B705" t="str">
            <v>KM37+900</v>
          </cell>
          <cell r="C705" t="str">
            <v>Meùp trong</v>
          </cell>
          <cell r="G705">
            <v>1265</v>
          </cell>
          <cell r="I705">
            <v>2744</v>
          </cell>
          <cell r="J705">
            <v>2740</v>
          </cell>
          <cell r="K705">
            <v>4</v>
          </cell>
        </row>
        <row r="706">
          <cell r="C706" t="str">
            <v>Meùp ngoaøi</v>
          </cell>
          <cell r="G706">
            <v>1292</v>
          </cell>
          <cell r="I706">
            <v>2717</v>
          </cell>
          <cell r="J706">
            <v>2710</v>
          </cell>
          <cell r="K706">
            <v>7</v>
          </cell>
        </row>
        <row r="707">
          <cell r="C707">
            <v>950</v>
          </cell>
          <cell r="D707">
            <v>50</v>
          </cell>
          <cell r="F707">
            <v>1278</v>
          </cell>
          <cell r="H707">
            <v>3995</v>
          </cell>
        </row>
        <row r="708">
          <cell r="C708" t="str">
            <v>Meùp trong</v>
          </cell>
          <cell r="G708">
            <v>1250</v>
          </cell>
          <cell r="I708">
            <v>2745</v>
          </cell>
          <cell r="J708">
            <v>2740</v>
          </cell>
          <cell r="K708">
            <v>5</v>
          </cell>
        </row>
        <row r="709">
          <cell r="C709" t="str">
            <v>Meùp ngoaøi</v>
          </cell>
          <cell r="G709">
            <v>1283</v>
          </cell>
          <cell r="I709">
            <v>2712</v>
          </cell>
          <cell r="J709">
            <v>2710</v>
          </cell>
          <cell r="K709">
            <v>2</v>
          </cell>
        </row>
        <row r="710">
          <cell r="C710" t="str">
            <v>Km38+00</v>
          </cell>
          <cell r="D710">
            <v>50</v>
          </cell>
        </row>
        <row r="711">
          <cell r="B711" t="str">
            <v>KM38+000</v>
          </cell>
          <cell r="C711" t="str">
            <v>Meùp trong</v>
          </cell>
          <cell r="G711">
            <v>1250</v>
          </cell>
          <cell r="I711">
            <v>2745</v>
          </cell>
          <cell r="J711">
            <v>2740</v>
          </cell>
          <cell r="K711">
            <v>5</v>
          </cell>
        </row>
        <row r="712">
          <cell r="C712" t="str">
            <v>Meùp ngoaøi</v>
          </cell>
          <cell r="G712">
            <v>1278</v>
          </cell>
          <cell r="I712">
            <v>2717</v>
          </cell>
          <cell r="J712">
            <v>2710</v>
          </cell>
          <cell r="K712">
            <v>7</v>
          </cell>
        </row>
        <row r="713">
          <cell r="C713">
            <v>50</v>
          </cell>
          <cell r="D713">
            <v>50</v>
          </cell>
        </row>
        <row r="714">
          <cell r="C714" t="str">
            <v>Meùp trong</v>
          </cell>
          <cell r="G714">
            <v>1227</v>
          </cell>
          <cell r="I714">
            <v>2768</v>
          </cell>
          <cell r="J714">
            <v>2760</v>
          </cell>
          <cell r="K714">
            <v>8</v>
          </cell>
        </row>
        <row r="715">
          <cell r="C715" t="str">
            <v>Meùp ngoaøi</v>
          </cell>
          <cell r="G715">
            <v>1258</v>
          </cell>
          <cell r="I715">
            <v>2737</v>
          </cell>
          <cell r="J715">
            <v>2730</v>
          </cell>
          <cell r="K715">
            <v>7</v>
          </cell>
        </row>
        <row r="716">
          <cell r="C716">
            <v>100</v>
          </cell>
          <cell r="D716">
            <v>100</v>
          </cell>
        </row>
        <row r="717">
          <cell r="B717" t="str">
            <v>KM38+100</v>
          </cell>
          <cell r="C717" t="str">
            <v>Meùp trong</v>
          </cell>
          <cell r="G717">
            <v>1211</v>
          </cell>
          <cell r="I717">
            <v>2784</v>
          </cell>
          <cell r="J717">
            <v>2780</v>
          </cell>
          <cell r="K717">
            <v>4</v>
          </cell>
        </row>
        <row r="718">
          <cell r="C718" t="str">
            <v>Meùp ngoaøi</v>
          </cell>
          <cell r="G718">
            <v>1238</v>
          </cell>
          <cell r="I718">
            <v>2757</v>
          </cell>
          <cell r="J718">
            <v>2750</v>
          </cell>
          <cell r="K718">
            <v>7</v>
          </cell>
        </row>
        <row r="719">
          <cell r="C719">
            <v>150</v>
          </cell>
          <cell r="D719">
            <v>50</v>
          </cell>
          <cell r="F719">
            <v>1323</v>
          </cell>
          <cell r="H719">
            <v>4080</v>
          </cell>
        </row>
        <row r="720">
          <cell r="C720" t="str">
            <v>Meùp trong</v>
          </cell>
          <cell r="G720">
            <v>1273</v>
          </cell>
          <cell r="I720">
            <v>2807</v>
          </cell>
          <cell r="J720">
            <v>2800</v>
          </cell>
          <cell r="K720">
            <v>7</v>
          </cell>
        </row>
        <row r="721">
          <cell r="C721" t="str">
            <v>Meùp ngoaøi</v>
          </cell>
          <cell r="G721">
            <v>1305</v>
          </cell>
          <cell r="I721">
            <v>2775</v>
          </cell>
          <cell r="J721">
            <v>2770</v>
          </cell>
          <cell r="K721">
            <v>5</v>
          </cell>
        </row>
        <row r="722">
          <cell r="C722">
            <v>200</v>
          </cell>
          <cell r="D722">
            <v>50</v>
          </cell>
        </row>
        <row r="723">
          <cell r="B723" t="str">
            <v>KM38+200</v>
          </cell>
          <cell r="C723" t="str">
            <v>Meùp trong</v>
          </cell>
          <cell r="G723">
            <v>1252</v>
          </cell>
          <cell r="I723">
            <v>2828</v>
          </cell>
          <cell r="J723">
            <v>2820</v>
          </cell>
          <cell r="K723">
            <v>8</v>
          </cell>
        </row>
        <row r="724">
          <cell r="C724" t="str">
            <v>Meùp ngoaøi</v>
          </cell>
          <cell r="G724">
            <v>1287</v>
          </cell>
          <cell r="I724">
            <v>2793</v>
          </cell>
          <cell r="J724">
            <v>2790</v>
          </cell>
          <cell r="K724">
            <v>3</v>
          </cell>
        </row>
        <row r="725">
          <cell r="C725">
            <v>250</v>
          </cell>
          <cell r="D725">
            <v>50</v>
          </cell>
        </row>
        <row r="726">
          <cell r="C726" t="str">
            <v>Meùp trong</v>
          </cell>
          <cell r="G726">
            <v>1285</v>
          </cell>
          <cell r="I726">
            <v>2795</v>
          </cell>
          <cell r="J726">
            <v>2790</v>
          </cell>
          <cell r="K726">
            <v>5</v>
          </cell>
        </row>
        <row r="727">
          <cell r="C727" t="str">
            <v>Meùp ngoaøi</v>
          </cell>
          <cell r="G727">
            <v>1316</v>
          </cell>
          <cell r="I727">
            <v>2764</v>
          </cell>
          <cell r="J727">
            <v>2760</v>
          </cell>
          <cell r="K727">
            <v>4</v>
          </cell>
        </row>
        <row r="728">
          <cell r="C728">
            <v>300</v>
          </cell>
          <cell r="D728">
            <v>50</v>
          </cell>
        </row>
        <row r="729">
          <cell r="B729" t="str">
            <v>KM38+300</v>
          </cell>
          <cell r="C729" t="str">
            <v>Meùp trong</v>
          </cell>
          <cell r="G729">
            <v>1327</v>
          </cell>
          <cell r="I729">
            <v>2753</v>
          </cell>
          <cell r="J729">
            <v>2750</v>
          </cell>
          <cell r="K729">
            <v>3</v>
          </cell>
        </row>
        <row r="730">
          <cell r="C730" t="str">
            <v>Meùp ngoaøi</v>
          </cell>
          <cell r="G730">
            <v>1354</v>
          </cell>
          <cell r="I730">
            <v>2726</v>
          </cell>
          <cell r="J730">
            <v>2720</v>
          </cell>
          <cell r="K730">
            <v>6</v>
          </cell>
        </row>
        <row r="731">
          <cell r="C731">
            <v>350</v>
          </cell>
          <cell r="D731">
            <v>50</v>
          </cell>
          <cell r="F731">
            <v>1324</v>
          </cell>
          <cell r="H731">
            <v>4050</v>
          </cell>
        </row>
        <row r="732">
          <cell r="C732" t="str">
            <v>Meùp trong</v>
          </cell>
          <cell r="G732">
            <v>1338</v>
          </cell>
          <cell r="I732">
            <v>2712</v>
          </cell>
          <cell r="J732">
            <v>2710</v>
          </cell>
          <cell r="K732">
            <v>2</v>
          </cell>
        </row>
        <row r="733">
          <cell r="C733" t="str">
            <v>Meùp ngoaøi</v>
          </cell>
          <cell r="G733">
            <v>1367</v>
          </cell>
          <cell r="I733">
            <v>2683</v>
          </cell>
          <cell r="J733">
            <v>2680</v>
          </cell>
          <cell r="K733">
            <v>3</v>
          </cell>
        </row>
        <row r="734">
          <cell r="C734">
            <v>375</v>
          </cell>
          <cell r="D734">
            <v>25</v>
          </cell>
        </row>
        <row r="735">
          <cell r="C735" t="str">
            <v>Meùp trong</v>
          </cell>
          <cell r="G735">
            <v>1357</v>
          </cell>
          <cell r="I735">
            <v>2693</v>
          </cell>
          <cell r="J735">
            <v>2690</v>
          </cell>
          <cell r="K735">
            <v>3</v>
          </cell>
        </row>
        <row r="736">
          <cell r="C736" t="str">
            <v>Meùp ngoaøi</v>
          </cell>
          <cell r="G736">
            <v>1382</v>
          </cell>
          <cell r="I736">
            <v>2668</v>
          </cell>
          <cell r="J736">
            <v>2660</v>
          </cell>
          <cell r="K736">
            <v>8</v>
          </cell>
        </row>
        <row r="737">
          <cell r="C737">
            <v>400</v>
          </cell>
          <cell r="D737">
            <v>25</v>
          </cell>
        </row>
        <row r="738">
          <cell r="B738" t="str">
            <v>KM38+400</v>
          </cell>
          <cell r="C738" t="str">
            <v>Meùp trong</v>
          </cell>
          <cell r="G738">
            <v>1335</v>
          </cell>
          <cell r="I738">
            <v>2715</v>
          </cell>
          <cell r="J738">
            <v>2710</v>
          </cell>
          <cell r="K738">
            <v>5</v>
          </cell>
        </row>
        <row r="739">
          <cell r="C739" t="str">
            <v>Meùp ngoaøi</v>
          </cell>
          <cell r="G739">
            <v>1361</v>
          </cell>
          <cell r="I739">
            <v>2689</v>
          </cell>
          <cell r="J739">
            <v>2680</v>
          </cell>
          <cell r="K739">
            <v>9</v>
          </cell>
        </row>
        <row r="740">
          <cell r="C740">
            <v>450</v>
          </cell>
          <cell r="D740">
            <v>50</v>
          </cell>
        </row>
        <row r="741">
          <cell r="C741" t="str">
            <v>Meùp trong</v>
          </cell>
          <cell r="G741">
            <v>1303</v>
          </cell>
          <cell r="I741">
            <v>2747</v>
          </cell>
          <cell r="J741">
            <v>2740</v>
          </cell>
          <cell r="K741">
            <v>7</v>
          </cell>
        </row>
        <row r="742">
          <cell r="C742" t="str">
            <v>Meùp ngoaøi</v>
          </cell>
          <cell r="G742">
            <v>1332</v>
          </cell>
          <cell r="I742">
            <v>2718</v>
          </cell>
          <cell r="J742">
            <v>2710</v>
          </cell>
          <cell r="K742">
            <v>8</v>
          </cell>
        </row>
        <row r="743">
          <cell r="C743">
            <v>500</v>
          </cell>
          <cell r="D743">
            <v>50</v>
          </cell>
          <cell r="F743">
            <v>1250</v>
          </cell>
          <cell r="H743">
            <v>3968</v>
          </cell>
        </row>
        <row r="744">
          <cell r="B744" t="str">
            <v>KM38+500</v>
          </cell>
          <cell r="C744" t="str">
            <v>Meùp trong</v>
          </cell>
          <cell r="G744">
            <v>1183</v>
          </cell>
          <cell r="I744">
            <v>2785</v>
          </cell>
          <cell r="J744">
            <v>2780</v>
          </cell>
          <cell r="K744">
            <v>5</v>
          </cell>
        </row>
        <row r="745">
          <cell r="C745" t="str">
            <v>Meùp ngoaøi</v>
          </cell>
          <cell r="G745">
            <v>1210</v>
          </cell>
          <cell r="I745">
            <v>2758</v>
          </cell>
          <cell r="J745">
            <v>2750</v>
          </cell>
          <cell r="K745">
            <v>8</v>
          </cell>
        </row>
        <row r="746">
          <cell r="C746">
            <v>550</v>
          </cell>
          <cell r="D746">
            <v>50</v>
          </cell>
        </row>
        <row r="747">
          <cell r="C747" t="str">
            <v>Meùp trong</v>
          </cell>
          <cell r="G747">
            <v>1135</v>
          </cell>
          <cell r="I747">
            <v>2833</v>
          </cell>
          <cell r="J747">
            <v>2840</v>
          </cell>
          <cell r="K747">
            <v>-7</v>
          </cell>
        </row>
        <row r="748">
          <cell r="C748" t="str">
            <v>Meùp ngoaøi</v>
          </cell>
          <cell r="G748">
            <v>1163</v>
          </cell>
          <cell r="I748">
            <v>2805</v>
          </cell>
          <cell r="J748">
            <v>2810</v>
          </cell>
          <cell r="K748">
            <v>-5</v>
          </cell>
        </row>
        <row r="749">
          <cell r="C749">
            <v>600</v>
          </cell>
          <cell r="D749">
            <v>50</v>
          </cell>
        </row>
        <row r="750">
          <cell r="B750" t="str">
            <v>KM38+600</v>
          </cell>
          <cell r="C750" t="str">
            <v>Meùp trong</v>
          </cell>
          <cell r="G750">
            <v>1123</v>
          </cell>
          <cell r="I750">
            <v>2845</v>
          </cell>
          <cell r="J750">
            <v>2840</v>
          </cell>
          <cell r="K750">
            <v>5</v>
          </cell>
        </row>
        <row r="751">
          <cell r="C751" t="str">
            <v>Meùp ngoaøi</v>
          </cell>
          <cell r="G751">
            <v>1152</v>
          </cell>
          <cell r="I751">
            <v>2816</v>
          </cell>
          <cell r="J751">
            <v>2810</v>
          </cell>
          <cell r="K751">
            <v>6</v>
          </cell>
        </row>
        <row r="752">
          <cell r="C752">
            <v>650</v>
          </cell>
          <cell r="D752">
            <v>50</v>
          </cell>
        </row>
        <row r="753">
          <cell r="C753" t="str">
            <v>Meùp trong</v>
          </cell>
          <cell r="G753">
            <v>1360</v>
          </cell>
          <cell r="I753">
            <v>2608</v>
          </cell>
          <cell r="J753">
            <v>2600</v>
          </cell>
          <cell r="K753">
            <v>8</v>
          </cell>
        </row>
        <row r="754">
          <cell r="C754" t="str">
            <v>Meùp ngoaøi</v>
          </cell>
          <cell r="G754">
            <v>1391</v>
          </cell>
          <cell r="I754">
            <v>2577</v>
          </cell>
          <cell r="J754">
            <v>2570</v>
          </cell>
          <cell r="K754">
            <v>7</v>
          </cell>
        </row>
        <row r="755">
          <cell r="C755">
            <v>700</v>
          </cell>
          <cell r="D755">
            <v>50</v>
          </cell>
          <cell r="F755">
            <v>1245</v>
          </cell>
          <cell r="H755">
            <v>3822</v>
          </cell>
        </row>
        <row r="756">
          <cell r="B756" t="str">
            <v>KM38+700</v>
          </cell>
          <cell r="C756" t="str">
            <v>Meùp trong</v>
          </cell>
          <cell r="G756">
            <v>1456</v>
          </cell>
          <cell r="I756">
            <v>2366</v>
          </cell>
          <cell r="J756">
            <v>2360</v>
          </cell>
          <cell r="K756">
            <v>6</v>
          </cell>
        </row>
        <row r="757">
          <cell r="C757" t="str">
            <v>Meùp ngoaøi</v>
          </cell>
          <cell r="G757">
            <v>1485</v>
          </cell>
          <cell r="I757">
            <v>2337</v>
          </cell>
          <cell r="J757">
            <v>2330</v>
          </cell>
          <cell r="K757">
            <v>7</v>
          </cell>
        </row>
        <row r="758">
          <cell r="C758">
            <v>750</v>
          </cell>
          <cell r="D758">
            <v>50</v>
          </cell>
        </row>
        <row r="759">
          <cell r="C759" t="str">
            <v>Meùp trong</v>
          </cell>
          <cell r="G759">
            <v>1235</v>
          </cell>
          <cell r="I759">
            <v>2587</v>
          </cell>
          <cell r="J759">
            <v>2580</v>
          </cell>
          <cell r="K759">
            <v>7</v>
          </cell>
        </row>
        <row r="760">
          <cell r="C760" t="str">
            <v>Meùp ngoaøi</v>
          </cell>
          <cell r="G760">
            <v>1264</v>
          </cell>
          <cell r="I760">
            <v>2558</v>
          </cell>
          <cell r="J760">
            <v>2550</v>
          </cell>
          <cell r="K760">
            <v>8</v>
          </cell>
        </row>
        <row r="761">
          <cell r="C761">
            <v>800</v>
          </cell>
          <cell r="D761">
            <v>50</v>
          </cell>
        </row>
        <row r="762">
          <cell r="B762" t="str">
            <v>KM38+800</v>
          </cell>
          <cell r="C762" t="str">
            <v>Meùp trong</v>
          </cell>
          <cell r="G762">
            <v>1026</v>
          </cell>
          <cell r="I762">
            <v>2796</v>
          </cell>
          <cell r="J762">
            <v>2790</v>
          </cell>
          <cell r="K762">
            <v>6</v>
          </cell>
        </row>
        <row r="763">
          <cell r="C763" t="str">
            <v>Meùp ngoaøi</v>
          </cell>
          <cell r="G763">
            <v>1060</v>
          </cell>
          <cell r="I763">
            <v>2762</v>
          </cell>
          <cell r="J763">
            <v>2760</v>
          </cell>
          <cell r="K763">
            <v>2</v>
          </cell>
        </row>
        <row r="764">
          <cell r="C764">
            <v>850</v>
          </cell>
          <cell r="D764">
            <v>50</v>
          </cell>
        </row>
        <row r="765">
          <cell r="C765" t="str">
            <v>Meùp trong</v>
          </cell>
          <cell r="G765">
            <v>1017</v>
          </cell>
          <cell r="I765">
            <v>2805</v>
          </cell>
          <cell r="J765">
            <v>2800</v>
          </cell>
          <cell r="K765">
            <v>5</v>
          </cell>
        </row>
        <row r="766">
          <cell r="C766" t="str">
            <v>Meùp ngoaøi</v>
          </cell>
          <cell r="G766">
            <v>1046</v>
          </cell>
          <cell r="I766">
            <v>2776</v>
          </cell>
          <cell r="J766">
            <v>2770</v>
          </cell>
          <cell r="K766">
            <v>6</v>
          </cell>
        </row>
        <row r="767">
          <cell r="C767">
            <v>874</v>
          </cell>
          <cell r="D767">
            <v>25</v>
          </cell>
        </row>
        <row r="768">
          <cell r="C768" t="str">
            <v>Meùp trong</v>
          </cell>
          <cell r="G768">
            <v>1019</v>
          </cell>
          <cell r="I768">
            <v>2803</v>
          </cell>
          <cell r="J768">
            <v>2800</v>
          </cell>
          <cell r="K768">
            <v>3</v>
          </cell>
        </row>
        <row r="769">
          <cell r="C769" t="str">
            <v>Meùp ngoaøi</v>
          </cell>
          <cell r="G769">
            <v>1045</v>
          </cell>
          <cell r="I769">
            <v>2777</v>
          </cell>
          <cell r="J769">
            <v>2770</v>
          </cell>
          <cell r="K769">
            <v>7</v>
          </cell>
        </row>
        <row r="770">
          <cell r="C770">
            <v>899</v>
          </cell>
          <cell r="D770">
            <v>25</v>
          </cell>
          <cell r="F770">
            <v>1253</v>
          </cell>
          <cell r="H770">
            <v>4030</v>
          </cell>
        </row>
        <row r="771">
          <cell r="C771" t="str">
            <v>Meùp trong</v>
          </cell>
          <cell r="G771">
            <v>1456</v>
          </cell>
          <cell r="I771">
            <v>2574</v>
          </cell>
          <cell r="J771">
            <v>2570</v>
          </cell>
          <cell r="K771">
            <v>4</v>
          </cell>
        </row>
        <row r="772">
          <cell r="C772" t="str">
            <v>Meùp ngoaøi</v>
          </cell>
          <cell r="G772">
            <v>1487</v>
          </cell>
          <cell r="I772">
            <v>2543</v>
          </cell>
          <cell r="J772">
            <v>2540</v>
          </cell>
          <cell r="K772">
            <v>3</v>
          </cell>
        </row>
        <row r="773">
          <cell r="C773">
            <v>918</v>
          </cell>
          <cell r="D773">
            <v>19</v>
          </cell>
        </row>
        <row r="774">
          <cell r="C774" t="str">
            <v>Meùp trong</v>
          </cell>
          <cell r="G774">
            <v>1454</v>
          </cell>
          <cell r="I774">
            <v>2576</v>
          </cell>
          <cell r="J774">
            <v>2570</v>
          </cell>
          <cell r="K774">
            <v>6</v>
          </cell>
        </row>
        <row r="775">
          <cell r="C775" t="str">
            <v>Meùp ngoaøi</v>
          </cell>
          <cell r="G775">
            <v>1488</v>
          </cell>
          <cell r="I775">
            <v>2542</v>
          </cell>
          <cell r="J775">
            <v>2540</v>
          </cell>
          <cell r="K775">
            <v>2</v>
          </cell>
        </row>
        <row r="776">
          <cell r="C776">
            <v>937</v>
          </cell>
          <cell r="D776">
            <v>29</v>
          </cell>
        </row>
        <row r="777">
          <cell r="C777" t="str">
            <v>Meùp trong</v>
          </cell>
          <cell r="G777">
            <v>1453</v>
          </cell>
          <cell r="I777">
            <v>2577</v>
          </cell>
          <cell r="J777">
            <v>2570</v>
          </cell>
          <cell r="K777">
            <v>7</v>
          </cell>
        </row>
        <row r="778">
          <cell r="C778" t="str">
            <v>Meùp ngoaøi</v>
          </cell>
          <cell r="G778">
            <v>1488</v>
          </cell>
          <cell r="I778">
            <v>2542</v>
          </cell>
          <cell r="J778">
            <v>2540</v>
          </cell>
          <cell r="K778">
            <v>2</v>
          </cell>
        </row>
        <row r="779">
          <cell r="C779">
            <v>950</v>
          </cell>
          <cell r="D779">
            <v>13</v>
          </cell>
        </row>
        <row r="780">
          <cell r="C780" t="str">
            <v>Meùp trong</v>
          </cell>
          <cell r="G780">
            <v>1225</v>
          </cell>
          <cell r="I780">
            <v>2805</v>
          </cell>
          <cell r="J780">
            <v>2800</v>
          </cell>
          <cell r="K780">
            <v>5</v>
          </cell>
        </row>
        <row r="781">
          <cell r="C781" t="str">
            <v>Meùp ngoaøi</v>
          </cell>
          <cell r="G781">
            <v>1256</v>
          </cell>
          <cell r="I781">
            <v>2774</v>
          </cell>
          <cell r="J781">
            <v>2770</v>
          </cell>
          <cell r="K781">
            <v>4</v>
          </cell>
        </row>
        <row r="782">
          <cell r="C782">
            <v>962</v>
          </cell>
          <cell r="D782">
            <v>12</v>
          </cell>
        </row>
        <row r="783">
          <cell r="C783" t="str">
            <v>Meùp trong</v>
          </cell>
          <cell r="G783">
            <v>1248</v>
          </cell>
          <cell r="I783">
            <v>2782</v>
          </cell>
          <cell r="J783">
            <v>2780</v>
          </cell>
          <cell r="K783">
            <v>2</v>
          </cell>
        </row>
        <row r="784">
          <cell r="C784" t="str">
            <v>Meùp ngoaøi</v>
          </cell>
          <cell r="G784">
            <v>1276</v>
          </cell>
          <cell r="I784">
            <v>2754</v>
          </cell>
          <cell r="J784">
            <v>2750</v>
          </cell>
          <cell r="K784">
            <v>4</v>
          </cell>
        </row>
        <row r="785">
          <cell r="B785" t="str">
            <v>KM39+000</v>
          </cell>
          <cell r="C785" t="str">
            <v>Km39+00</v>
          </cell>
          <cell r="D785">
            <v>38</v>
          </cell>
        </row>
        <row r="786">
          <cell r="C786" t="str">
            <v>Meùp trong</v>
          </cell>
          <cell r="G786">
            <v>1287</v>
          </cell>
          <cell r="I786">
            <v>2743</v>
          </cell>
          <cell r="J786">
            <v>2740</v>
          </cell>
          <cell r="K786">
            <v>3</v>
          </cell>
        </row>
        <row r="787">
          <cell r="C787" t="str">
            <v>Meùp ngoaøi</v>
          </cell>
          <cell r="G787">
            <v>1312</v>
          </cell>
          <cell r="I787">
            <v>2718</v>
          </cell>
          <cell r="J787">
            <v>2710</v>
          </cell>
          <cell r="K787">
            <v>8</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Sheet5"/>
      <sheetName val="Sheet1"/>
      <sheetName val="Sheet2"/>
      <sheetName val="Sheet3"/>
      <sheetName val="KHQ II"/>
      <sheetName val="00000000"/>
      <sheetName val="XL4Poppy"/>
      <sheetName val="Gia VL"/>
      <sheetName val="Bang gia ca may"/>
      <sheetName val="Bang luong CB"/>
      <sheetName val="Bang P.tich CT"/>
      <sheetName val="D.toan chi tiet"/>
      <sheetName val="Bang TH Dtoan"/>
      <sheetName val="XXXXXXXX"/>
      <sheetName val="nhap"/>
      <sheetName val="TL3-2002"/>
      <sheetName val="9015"/>
      <sheetName val="0502"/>
      <sheetName val="2213"/>
      <sheetName val="7270"/>
      <sheetName val="8672"/>
      <sheetName val="3027"/>
      <sheetName val="3810"/>
      <sheetName val="8523"/>
      <sheetName val="MAU"/>
      <sheetName val="CPV"/>
      <sheetName val="DGCM"/>
      <sheetName val="TL-I"/>
      <sheetName val="chitiet"/>
      <sheetName val="THG"/>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VENDOR-QUKTES"/>
      <sheetName val="Sheet4"/>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Cmay"/>
      <sheetName val="VL (2)"/>
      <sheetName val="May (2)"/>
      <sheetName val="GVLBo"/>
      <sheetName val="chi tiet "/>
      <sheetName val="chi tiet huong"/>
      <sheetName val="TH"/>
      <sheetName val="TH (2)"/>
      <sheetName val="kl"/>
      <sheetName val="Che co"/>
      <sheetName val="chiet tinh che co"/>
      <sheetName val="ban cao"/>
      <sheetName val="Chiet tinh bancao"/>
      <sheetName val="ban cuon"/>
      <sheetName val="chiet tinh ban cuon"/>
      <sheetName val="ban lai"/>
      <sheetName val="chiet tinh ban lai"/>
      <sheetName val="na khoa"/>
      <sheetName val="chiet tinh nakhoa"/>
      <sheetName val="na ngam"/>
      <sheetName val="chiet tinh nangam"/>
      <sheetName val="chiet tinh phia lem"/>
      <sheetName val="phi lem"/>
      <sheetName val="Congty"/>
      <sheetName val="VPPN"/>
      <sheetName val="XN74"/>
      <sheetName val="XN54"/>
      <sheetName val="XN33"/>
      <sheetName val="NK96"/>
      <sheetName val="XL4Test5"/>
      <sheetName val="tong hop"/>
      <sheetName val="phan tich DG"/>
      <sheetName val="gia vat lieu"/>
      <sheetName val="gia xe may"/>
      <sheetName val="gia nhan cong"/>
      <sheetName val="KM20-21"/>
      <sheetName val="KM21-22"/>
      <sheetName val="KM22-23"/>
      <sheetName val="KM23-24"/>
      <sheetName val="KM24-25"/>
      <sheetName val="KM25-26"/>
      <sheetName val="KM26-27"/>
      <sheetName val="KM27-28"/>
      <sheetName val="KM28-29"/>
      <sheetName val="TCB2km27-28(T)"/>
      <sheetName val="TCB2km27-28 (R)"/>
      <sheetName val="HR SWGR &amp; MCC"/>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sheetName val="TM (2)"/>
      <sheetName val="KPTH"/>
      <sheetName val="KPTH (2)"/>
      <sheetName val="Noi Suy"/>
      <sheetName val="Bia"/>
      <sheetName val="Bia (2)"/>
      <sheetName val="Gia NC"/>
      <sheetName val="00000001"/>
      <sheetName val="00000002"/>
      <sheetName val="10000000"/>
      <sheetName val="20000000"/>
      <sheetName val="30000000"/>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T Cap phoi"/>
      <sheetName val="btnhtrung"/>
      <sheetName val="5 nam (tach)"/>
      <sheetName val="5 nam (tach) (2)"/>
      <sheetName val="KH 2003"/>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ᄀ_x0000__x0000_䅀ᄀ_x0000__x0000_䅀ᄀ_x0000__x0000_䅀ᄀ_x0000__x0000_䅀ᄀ_x0000__x0000_䅀_x0000_䅀ᘀŀ_x0000_䅀ᘀŀ_x0000_䅀ᘀ"/>
      <sheetName val="DC1605"/>
      <sheetName val="DcnamTV"/>
      <sheetName val="ppnamdaibieu"/>
      <sheetName val="TyleAdreyanop"/>
      <sheetName val="ppAdreyanop"/>
      <sheetName val="ketqua"/>
      <sheetName val="maxminth"/>
      <sheetName val="Dautu"/>
      <sheetName val="Dautu1"/>
      <sheetName val="BaDinh"/>
      <sheetName val="BaDinh1"/>
      <sheetName val="Nongnghiep"/>
      <sheetName val="Nongnghiep 1"/>
      <sheetName val="BaDinhvay"/>
      <sheetName val="BaDinhvay1"/>
      <sheetName val="Dautuvay"/>
      <sheetName val="BaDinhtrano"/>
      <sheetName val="Daututrano"/>
      <sheetName val="Tranodaihan"/>
      <sheetName val="Tranodaihan 1"/>
      <sheetName val="Daututhang6"/>
      <sheetName val="Daututhang7"/>
      <sheetName val="Daututhang8"/>
      <sheetName val="Daututhang9"/>
      <sheetName val="Daututhang10 "/>
      <sheetName val="Daututhang11"/>
      <sheetName val="Daututhang12"/>
      <sheetName val="BaDinhthang6"/>
      <sheetName val="BaDinhthang7"/>
      <sheetName val="BaDinhthang8"/>
      <sheetName val="BaDinhthang9"/>
      <sheetName val="BaDinhthang10"/>
      <sheetName val="BaDinhthang11"/>
      <sheetName val="BaDinhthang12"/>
      <sheetName val="Nongnghiep8"/>
      <sheetName val="Nongnghiep9"/>
      <sheetName val="Nongnghiep10"/>
      <sheetName val="Nongnghiep11"/>
      <sheetName val="Nongnghiep12"/>
      <sheetName val="Bangkevay"/>
      <sheetName val="UNCBD"/>
      <sheetName val="UNCNN"/>
      <sheetName val="UNCBD1"/>
      <sheetName val="။H 12-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MTO REV_2_ARMOR_"/>
      <sheetName val="TH-CD"/>
      <sheetName val="TH-CDB"/>
      <sheetName val="KL-CD"/>
      <sheetName val="chiakhoi"/>
      <sheetName val="CDP3"/>
      <sheetName val="CD7"/>
      <sheetName val="CD6"/>
      <sheetName val="CD5"/>
      <sheetName val="CD4"/>
      <sheetName val="CD3"/>
      <sheetName val="CD2"/>
      <sheetName val="CD1"/>
      <sheetName val="CDP4"/>
      <sheetName val="CDB5"/>
      <sheetName val="CDB4"/>
      <sheetName val="CDB3"/>
      <sheetName val="CDB2"/>
      <sheetName val="CDB1"/>
      <sheetName val="CDP4(KT)"/>
      <sheetName val="CDB5(KT)"/>
      <sheetName val="CDB4(KT)"/>
      <sheetName val="CDB3(KT)"/>
      <sheetName val="CDB2(KT)"/>
      <sheetName val="CDB1(KT)"/>
      <sheetName val=""/>
      <sheetName val="Duong cong vၵ hcm (7)"/>
      <sheetName val="Km63 Ql8A"/>
      <sheetName val="BSQL8"/>
      <sheetName val="QL7t6"/>
      <sheetName val="BSQL7"/>
      <sheetName val="Dchau"/>
      <sheetName val="BSDien chau"/>
      <sheetName val="LTG"/>
      <sheetName val="L GT"/>
      <sheetName val="L lai xe"/>
      <sheetName val="XD1"/>
      <sheetName val="XD2"/>
      <sheetName val="XD3"/>
      <sheetName val="Xmay"/>
      <sheetName val="ong sang"/>
      <sheetName val="OS"/>
      <sheetName val="Thue ng"/>
      <sheetName val="THL"/>
      <sheetName val="Tr BH"/>
      <sheetName val="km66 ql8a"/>
      <sheetName val="Vuot ql1a"/>
      <sheetName val="BS vuot 1A"/>
      <sheetName val="Tru BH"/>
      <sheetName val="BSQL7A"/>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WEATHER P_x0003__x0000_OF LTG. &amp; ROD LTG."/>
      <sheetName val="RUILDING ELE."/>
      <sheetName val="gia nhan cong_x0000__x0000__x0000__x0000__x0000__x0000__x0000__x0000__x0000__x0000__x0000__x0000_傰_x0000__x0004__x0000__x0000_"/>
      <sheetName val="Hoan ã,anh"/>
      <sheetName val="TK111"/>
      <sheetName val="thang 1"/>
      <sheetName val="Thang 2"/>
      <sheetName val="thang 3"/>
      <sheetName val="thang 4"/>
      <sheetName val="thang 5"/>
      <sheetName val="thang 6"/>
      <sheetName val="thang 7"/>
      <sheetName val="Duong cong vu hci (9;) (2)"/>
      <sheetName val="DTCT"/>
      <sheetName val="PTVT"/>
      <sheetName val="THDT"/>
      <sheetName val="THVT"/>
      <sheetName val="THGT"/>
      <sheetName val="Sheet!4"/>
      <sheetName val="bpnhtrung"/>
      <sheetName val="MTO REV..............nRE)"/>
      <sheetName val="20000000_x0000__x0000__x0000__x0000__x0000__x0000__x0000__x0000__x0000__x0000__x0000_♸Ģ_x0000__x0004__x0000__x0000__x0000__x0000__x0000__x0000_怨Ģ"/>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H4"/>
      <sheetName val="TB4"/>
      <sheetName val="CT4"/>
      <sheetName val="CT3"/>
      <sheetName val="TH3"/>
      <sheetName val="TB3"/>
      <sheetName val="CT2"/>
      <sheetName val="TH2"/>
      <sheetName val="TB2"/>
      <sheetName val="CT1"/>
      <sheetName val="TH1"/>
      <sheetName val="TB1"/>
      <sheetName val="DT"/>
      <sheetName val="CP"/>
      <sheetName val="BCT6"/>
      <sheetName val="T9"/>
      <sheetName val="T6"/>
      <sheetName val="T3"/>
      <sheetName val="T2"/>
      <sheetName val="T1"/>
      <sheetName val="T5"/>
      <sheetName val="Chart1"/>
      <sheetName val="NC"/>
      <sheetName val="dgnc1"/>
      <sheetName val="Gia VL den chan CT"/>
      <sheetName val="VL"/>
      <sheetName val="Khoi_Luong"/>
      <sheetName val="Don_Gia"/>
      <sheetName val="TB"/>
      <sheetName val="BT-Vua"/>
      <sheetName val="PHU LUC"/>
      <sheetName val="[99Q3299(REV.1).xls"/>
      <sheetName val="NEW-PANEL"/>
      <sheetName val="BCD"/>
      <sheetName val="Nhat ky so cai"/>
      <sheetName val="BCCPSXthang"/>
      <sheetName val="BCCP Nam"/>
      <sheetName val="BCCPSXquy"/>
      <sheetName val="131"/>
      <sheetName val="111"/>
      <sheetName val="141"/>
      <sheetName val="142"/>
      <sheetName val="331"/>
      <sheetName val="334"/>
      <sheetName val="336"/>
      <sheetName val="338"/>
      <sheetName val="chiet tinhçan cuon"/>
      <sheetName val="K259 Subbase_x0000__x0000__x0000__x0000__x0000__x0000__x0000__x0000__x0000__x0000__x0000_悰ĺ_x0000__x0004__x0000__x0000__x0000__x0000_"/>
      <sheetName val="ht 27-1 "/>
      <sheetName val="_x0000_D"/>
      <sheetName val="[99Q3299(REV.1).xlsUSheet10"/>
      <sheetName val="MTO REV.0(ARMO_x0012_ ON SHORE)"/>
      <sheetName val="04000002"/>
      <sheetName val="SUM=BQ-REV.2"/>
      <sheetName val="DcfamT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efreshError="1"/>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refreshError="1"/>
      <sheetData sheetId="294" refreshError="1"/>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refreshError="1"/>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refreshError="1"/>
      <sheetData sheetId="443" refreshError="1"/>
      <sheetData sheetId="444"/>
      <sheetData sheetId="445"/>
      <sheetData sheetId="446"/>
      <sheetData sheetId="447"/>
      <sheetData sheetId="448"/>
      <sheetData sheetId="449"/>
      <sheetData sheetId="450"/>
      <sheetData sheetId="451"/>
      <sheetData sheetId="452"/>
      <sheetData sheetId="453"/>
      <sheetData sheetId="454" refreshError="1"/>
      <sheetData sheetId="455"/>
      <sheetData sheetId="456"/>
      <sheetData sheetId="457"/>
      <sheetData sheetId="458"/>
      <sheetData sheetId="459"/>
      <sheetData sheetId="460" refreshError="1"/>
      <sheetData sheetId="461" refreshError="1"/>
      <sheetData sheetId="462" refreshError="1"/>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refreshError="1"/>
      <sheetData sheetId="571" refreshError="1"/>
      <sheetData sheetId="572"/>
      <sheetData sheetId="573"/>
      <sheetData sheetId="574"/>
      <sheetData sheetId="575"/>
      <sheetData sheetId="576"/>
      <sheetData sheetId="577"/>
      <sheetData sheetId="578"/>
      <sheetData sheetId="579"/>
      <sheetData sheetId="580"/>
      <sheetData sheetId="581"/>
      <sheetData sheetId="582" refreshError="1"/>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refreshError="1"/>
      <sheetData sheetId="600"/>
      <sheetData sheetId="601" refreshError="1"/>
      <sheetData sheetId="602"/>
      <sheetData sheetId="603" refreshError="1"/>
      <sheetData sheetId="60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OGIATHANG"/>
      <sheetName val="vanchuyen TC"/>
      <sheetName val="DAODAT"/>
      <sheetName val="so lieu"/>
      <sheetName val="cong trinh tam"/>
      <sheetName val="TONGVONCONGTRINH"/>
      <sheetName val="Sheet11"/>
      <sheetName val="th_kinhphi XD"/>
      <sheetName val="haapdirieng"/>
      <sheetName val="tuyen re t2"/>
      <sheetName val="trung ha ap"/>
      <sheetName val="trung ap"/>
      <sheetName val="chitietmong"/>
      <sheetName val="DUTRUVATLIEU"/>
      <sheetName val="phanxa"/>
      <sheetName val="phandien"/>
      <sheetName val="gia thanh 1m3 be tong "/>
      <sheetName val="vatlieu"/>
      <sheetName val="giaden HTXL"/>
      <sheetName val="bu vat lieu"/>
      <sheetName val="dgduongdai"/>
      <sheetName val="vanchuyen"/>
      <sheetName val="Sheet1"/>
      <sheetName val="khaosat"/>
      <sheetName val="THOP THI NGHIEM"/>
      <sheetName val="THI NGHIEM"/>
      <sheetName val="vankhuon"/>
      <sheetName val="THIET KE"/>
      <sheetName val="th_ke_khao_sat"/>
      <sheetName val="den bu"/>
      <sheetName val="vanchuyentram"/>
      <sheetName val="THIETBI"/>
      <sheetName val="TH LAPDAT"/>
      <sheetName val="LD TR 100 3pha"/>
      <sheetName val="LD TR50 3pha"/>
      <sheetName val="LD TRAM 50 2pha"/>
      <sheetName val="LD TRAM25"/>
      <sheetName val="LD TRAM 31,5"/>
      <sheetName val="Sheet4"/>
      <sheetName val="ct luong "/>
      <sheetName val="Nhap 6T"/>
      <sheetName val="baocaochinh(qui1.05) (DC)"/>
      <sheetName val="Ctuluongq.1.05"/>
      <sheetName val="BANG PHAN BO qui1.05(DC)"/>
      <sheetName val="BANG PHAN BO quiII.05"/>
      <sheetName val="bao cac cinh Qui II-2005"/>
      <sheetName val="Gia thanh"/>
      <sheetName val="gia thanh 1m3۽_x0000_e tong "/>
      <sheetName val="gia thanh 1m3۽?e tong "/>
      <sheetName val="gia thanh 1m3۽"/>
      <sheetName val="Gia vat tu"/>
      <sheetName val="gia thanh 1m3?_x0000_e tong "/>
      <sheetName val="gia thanh 1m3۽_e tong "/>
      <sheetName val="vanchuyen۽_x0000_C"/>
      <sheetName val="Gi¸VËtT­"/>
    </sheetNames>
    <sheetDataSet>
      <sheetData sheetId="0" refreshError="1">
        <row r="3">
          <cell r="B3" t="str">
            <v>maõ hieäu</v>
          </cell>
          <cell r="C3" t="str">
            <v>GIAÙ ÑAÕ COÙ THUEÁ</v>
          </cell>
          <cell r="D3" t="str">
            <v>VAÄT LIEÄU</v>
          </cell>
          <cell r="E3" t="str">
            <v>VAÄT LIEÄU CHÍNH</v>
          </cell>
        </row>
        <row r="4">
          <cell r="D4" t="str">
            <v>CHÖA THUEÁ</v>
          </cell>
        </row>
        <row r="5">
          <cell r="B5" t="str">
            <v>LT10,5A</v>
          </cell>
          <cell r="D5">
            <v>1000000</v>
          </cell>
        </row>
        <row r="6">
          <cell r="B6" t="str">
            <v>LT10,5B</v>
          </cell>
          <cell r="D6">
            <v>1200000</v>
          </cell>
        </row>
        <row r="7">
          <cell r="B7" t="str">
            <v>LT10,5C</v>
          </cell>
          <cell r="D7">
            <v>1200000</v>
          </cell>
        </row>
        <row r="8">
          <cell r="B8" t="str">
            <v>LT12A</v>
          </cell>
          <cell r="D8">
            <v>1500000</v>
          </cell>
        </row>
        <row r="9">
          <cell r="B9" t="str">
            <v>LT12B</v>
          </cell>
          <cell r="D9">
            <v>1636364</v>
          </cell>
        </row>
        <row r="10">
          <cell r="B10" t="str">
            <v>LT12C</v>
          </cell>
          <cell r="D10">
            <v>1636364</v>
          </cell>
        </row>
        <row r="11">
          <cell r="B11" t="str">
            <v>LT14A</v>
          </cell>
          <cell r="D11">
            <v>2363636</v>
          </cell>
        </row>
        <row r="12">
          <cell r="B12" t="str">
            <v>LT14B</v>
          </cell>
          <cell r="D12">
            <v>2454545</v>
          </cell>
        </row>
        <row r="13">
          <cell r="B13" t="str">
            <v>LT14C</v>
          </cell>
          <cell r="D13">
            <v>2454545</v>
          </cell>
        </row>
        <row r="14">
          <cell r="B14" t="str">
            <v>LT20B</v>
          </cell>
          <cell r="D14">
            <v>6590000</v>
          </cell>
          <cell r="E14" t="str">
            <v>( Giaù Qui Nhôn )</v>
          </cell>
        </row>
        <row r="15">
          <cell r="B15" t="str">
            <v>LT20C</v>
          </cell>
          <cell r="D15">
            <v>6590000</v>
          </cell>
          <cell r="E15" t="str">
            <v>( Giaù Qui Nhôn )</v>
          </cell>
        </row>
        <row r="16">
          <cell r="B16" t="str">
            <v>LT20D</v>
          </cell>
          <cell r="D16">
            <v>6590000</v>
          </cell>
          <cell r="E16" t="str">
            <v>( Giaù Qui Nhôn )</v>
          </cell>
        </row>
        <row r="17">
          <cell r="B17" t="str">
            <v>LT8,4A</v>
          </cell>
          <cell r="D17">
            <v>763636</v>
          </cell>
        </row>
        <row r="18">
          <cell r="B18" t="str">
            <v>LT8,4B</v>
          </cell>
          <cell r="D18">
            <v>790909</v>
          </cell>
        </row>
        <row r="19">
          <cell r="B19" t="str">
            <v>LT8,4C</v>
          </cell>
          <cell r="D19">
            <v>790909</v>
          </cell>
        </row>
        <row r="21">
          <cell r="B21" t="str">
            <v>3 - 25A</v>
          </cell>
          <cell r="D21">
            <v>14623000</v>
          </cell>
        </row>
        <row r="22">
          <cell r="B22" t="str">
            <v>3 -50A</v>
          </cell>
          <cell r="D22">
            <v>19750000</v>
          </cell>
        </row>
        <row r="23">
          <cell r="B23" t="str">
            <v>3 -75A</v>
          </cell>
          <cell r="D23">
            <v>22494000</v>
          </cell>
        </row>
        <row r="24">
          <cell r="B24" t="str">
            <v>3 -100A</v>
          </cell>
          <cell r="D24">
            <v>25237000</v>
          </cell>
        </row>
        <row r="25">
          <cell r="B25" t="str">
            <v>3 -160A</v>
          </cell>
          <cell r="D25">
            <v>30175000</v>
          </cell>
        </row>
        <row r="26">
          <cell r="B26" t="str">
            <v>3 -180A</v>
          </cell>
          <cell r="D26">
            <v>31820000</v>
          </cell>
        </row>
        <row r="27">
          <cell r="B27" t="str">
            <v>3 -250A</v>
          </cell>
          <cell r="D27">
            <v>37855000</v>
          </cell>
        </row>
        <row r="29">
          <cell r="B29" t="str">
            <v>1 -15A</v>
          </cell>
          <cell r="D29">
            <v>6810000</v>
          </cell>
        </row>
        <row r="30">
          <cell r="B30" t="str">
            <v>1 -25A</v>
          </cell>
          <cell r="D30">
            <v>8640000</v>
          </cell>
        </row>
        <row r="31">
          <cell r="B31" t="str">
            <v>1 -37,5A</v>
          </cell>
          <cell r="D31">
            <v>10820000</v>
          </cell>
        </row>
        <row r="32">
          <cell r="B32" t="str">
            <v>1 -50A</v>
          </cell>
          <cell r="D32">
            <v>12830000</v>
          </cell>
        </row>
        <row r="33">
          <cell r="B33" t="str">
            <v>1 -75A</v>
          </cell>
          <cell r="D33">
            <v>16910000</v>
          </cell>
        </row>
        <row r="34">
          <cell r="B34" t="str">
            <v>1 -100A</v>
          </cell>
          <cell r="D34">
            <v>20012000</v>
          </cell>
        </row>
        <row r="35">
          <cell r="B35" t="str">
            <v>DCL 22kV-400A</v>
          </cell>
          <cell r="E35">
            <v>107800000</v>
          </cell>
        </row>
        <row r="36">
          <cell r="B36" t="str">
            <v>FCO - 27KV 100A</v>
          </cell>
          <cell r="D36">
            <v>910000</v>
          </cell>
          <cell r="E36">
            <v>2730000</v>
          </cell>
        </row>
        <row r="37">
          <cell r="B37" t="str">
            <v>LA-15KV</v>
          </cell>
          <cell r="D37">
            <v>700000</v>
          </cell>
          <cell r="E37">
            <v>2100000</v>
          </cell>
        </row>
        <row r="38">
          <cell r="B38" t="str">
            <v>LA-22KV</v>
          </cell>
          <cell r="D38">
            <v>770000</v>
          </cell>
          <cell r="E38">
            <v>2310000</v>
          </cell>
        </row>
        <row r="39">
          <cell r="B39" t="str">
            <v>SÑ-0,4</v>
          </cell>
          <cell r="C39">
            <v>2700</v>
          </cell>
          <cell r="E39">
            <v>2571.4285714285711</v>
          </cell>
        </row>
        <row r="40">
          <cell r="B40" t="str">
            <v>SÑ-22</v>
          </cell>
          <cell r="C40">
            <v>60000</v>
          </cell>
          <cell r="E40">
            <v>60000</v>
          </cell>
        </row>
        <row r="41">
          <cell r="B41" t="str">
            <v>TI 380V 250/5A ID-WT</v>
          </cell>
          <cell r="C41">
            <v>101000</v>
          </cell>
          <cell r="D41">
            <v>96190.476190476184</v>
          </cell>
        </row>
        <row r="42">
          <cell r="B42" t="str">
            <v>CV-35</v>
          </cell>
          <cell r="C42">
            <v>14300</v>
          </cell>
          <cell r="E42">
            <v>13619.047619047618</v>
          </cell>
        </row>
        <row r="43">
          <cell r="B43" t="str">
            <v>CV-50</v>
          </cell>
          <cell r="C43">
            <v>19500</v>
          </cell>
          <cell r="E43">
            <v>18571.428571428569</v>
          </cell>
        </row>
        <row r="44">
          <cell r="B44" t="str">
            <v>CV-70</v>
          </cell>
          <cell r="C44">
            <v>27700</v>
          </cell>
          <cell r="E44">
            <v>26380.952380952382</v>
          </cell>
        </row>
        <row r="45">
          <cell r="B45" t="str">
            <v>M</v>
          </cell>
          <cell r="C45">
            <v>37700</v>
          </cell>
          <cell r="E45">
            <v>35904.761904761901</v>
          </cell>
        </row>
        <row r="46">
          <cell r="B46" t="str">
            <v>CN-35-4</v>
          </cell>
          <cell r="C46" t="str">
            <v xml:space="preserve"> Chuoâæ neoù caùch ñieän CN-35 4 baùt</v>
          </cell>
          <cell r="E46">
            <v>392000</v>
          </cell>
        </row>
        <row r="47">
          <cell r="B47" t="str">
            <v>CN-22-3</v>
          </cell>
          <cell r="C47" t="str">
            <v xml:space="preserve"> Chuoâæ neoù caùch ñieän CN-22 3 baùt</v>
          </cell>
          <cell r="E47">
            <v>312000</v>
          </cell>
        </row>
        <row r="48">
          <cell r="B48" t="str">
            <v>CN-22-2</v>
          </cell>
          <cell r="C48" t="str">
            <v xml:space="preserve"> Chuoâæ neoù caùch ñieän CN-22 2 baùt</v>
          </cell>
          <cell r="E48">
            <v>232000</v>
          </cell>
        </row>
        <row r="49">
          <cell r="B49" t="str">
            <v>AC35</v>
          </cell>
          <cell r="C49" t="str">
            <v>AC35/8</v>
          </cell>
          <cell r="E49">
            <v>24800</v>
          </cell>
        </row>
        <row r="50">
          <cell r="B50" t="str">
            <v>AC50</v>
          </cell>
          <cell r="C50" t="str">
            <v>AC50/8</v>
          </cell>
          <cell r="E50">
            <v>24800</v>
          </cell>
        </row>
        <row r="51">
          <cell r="B51" t="str">
            <v>AC70</v>
          </cell>
          <cell r="C51" t="str">
            <v>AC70/11</v>
          </cell>
          <cell r="E51">
            <v>24700</v>
          </cell>
        </row>
        <row r="52">
          <cell r="B52" t="str">
            <v>AC95</v>
          </cell>
          <cell r="C52" t="str">
            <v>AC95/16</v>
          </cell>
          <cell r="E52">
            <v>24500</v>
          </cell>
        </row>
        <row r="53">
          <cell r="B53" t="str">
            <v>AC120</v>
          </cell>
          <cell r="C53" t="str">
            <v>AC120/19</v>
          </cell>
          <cell r="E53">
            <v>25500</v>
          </cell>
        </row>
        <row r="54">
          <cell r="B54" t="str">
            <v>A</v>
          </cell>
        </row>
        <row r="55">
          <cell r="B55" t="str">
            <v>AV-120</v>
          </cell>
          <cell r="E55">
            <v>12320</v>
          </cell>
        </row>
        <row r="56">
          <cell r="B56" t="str">
            <v>AV-35</v>
          </cell>
          <cell r="E56">
            <v>5600</v>
          </cell>
        </row>
        <row r="57">
          <cell r="B57" t="str">
            <v>AV-50</v>
          </cell>
          <cell r="E57">
            <v>5600</v>
          </cell>
        </row>
        <row r="58">
          <cell r="B58" t="str">
            <v>AV-70</v>
          </cell>
          <cell r="E58">
            <v>7420</v>
          </cell>
        </row>
        <row r="59">
          <cell r="B59" t="str">
            <v>AV-95</v>
          </cell>
          <cell r="E59">
            <v>9800</v>
          </cell>
        </row>
        <row r="60">
          <cell r="B60" t="str">
            <v xml:space="preserve"> Daây theùp buoäc  f 1 </v>
          </cell>
          <cell r="D60">
            <v>6364000</v>
          </cell>
          <cell r="E60">
            <v>6364</v>
          </cell>
        </row>
        <row r="61">
          <cell r="B61" t="str">
            <v xml:space="preserve"> Theùp troøn  f  10 CI</v>
          </cell>
          <cell r="D61">
            <v>4015000</v>
          </cell>
          <cell r="E61">
            <v>4015</v>
          </cell>
        </row>
        <row r="62">
          <cell r="B62" t="str">
            <v xml:space="preserve"> Theùp troøn  f  10 CII</v>
          </cell>
          <cell r="D62">
            <v>4184000</v>
          </cell>
          <cell r="E62">
            <v>4184</v>
          </cell>
        </row>
        <row r="63">
          <cell r="B63" t="str">
            <v xml:space="preserve"> Theùp troøn  f  12 CI</v>
          </cell>
          <cell r="D63">
            <v>3971000</v>
          </cell>
          <cell r="E63">
            <v>3971</v>
          </cell>
        </row>
        <row r="64">
          <cell r="B64" t="str">
            <v xml:space="preserve"> Theùp troøn  f  12 CII</v>
          </cell>
          <cell r="D64">
            <v>4184000</v>
          </cell>
          <cell r="E64">
            <v>4184</v>
          </cell>
        </row>
        <row r="65">
          <cell r="B65" t="str">
            <v xml:space="preserve"> Theùp troøn  f  14 CII</v>
          </cell>
          <cell r="D65">
            <v>4184000</v>
          </cell>
          <cell r="E65">
            <v>4184</v>
          </cell>
        </row>
        <row r="66">
          <cell r="B66" t="str">
            <v xml:space="preserve"> Theùp troøn  f  8 CI</v>
          </cell>
          <cell r="D66">
            <v>4015000</v>
          </cell>
          <cell r="E66">
            <v>4015</v>
          </cell>
        </row>
        <row r="67">
          <cell r="B67" t="str">
            <v xml:space="preserve">Caùt vaøng </v>
          </cell>
          <cell r="D67">
            <v>59817.5</v>
          </cell>
        </row>
        <row r="68">
          <cell r="B68" t="str">
            <v>Goã cofa</v>
          </cell>
          <cell r="D68">
            <v>2139000</v>
          </cell>
        </row>
        <row r="69">
          <cell r="B69" t="str">
            <v>Goã vaùn caàu coâng taùc</v>
          </cell>
          <cell r="D69">
            <v>2139000</v>
          </cell>
        </row>
        <row r="70">
          <cell r="B70" t="str">
            <v>Ñaù daêm 0,5 x 1</v>
          </cell>
          <cell r="D70">
            <v>65000</v>
          </cell>
        </row>
        <row r="71">
          <cell r="B71" t="str">
            <v>Ñaù daêm 1x2</v>
          </cell>
          <cell r="D71">
            <v>81800</v>
          </cell>
        </row>
        <row r="72">
          <cell r="B72" t="str">
            <v>Ñaù daêm 2x4</v>
          </cell>
          <cell r="D72">
            <v>70000</v>
          </cell>
        </row>
        <row r="73">
          <cell r="B73" t="str">
            <v>Ñaù daêm 4x6</v>
          </cell>
          <cell r="D73">
            <v>62400</v>
          </cell>
        </row>
        <row r="74">
          <cell r="B74" t="str">
            <v>Ñinh caùc loaïi</v>
          </cell>
          <cell r="D74">
            <v>6000000</v>
          </cell>
        </row>
        <row r="75">
          <cell r="B75" t="str">
            <v>Que haøn</v>
          </cell>
          <cell r="D75">
            <v>6800000</v>
          </cell>
        </row>
        <row r="76">
          <cell r="B76" t="str">
            <v>Theùp 50x5</v>
          </cell>
          <cell r="D76">
            <v>4359000</v>
          </cell>
          <cell r="E76">
            <v>4359</v>
          </cell>
        </row>
        <row r="77">
          <cell r="B77" t="str">
            <v>Theùp L65x6</v>
          </cell>
          <cell r="D77">
            <v>4359000</v>
          </cell>
          <cell r="E77">
            <v>4359</v>
          </cell>
        </row>
        <row r="78">
          <cell r="B78" t="str">
            <v>Theùp troøn   f  6  CI</v>
          </cell>
          <cell r="D78">
            <v>4476000</v>
          </cell>
          <cell r="E78">
            <v>4476</v>
          </cell>
        </row>
        <row r="79">
          <cell r="B79" t="str">
            <v>Tre caây</v>
          </cell>
        </row>
        <row r="80">
          <cell r="B80" t="str">
            <v>Xi maêng PC30</v>
          </cell>
          <cell r="D80">
            <v>813630</v>
          </cell>
        </row>
        <row r="81">
          <cell r="B81" t="str">
            <v>Tuû 3-37,5kVA</v>
          </cell>
          <cell r="D81">
            <v>28677600</v>
          </cell>
        </row>
        <row r="82">
          <cell r="B82" t="str">
            <v>Tuû 3-50kVA</v>
          </cell>
          <cell r="D82">
            <v>28677600</v>
          </cell>
        </row>
        <row r="83">
          <cell r="B83" t="str">
            <v>Tuû 3-75kVA</v>
          </cell>
          <cell r="D83">
            <v>29744400</v>
          </cell>
        </row>
        <row r="84">
          <cell r="B84" t="str">
            <v>Tuû 3-100kVA</v>
          </cell>
          <cell r="D84">
            <v>29744400</v>
          </cell>
        </row>
        <row r="85">
          <cell r="B85" t="str">
            <v>Tuû 3-125kVA</v>
          </cell>
          <cell r="D85">
            <v>34633200</v>
          </cell>
        </row>
        <row r="86">
          <cell r="B86" t="str">
            <v>Tuû 3-160kVA</v>
          </cell>
          <cell r="D86">
            <v>34633200</v>
          </cell>
        </row>
        <row r="87">
          <cell r="B87" t="str">
            <v>Tuû 3-250kVA</v>
          </cell>
          <cell r="D87">
            <v>42907200</v>
          </cell>
        </row>
        <row r="88">
          <cell r="B88" t="str">
            <v>Tuû 1-10kVA</v>
          </cell>
          <cell r="D88">
            <v>15000000</v>
          </cell>
        </row>
        <row r="89">
          <cell r="B89" t="str">
            <v>Tuû 1-15kVA</v>
          </cell>
          <cell r="D89">
            <v>15000000</v>
          </cell>
        </row>
        <row r="90">
          <cell r="B90" t="str">
            <v>Tuû 1-20kVA</v>
          </cell>
          <cell r="D90">
            <v>18000000</v>
          </cell>
        </row>
        <row r="91">
          <cell r="B91" t="str">
            <v>Tuû 1-25kVA</v>
          </cell>
          <cell r="D91">
            <v>20000000</v>
          </cell>
        </row>
        <row r="92">
          <cell r="B92" t="str">
            <v>Tuû 1-31,5kVA</v>
          </cell>
          <cell r="D92">
            <v>25000000</v>
          </cell>
        </row>
        <row r="93">
          <cell r="B93" t="str">
            <v>Tuû 1-40kVA</v>
          </cell>
          <cell r="D93">
            <v>25000000</v>
          </cell>
        </row>
        <row r="94">
          <cell r="B94" t="str">
            <v>Tuû 1-50kVA</v>
          </cell>
          <cell r="D94">
            <v>28000000</v>
          </cell>
        </row>
      </sheetData>
      <sheetData sheetId="1" refreshError="1">
        <row r="5">
          <cell r="F5" t="str">
            <v>CÖÏ LY</v>
          </cell>
          <cell r="G5" t="str">
            <v>ÑÔN GIAÙ ( Ñoàng )</v>
          </cell>
          <cell r="I5" t="str">
            <v>THAØNH</v>
          </cell>
        </row>
        <row r="6">
          <cell r="B6" t="str">
            <v xml:space="preserve">SOÁ HIEÄU </v>
          </cell>
          <cell r="D6" t="str">
            <v>TEÂN VAÄT LIEÄU</v>
          </cell>
          <cell r="E6" t="str">
            <v xml:space="preserve">ÑÔN </v>
          </cell>
          <cell r="F6" t="str">
            <v>V/CH</v>
          </cell>
          <cell r="G6" t="str">
            <v>CÖÏ LY</v>
          </cell>
          <cell r="I6" t="str">
            <v>TIEÀN</v>
          </cell>
        </row>
        <row r="7">
          <cell r="B7" t="str">
            <v xml:space="preserve">VAÄN </v>
          </cell>
          <cell r="C7" t="str">
            <v xml:space="preserve">BOÁC </v>
          </cell>
          <cell r="D7" t="str">
            <v>PHUÏ KIEÄN VAÄN CHUYEÅN</v>
          </cell>
          <cell r="E7" t="str">
            <v>VÒ</v>
          </cell>
          <cell r="F7" t="str">
            <v>(km)</v>
          </cell>
          <cell r="G7" t="str">
            <v>65 m</v>
          </cell>
          <cell r="H7" t="str">
            <v>BOÁC DÔÕ</v>
          </cell>
          <cell r="I7" t="str">
            <v>(ñoàng)</v>
          </cell>
        </row>
        <row r="8">
          <cell r="B8" t="str">
            <v>CHUYEÅN</v>
          </cell>
          <cell r="C8" t="str">
            <v>DÔÕ</v>
          </cell>
        </row>
        <row r="9">
          <cell r="B9" t="str">
            <v>02.1231</v>
          </cell>
          <cell r="C9" t="str">
            <v>02.1103</v>
          </cell>
          <cell r="D9" t="str">
            <v>Caùt vaøng</v>
          </cell>
          <cell r="E9" t="str">
            <v>m3</v>
          </cell>
          <cell r="F9">
            <v>6.5000000000000002E-2</v>
          </cell>
          <cell r="G9">
            <v>67251</v>
          </cell>
          <cell r="H9">
            <v>2207</v>
          </cell>
          <cell r="I9">
            <v>6578.3150000000005</v>
          </cell>
        </row>
        <row r="10">
          <cell r="B10" t="str">
            <v>02.1221</v>
          </cell>
          <cell r="C10" t="str">
            <v>02.1102</v>
          </cell>
          <cell r="D10" t="str">
            <v xml:space="preserve">Caùt ñen </v>
          </cell>
          <cell r="E10" t="str">
            <v>m3</v>
          </cell>
          <cell r="F10">
            <v>6.5000000000000002E-2</v>
          </cell>
          <cell r="G10">
            <v>64749</v>
          </cell>
          <cell r="H10">
            <v>2060</v>
          </cell>
          <cell r="I10">
            <v>6268.6850000000004</v>
          </cell>
        </row>
        <row r="11">
          <cell r="B11" t="str">
            <v>02.1241</v>
          </cell>
          <cell r="C11" t="str">
            <v>02.1104</v>
          </cell>
          <cell r="D11" t="str">
            <v>Ñaù daêm caùc loïai</v>
          </cell>
          <cell r="E11" t="str">
            <v>m3</v>
          </cell>
          <cell r="F11">
            <v>6.5000000000000002E-2</v>
          </cell>
          <cell r="G11">
            <v>70635</v>
          </cell>
          <cell r="H11">
            <v>3090</v>
          </cell>
          <cell r="I11">
            <v>7681.2750000000005</v>
          </cell>
        </row>
        <row r="12">
          <cell r="B12" t="str">
            <v>02.1321</v>
          </cell>
          <cell r="C12" t="str">
            <v>02.1111</v>
          </cell>
          <cell r="D12" t="str">
            <v>Nöôùc thi coâng</v>
          </cell>
          <cell r="E12" t="str">
            <v>m3</v>
          </cell>
          <cell r="F12">
            <v>6.5000000000000002E-2</v>
          </cell>
          <cell r="G12">
            <v>57833</v>
          </cell>
          <cell r="H12">
            <v>4268</v>
          </cell>
          <cell r="I12">
            <v>8027.1450000000004</v>
          </cell>
        </row>
        <row r="13">
          <cell r="B13" t="str">
            <v>02.1331</v>
          </cell>
          <cell r="C13" t="str">
            <v>02.1112</v>
          </cell>
          <cell r="D13" t="str">
            <v>Vaùn khuoân , goã caùc loïai</v>
          </cell>
          <cell r="E13" t="str">
            <v>m3</v>
          </cell>
          <cell r="F13">
            <v>6.5000000000000002E-2</v>
          </cell>
          <cell r="G13">
            <v>57391</v>
          </cell>
          <cell r="H13">
            <v>2649</v>
          </cell>
          <cell r="I13">
            <v>6379.415</v>
          </cell>
        </row>
        <row r="14">
          <cell r="B14" t="str">
            <v>02.1411</v>
          </cell>
          <cell r="C14" t="str">
            <v>02.1119</v>
          </cell>
          <cell r="D14" t="str">
            <v>Tre caây</v>
          </cell>
          <cell r="E14" t="str">
            <v>caây</v>
          </cell>
          <cell r="F14">
            <v>6.5000000000000002E-2</v>
          </cell>
          <cell r="G14">
            <v>1321</v>
          </cell>
          <cell r="H14">
            <v>91.24</v>
          </cell>
          <cell r="I14">
            <v>177.10500000000002</v>
          </cell>
        </row>
        <row r="15">
          <cell r="B15" t="str">
            <v>02.1211</v>
          </cell>
          <cell r="C15" t="str">
            <v>02.1101</v>
          </cell>
          <cell r="D15" t="str">
            <v>Xi maêng</v>
          </cell>
          <cell r="E15" t="str">
            <v>taán</v>
          </cell>
          <cell r="F15">
            <v>6.5000000000000002E-2</v>
          </cell>
          <cell r="G15">
            <v>71813</v>
          </cell>
          <cell r="H15">
            <v>2943</v>
          </cell>
          <cell r="I15">
            <v>7610.8450000000003</v>
          </cell>
        </row>
        <row r="16">
          <cell r="B16" t="str">
            <v>02.1451</v>
          </cell>
          <cell r="C16" t="str">
            <v>02.1123</v>
          </cell>
          <cell r="D16" t="str">
            <v>Caáu kieän beâ toâng ñuùc saün</v>
          </cell>
          <cell r="E16" t="str">
            <v>-</v>
          </cell>
          <cell r="F16">
            <v>6.5000000000000002E-2</v>
          </cell>
          <cell r="G16">
            <v>90207</v>
          </cell>
          <cell r="H16">
            <v>6033</v>
          </cell>
          <cell r="I16">
            <v>11896.455</v>
          </cell>
        </row>
        <row r="17">
          <cell r="B17" t="str">
            <v>02.1461</v>
          </cell>
          <cell r="C17" t="str">
            <v>02.1124</v>
          </cell>
          <cell r="D17" t="str">
            <v>Coät beâ toâng caùc loïai</v>
          </cell>
          <cell r="E17" t="str">
            <v>-</v>
          </cell>
          <cell r="F17">
            <v>6.5000000000000002E-2</v>
          </cell>
          <cell r="G17">
            <v>140241</v>
          </cell>
          <cell r="H17">
            <v>7358</v>
          </cell>
          <cell r="I17">
            <v>16473.665000000001</v>
          </cell>
        </row>
        <row r="18">
          <cell r="B18" t="str">
            <v>02.1351</v>
          </cell>
          <cell r="C18" t="str">
            <v>02.1114</v>
          </cell>
          <cell r="D18" t="str">
            <v>Bu loâng, tieáp ñòa, coát theùp, daây neo</v>
          </cell>
          <cell r="E18" t="str">
            <v>-</v>
          </cell>
          <cell r="F18">
            <v>6.5000000000000002E-2</v>
          </cell>
          <cell r="G18">
            <v>110221</v>
          </cell>
          <cell r="H18">
            <v>6033</v>
          </cell>
          <cell r="I18">
            <v>13197.365000000002</v>
          </cell>
        </row>
        <row r="19">
          <cell r="B19" t="str">
            <v>02.1361</v>
          </cell>
          <cell r="C19" t="str">
            <v>02.1115</v>
          </cell>
          <cell r="D19" t="str">
            <v>Coät theùp v/chuyeån töøng thanh, xaø theùp</v>
          </cell>
          <cell r="E19" t="str">
            <v>-</v>
          </cell>
          <cell r="F19">
            <v>6.5000000000000002E-2</v>
          </cell>
          <cell r="G19">
            <v>100214</v>
          </cell>
          <cell r="H19">
            <v>5592</v>
          </cell>
          <cell r="I19">
            <v>12105.91</v>
          </cell>
        </row>
        <row r="20">
          <cell r="B20" t="str">
            <v>02.1421</v>
          </cell>
          <cell r="C20" t="str">
            <v>02.1120</v>
          </cell>
          <cell r="D20" t="str">
            <v>Phuï kieän caùc loïai</v>
          </cell>
          <cell r="E20" t="str">
            <v>taán</v>
          </cell>
          <cell r="F20">
            <v>6.5000000000000002E-2</v>
          </cell>
          <cell r="G20">
            <v>99184</v>
          </cell>
          <cell r="H20">
            <v>6181</v>
          </cell>
          <cell r="I20">
            <v>12627.96</v>
          </cell>
        </row>
        <row r="21">
          <cell r="B21" t="str">
            <v>02.1441</v>
          </cell>
          <cell r="C21" t="str">
            <v>02.1122</v>
          </cell>
          <cell r="D21" t="str">
            <v>Daây daãn, daây choáng seùt caùc loïai</v>
          </cell>
          <cell r="E21" t="str">
            <v>-</v>
          </cell>
          <cell r="F21">
            <v>6.5000000000000002E-2</v>
          </cell>
          <cell r="G21">
            <v>100214</v>
          </cell>
          <cell r="H21">
            <v>7064</v>
          </cell>
          <cell r="I21">
            <v>13577.91</v>
          </cell>
        </row>
        <row r="22">
          <cell r="B22" t="str">
            <v>02.1431</v>
          </cell>
          <cell r="C22" t="str">
            <v>02.1121</v>
          </cell>
          <cell r="D22" t="str">
            <v>Söù caùc loïai</v>
          </cell>
          <cell r="E22" t="str">
            <v>-</v>
          </cell>
          <cell r="F22">
            <v>6.5000000000000002E-2</v>
          </cell>
          <cell r="G22">
            <v>130234</v>
          </cell>
          <cell r="H22">
            <v>12214</v>
          </cell>
          <cell r="I22">
            <v>20679.21</v>
          </cell>
        </row>
        <row r="23">
          <cell r="B23" t="str">
            <v>02.1481</v>
          </cell>
          <cell r="C23" t="str">
            <v>02.1126</v>
          </cell>
          <cell r="D23" t="str">
            <v>Duïng cuï thi coâng</v>
          </cell>
          <cell r="E23" t="str">
            <v>-</v>
          </cell>
          <cell r="F23">
            <v>6.5000000000000002E-2</v>
          </cell>
          <cell r="G23">
            <v>91090</v>
          </cell>
          <cell r="H23">
            <v>4856</v>
          </cell>
          <cell r="I23">
            <v>10776.85</v>
          </cell>
        </row>
      </sheetData>
      <sheetData sheetId="2" refreshError="1">
        <row r="2">
          <cell r="A2" t="str">
            <v xml:space="preserve">Khoái löôïng ñaøo ñaát caùc loaïi moùng </v>
          </cell>
          <cell r="N2">
            <v>4</v>
          </cell>
          <cell r="O2">
            <v>3</v>
          </cell>
          <cell r="P2">
            <v>2</v>
          </cell>
          <cell r="Q2">
            <v>1</v>
          </cell>
        </row>
        <row r="4">
          <cell r="A4" t="str">
            <v xml:space="preserve">Teân </v>
          </cell>
          <cell r="B4" t="str">
            <v>a</v>
          </cell>
          <cell r="C4" t="str">
            <v>b</v>
          </cell>
          <cell r="D4" t="str">
            <v>H</v>
          </cell>
          <cell r="E4" t="str">
            <v>a1</v>
          </cell>
          <cell r="F4" t="str">
            <v>b 1</v>
          </cell>
          <cell r="G4" t="str">
            <v>m1</v>
          </cell>
          <cell r="H4" t="str">
            <v>m2</v>
          </cell>
          <cell r="I4" t="str">
            <v>m3</v>
          </cell>
          <cell r="J4" t="str">
            <v>m4</v>
          </cell>
          <cell r="K4" t="str">
            <v>m5</v>
          </cell>
          <cell r="L4" t="str">
            <v>m6</v>
          </cell>
          <cell r="M4" t="str">
            <v>m7</v>
          </cell>
          <cell r="N4" t="str">
            <v>Vm1</v>
          </cell>
          <cell r="O4" t="str">
            <v>Vm2</v>
          </cell>
          <cell r="P4" t="str">
            <v>Vm3</v>
          </cell>
          <cell r="Q4" t="str">
            <v>Vm4</v>
          </cell>
        </row>
        <row r="5">
          <cell r="A5" t="str">
            <v>moùng</v>
          </cell>
          <cell r="B5" t="str">
            <v>(m)</v>
          </cell>
          <cell r="C5" t="str">
            <v>(m)</v>
          </cell>
          <cell r="D5" t="str">
            <v>(m)</v>
          </cell>
          <cell r="E5" t="str">
            <v>(m)</v>
          </cell>
          <cell r="F5" t="str">
            <v>(m)</v>
          </cell>
          <cell r="G5" t="str">
            <v>c.4</v>
          </cell>
          <cell r="H5" t="str">
            <v>c.3</v>
          </cell>
          <cell r="I5" t="str">
            <v>c.2</v>
          </cell>
          <cell r="J5" t="str">
            <v>c.1</v>
          </cell>
        </row>
        <row r="6">
          <cell r="A6" t="str">
            <v>TN-1.2</v>
          </cell>
          <cell r="O6">
            <v>0.68599999999999994</v>
          </cell>
          <cell r="P6">
            <v>0.68599999999999994</v>
          </cell>
        </row>
        <row r="7">
          <cell r="A7" t="str">
            <v>TN-1.8</v>
          </cell>
          <cell r="O7">
            <v>1.115</v>
          </cell>
          <cell r="P7">
            <v>1.115</v>
          </cell>
        </row>
        <row r="8">
          <cell r="A8" t="str">
            <v>MN9-3</v>
          </cell>
          <cell r="B8">
            <v>0.5</v>
          </cell>
          <cell r="C8">
            <v>0.9</v>
          </cell>
          <cell r="D8">
            <v>1.8</v>
          </cell>
          <cell r="E8">
            <v>0.5</v>
          </cell>
          <cell r="F8">
            <v>0.9</v>
          </cell>
          <cell r="G8">
            <v>0</v>
          </cell>
          <cell r="H8">
            <v>0</v>
          </cell>
          <cell r="I8">
            <v>0</v>
          </cell>
          <cell r="J8">
            <v>0</v>
          </cell>
          <cell r="K8">
            <v>0.85</v>
          </cell>
          <cell r="L8">
            <v>1</v>
          </cell>
          <cell r="M8">
            <v>1.25</v>
          </cell>
          <cell r="N8">
            <v>0.81</v>
          </cell>
          <cell r="O8">
            <v>0.81</v>
          </cell>
          <cell r="P8">
            <v>0.81</v>
          </cell>
          <cell r="Q8">
            <v>0.81</v>
          </cell>
        </row>
        <row r="9">
          <cell r="A9" t="str">
            <v>MN12-4</v>
          </cell>
          <cell r="B9">
            <v>0.5</v>
          </cell>
          <cell r="C9">
            <v>1.2</v>
          </cell>
          <cell r="D9">
            <v>1.8</v>
          </cell>
          <cell r="E9">
            <v>0.5</v>
          </cell>
          <cell r="F9">
            <v>1.2</v>
          </cell>
          <cell r="G9">
            <v>0</v>
          </cell>
          <cell r="H9">
            <v>0</v>
          </cell>
          <cell r="I9">
            <v>0</v>
          </cell>
          <cell r="J9">
            <v>0</v>
          </cell>
          <cell r="K9">
            <v>0.85</v>
          </cell>
          <cell r="L9">
            <v>1</v>
          </cell>
          <cell r="M9">
            <v>1.25</v>
          </cell>
          <cell r="N9">
            <v>1.08</v>
          </cell>
          <cell r="O9">
            <v>1.08</v>
          </cell>
          <cell r="P9">
            <v>1.08</v>
          </cell>
          <cell r="Q9">
            <v>1.08</v>
          </cell>
        </row>
        <row r="10">
          <cell r="A10" t="str">
            <v>MN15-5</v>
          </cell>
          <cell r="B10">
            <v>0.5</v>
          </cell>
          <cell r="C10">
            <v>1.5</v>
          </cell>
          <cell r="D10">
            <v>1.8</v>
          </cell>
          <cell r="E10">
            <v>0.5</v>
          </cell>
          <cell r="F10">
            <v>1.5</v>
          </cell>
          <cell r="G10">
            <v>0</v>
          </cell>
          <cell r="H10">
            <v>0</v>
          </cell>
          <cell r="I10">
            <v>0</v>
          </cell>
          <cell r="J10">
            <v>0</v>
          </cell>
          <cell r="K10">
            <v>0.85</v>
          </cell>
          <cell r="L10">
            <v>1</v>
          </cell>
          <cell r="M10">
            <v>1.25</v>
          </cell>
          <cell r="N10">
            <v>1.35</v>
          </cell>
          <cell r="O10">
            <v>1.35</v>
          </cell>
          <cell r="P10">
            <v>1.35</v>
          </cell>
          <cell r="Q10">
            <v>1.35</v>
          </cell>
        </row>
        <row r="11">
          <cell r="A11" t="str">
            <v>MN18-6</v>
          </cell>
          <cell r="B11">
            <v>0.6</v>
          </cell>
          <cell r="C11">
            <v>1.8</v>
          </cell>
          <cell r="D11">
            <v>1.8</v>
          </cell>
          <cell r="E11">
            <v>0.6</v>
          </cell>
          <cell r="F11">
            <v>1.8</v>
          </cell>
          <cell r="G11">
            <v>0</v>
          </cell>
          <cell r="H11">
            <v>0</v>
          </cell>
          <cell r="I11">
            <v>0</v>
          </cell>
          <cell r="J11">
            <v>0</v>
          </cell>
          <cell r="K11">
            <v>0.85</v>
          </cell>
          <cell r="L11">
            <v>1</v>
          </cell>
          <cell r="M11">
            <v>1.25</v>
          </cell>
          <cell r="N11">
            <v>1.9440000000000002</v>
          </cell>
          <cell r="O11">
            <v>1.9440000000000002</v>
          </cell>
          <cell r="P11">
            <v>1.9440000000000002</v>
          </cell>
          <cell r="Q11">
            <v>1.9440000000000002</v>
          </cell>
        </row>
        <row r="12">
          <cell r="A12" t="str">
            <v>MT-1</v>
          </cell>
          <cell r="B12">
            <v>1</v>
          </cell>
          <cell r="C12">
            <v>1.5</v>
          </cell>
          <cell r="D12">
            <v>1.8</v>
          </cell>
          <cell r="E12">
            <v>1</v>
          </cell>
          <cell r="F12">
            <v>1.5</v>
          </cell>
          <cell r="G12">
            <v>0</v>
          </cell>
          <cell r="H12">
            <v>0</v>
          </cell>
          <cell r="I12">
            <v>0</v>
          </cell>
          <cell r="J12">
            <v>0</v>
          </cell>
          <cell r="K12">
            <v>0.85</v>
          </cell>
          <cell r="L12">
            <v>1</v>
          </cell>
          <cell r="M12">
            <v>1.25</v>
          </cell>
          <cell r="N12">
            <v>2.7</v>
          </cell>
          <cell r="O12">
            <v>2.7</v>
          </cell>
          <cell r="P12">
            <v>2.7</v>
          </cell>
          <cell r="Q12">
            <v>2.7</v>
          </cell>
        </row>
        <row r="13">
          <cell r="A13" t="str">
            <v>MT-2</v>
          </cell>
          <cell r="B13">
            <v>1.2</v>
          </cell>
          <cell r="C13">
            <v>1.8</v>
          </cell>
          <cell r="D13">
            <v>1.8</v>
          </cell>
          <cell r="E13">
            <v>1.2</v>
          </cell>
          <cell r="F13">
            <v>1.8</v>
          </cell>
          <cell r="G13">
            <v>0</v>
          </cell>
          <cell r="H13">
            <v>0</v>
          </cell>
          <cell r="I13">
            <v>0</v>
          </cell>
          <cell r="J13">
            <v>0</v>
          </cell>
          <cell r="K13">
            <v>0.85</v>
          </cell>
          <cell r="L13">
            <v>1</v>
          </cell>
          <cell r="M13">
            <v>1.25</v>
          </cell>
          <cell r="N13">
            <v>3.8880000000000003</v>
          </cell>
          <cell r="O13">
            <v>3.8880000000000003</v>
          </cell>
          <cell r="P13">
            <v>3.8880000000000003</v>
          </cell>
          <cell r="Q13">
            <v>3.8880000000000003</v>
          </cell>
        </row>
        <row r="14">
          <cell r="A14" t="str">
            <v>MT-3</v>
          </cell>
          <cell r="B14">
            <v>1.4</v>
          </cell>
          <cell r="C14">
            <v>1.8</v>
          </cell>
          <cell r="D14">
            <v>1.8</v>
          </cell>
          <cell r="E14">
            <v>1.4</v>
          </cell>
          <cell r="F14">
            <v>1.8</v>
          </cell>
          <cell r="G14">
            <v>0</v>
          </cell>
          <cell r="H14">
            <v>0</v>
          </cell>
          <cell r="I14">
            <v>0</v>
          </cell>
          <cell r="J14">
            <v>0</v>
          </cell>
          <cell r="K14">
            <v>0.85</v>
          </cell>
          <cell r="L14">
            <v>1</v>
          </cell>
          <cell r="M14">
            <v>1.25</v>
          </cell>
          <cell r="N14">
            <v>4.5360000000000005</v>
          </cell>
          <cell r="O14">
            <v>4.5360000000000005</v>
          </cell>
          <cell r="P14">
            <v>4.5360000000000005</v>
          </cell>
          <cell r="Q14">
            <v>4.5360000000000005</v>
          </cell>
        </row>
        <row r="15">
          <cell r="A15" t="str">
            <v>MT-4</v>
          </cell>
          <cell r="B15">
            <v>2</v>
          </cell>
          <cell r="C15">
            <v>1.4</v>
          </cell>
          <cell r="D15">
            <v>1.8</v>
          </cell>
          <cell r="E15">
            <v>2</v>
          </cell>
          <cell r="F15">
            <v>1.4</v>
          </cell>
          <cell r="G15">
            <v>0</v>
          </cell>
          <cell r="H15">
            <v>0</v>
          </cell>
          <cell r="I15">
            <v>0</v>
          </cell>
          <cell r="J15">
            <v>0</v>
          </cell>
          <cell r="K15">
            <v>0.85</v>
          </cell>
          <cell r="L15">
            <v>1</v>
          </cell>
          <cell r="M15">
            <v>1.25</v>
          </cell>
          <cell r="N15">
            <v>5.04</v>
          </cell>
          <cell r="O15">
            <v>5.04</v>
          </cell>
          <cell r="P15">
            <v>5.04</v>
          </cell>
          <cell r="Q15">
            <v>5.04</v>
          </cell>
        </row>
        <row r="16">
          <cell r="A16" t="str">
            <v>MT-5</v>
          </cell>
          <cell r="B16">
            <v>2.2000000000000002</v>
          </cell>
          <cell r="C16">
            <v>1.6</v>
          </cell>
          <cell r="D16">
            <v>1.8</v>
          </cell>
          <cell r="E16">
            <v>2.2000000000000002</v>
          </cell>
          <cell r="F16">
            <v>1.6</v>
          </cell>
          <cell r="G16">
            <v>0</v>
          </cell>
          <cell r="H16">
            <v>0</v>
          </cell>
          <cell r="I16">
            <v>0</v>
          </cell>
          <cell r="J16">
            <v>0</v>
          </cell>
          <cell r="K16">
            <v>0.85</v>
          </cell>
          <cell r="L16">
            <v>1</v>
          </cell>
          <cell r="M16">
            <v>1.25</v>
          </cell>
          <cell r="N16">
            <v>6.3360000000000012</v>
          </cell>
          <cell r="O16">
            <v>6.3360000000000012</v>
          </cell>
          <cell r="P16">
            <v>6.3360000000000012</v>
          </cell>
          <cell r="Q16">
            <v>6.3360000000000012</v>
          </cell>
        </row>
        <row r="17">
          <cell r="A17" t="str">
            <v>MT-6</v>
          </cell>
          <cell r="B17">
            <v>2.2000000000000002</v>
          </cell>
          <cell r="C17">
            <v>1.8</v>
          </cell>
          <cell r="D17">
            <v>2.2999999999999998</v>
          </cell>
          <cell r="E17">
            <v>2.2000000000000002</v>
          </cell>
          <cell r="F17">
            <v>1.8</v>
          </cell>
          <cell r="G17">
            <v>0</v>
          </cell>
          <cell r="H17">
            <v>0</v>
          </cell>
          <cell r="I17">
            <v>0</v>
          </cell>
          <cell r="J17">
            <v>0</v>
          </cell>
          <cell r="K17">
            <v>0.85</v>
          </cell>
          <cell r="L17">
            <v>1</v>
          </cell>
          <cell r="M17">
            <v>1.25</v>
          </cell>
          <cell r="N17">
            <v>9.1079999999999988</v>
          </cell>
          <cell r="O17">
            <v>9.1079999999999988</v>
          </cell>
          <cell r="P17">
            <v>9.1079999999999988</v>
          </cell>
          <cell r="Q17">
            <v>9.1079999999999988</v>
          </cell>
        </row>
        <row r="18">
          <cell r="A18" t="str">
            <v>MG-1</v>
          </cell>
          <cell r="B18">
            <v>2.8</v>
          </cell>
          <cell r="C18">
            <v>1.2</v>
          </cell>
          <cell r="D18">
            <v>1.8</v>
          </cell>
          <cell r="E18">
            <v>2.8</v>
          </cell>
          <cell r="F18">
            <v>1.2</v>
          </cell>
          <cell r="G18">
            <v>0</v>
          </cell>
          <cell r="H18">
            <v>0</v>
          </cell>
          <cell r="I18">
            <v>0</v>
          </cell>
          <cell r="J18">
            <v>0</v>
          </cell>
          <cell r="K18">
            <v>0.85</v>
          </cell>
          <cell r="L18">
            <v>1</v>
          </cell>
          <cell r="M18">
            <v>1.25</v>
          </cell>
          <cell r="N18">
            <v>6.048</v>
          </cell>
          <cell r="O18">
            <v>6.048</v>
          </cell>
          <cell r="P18">
            <v>6.048</v>
          </cell>
          <cell r="Q18">
            <v>6.048</v>
          </cell>
        </row>
        <row r="19">
          <cell r="A19" t="str">
            <v>MG-2</v>
          </cell>
          <cell r="B19">
            <v>2.4</v>
          </cell>
          <cell r="C19">
            <v>1.8</v>
          </cell>
          <cell r="D19">
            <v>1.8</v>
          </cell>
          <cell r="E19">
            <v>2.4</v>
          </cell>
          <cell r="F19">
            <v>1.8</v>
          </cell>
          <cell r="G19">
            <v>0</v>
          </cell>
          <cell r="H19">
            <v>0</v>
          </cell>
          <cell r="I19">
            <v>0</v>
          </cell>
          <cell r="J19">
            <v>0</v>
          </cell>
          <cell r="K19">
            <v>0.85</v>
          </cell>
          <cell r="L19">
            <v>1</v>
          </cell>
          <cell r="M19">
            <v>1.25</v>
          </cell>
          <cell r="N19">
            <v>7.7760000000000007</v>
          </cell>
          <cell r="O19">
            <v>7.7760000000000007</v>
          </cell>
          <cell r="P19">
            <v>7.7760000000000007</v>
          </cell>
          <cell r="Q19">
            <v>7.7760000000000007</v>
          </cell>
        </row>
        <row r="20">
          <cell r="A20" t="str">
            <v>T32-29</v>
          </cell>
          <cell r="B20">
            <v>2.9</v>
          </cell>
          <cell r="C20">
            <v>2.9</v>
          </cell>
          <cell r="D20">
            <v>3.2</v>
          </cell>
          <cell r="E20">
            <v>2.9</v>
          </cell>
          <cell r="F20">
            <v>2.9</v>
          </cell>
          <cell r="G20">
            <v>0</v>
          </cell>
          <cell r="H20">
            <v>0</v>
          </cell>
          <cell r="I20">
            <v>0</v>
          </cell>
          <cell r="J20">
            <v>0</v>
          </cell>
          <cell r="K20">
            <v>0.85</v>
          </cell>
          <cell r="L20">
            <v>1</v>
          </cell>
          <cell r="M20">
            <v>1.25</v>
          </cell>
          <cell r="N20">
            <v>26.911999999999999</v>
          </cell>
          <cell r="O20">
            <v>26.911999999999999</v>
          </cell>
          <cell r="P20">
            <v>26.911999999999999</v>
          </cell>
          <cell r="Q20">
            <v>26.911999999999999</v>
          </cell>
        </row>
        <row r="22">
          <cell r="A22" t="str">
            <v>GHI CHUÙ:</v>
          </cell>
          <cell r="C22" t="str">
            <v>Khoái löôïng ñaát ñaøo moùng tính theo cong thöùc sau :</v>
          </cell>
        </row>
        <row r="23">
          <cell r="D23" t="str">
            <v>V = ha1ùb1+mh^2(a1ù+b1) + 4/3m^2xh^3</v>
          </cell>
        </row>
        <row r="24">
          <cell r="A24" t="str">
            <v>Trong ñoù : a &amp; b chieàu daøi vaø roäng ñaùy moùng</v>
          </cell>
        </row>
        <row r="25">
          <cell r="C25" t="str">
            <v>* a 1 = a + 2a0</v>
          </cell>
          <cell r="F25" t="str">
            <v xml:space="preserve"> b 1 = b + 2a0</v>
          </cell>
        </row>
        <row r="26">
          <cell r="C26" t="str">
            <v xml:space="preserve">* H ñoä saâu choân moùng </v>
          </cell>
        </row>
        <row r="27">
          <cell r="C27" t="str">
            <v>* m  ñoä doác maùi môû moùng tuøy thuoäc caáp ñaát ñaù &amp; ñoä saâu choân moùng H theo QP 4487-87</v>
          </cell>
        </row>
        <row r="28">
          <cell r="C28" t="str">
            <v>m1 = 0 ñaù &amp; ñaát c.IV</v>
          </cell>
          <cell r="G28" t="str">
            <v>m2=0,25(0,5)ñaát c.III</v>
          </cell>
          <cell r="K28" t="str">
            <v>m3 = 0,5(0,75) ñaát c.II</v>
          </cell>
        </row>
        <row r="29">
          <cell r="C29" t="str">
            <v xml:space="preserve">  m4 = 0,67(1,0) ñaát c.I</v>
          </cell>
          <cell r="G29" t="str">
            <v xml:space="preserve">  m5 = 1,0(1,25) ñaát c.I ( caùt,ñaát möôïn )</v>
          </cell>
        </row>
        <row r="30">
          <cell r="C30" t="str">
            <v>Chæ soá m ngoaøi ngoaëc öùng vôùi H &lt;=3m</v>
          </cell>
          <cell r="J30" t="str">
            <v>Chæ soá trong ngoaëc öùng vôùi H =3-5 m</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Gia VL"/>
      <sheetName val="Bang gia ca may"/>
      <sheetName val="Bang luong CB"/>
      <sheetName val="Bang P.tich CT"/>
      <sheetName val="D.toan chi tiet"/>
      <sheetName val="Bang TH Dtoan"/>
      <sheetName val="XXXXXXXX"/>
      <sheetName val="Tong San luong"/>
      <sheetName val="TQT"/>
      <sheetName val="Tong Quyettoan"/>
      <sheetName val="Quyettoan 2001"/>
      <sheetName val="TT tam ung"/>
      <sheetName val="QT thue 2001"/>
      <sheetName val="P bo CPC 2001"/>
      <sheetName val="PB KHTS 2001"/>
      <sheetName val="Dieuchinh thueVAT"/>
      <sheetName val="XL4Poppy"/>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Do K"/>
      <sheetName val="G hop"/>
      <sheetName val="DCTC"/>
      <sheetName val="T hop"/>
      <sheetName val="Sheet1"/>
      <sheetName val="TPHcat"/>
      <sheetName val="TPH da"/>
      <sheetName val="THUTHAU99"/>
      <sheetName val="THUTHAU6T_2000"/>
      <sheetName val="THUTHAU_QuyIII_2000"/>
      <sheetName val="Yaly"/>
      <sheetName val="THUTHAU_Nam_2000"/>
      <sheetName val="Soconnop_nam2000"/>
      <sheetName val="THUTHAU_Nam 2000"/>
      <sheetName val="B chinh 6 thang nam 2001"/>
      <sheetName val="B chinh Q3  nam 2001 "/>
      <sheetName val="SD1"/>
      <sheetName val="SD2"/>
      <sheetName val="SD4"/>
      <sheetName val="SD6"/>
      <sheetName val="SD7"/>
      <sheetName val="SD8"/>
      <sheetName val="SD9"/>
      <sheetName val="SD10"/>
      <sheetName val="SD12"/>
      <sheetName val="SD12 (2)"/>
      <sheetName val="Tv"/>
      <sheetName val="Bang ke cac CT"/>
      <sheetName val="000"/>
      <sheetName val="XX0"/>
      <sheetName val="XXX"/>
      <sheetName val="Dong Dau"/>
      <sheetName val="Sau dong"/>
      <sheetName val="Ma xa"/>
      <sheetName val="Me tri"/>
      <sheetName val="My dinh"/>
      <sheetName val="Tong cong"/>
      <sheetName val="Sheet4"/>
      <sheetName val="Sheet5"/>
      <sheetName val="moma o 7+9"/>
      <sheetName val="Sheet2"/>
      <sheetName val="Sheet3"/>
      <sheetName val="Congty"/>
      <sheetName val="VPPN"/>
      <sheetName val="XN74"/>
      <sheetName val="XN54"/>
      <sheetName val="XN33"/>
      <sheetName val="NK96"/>
      <sheetName val="XL4Test5"/>
      <sheetName val="tong hop"/>
      <sheetName val="phan tich DG"/>
      <sheetName val="gia vat lieu"/>
      <sheetName val="gia xe may"/>
      <sheetName val="gia nhan cong"/>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00000000"/>
      <sheetName val="10000000"/>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m345+400-km345+500 (2)"/>
      <sheetName val="km337+00-km337+34 (3)"/>
      <sheetName val="cong ty so 9 VINACONEX"/>
      <sheetName val="cong ty so 9 VINACONEX (2)"/>
      <sheetName val="CBR"/>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sheetName val="TM (2)"/>
      <sheetName val="KPTH"/>
      <sheetName val="KPTH (2)"/>
      <sheetName val="Noi Suy"/>
      <sheetName val="Bia (2)"/>
      <sheetName val="Gia NC"/>
      <sheetName val="00000001"/>
      <sheetName val="00000002"/>
      <sheetName val="20000000"/>
      <sheetName val="30000000"/>
      <sheetName val="du tru di BT,TV,BPhuoc1"/>
      <sheetName val="TH"/>
      <sheetName val="CT"/>
      <sheetName val="CLVL"/>
      <sheetName val="Quang Tri"/>
      <sheetName val="TTHue"/>
      <sheetName val="Da Nang"/>
      <sheetName val="Quang Nam"/>
      <sheetName val="Quang Ngai"/>
      <sheetName val="TH DH-QN"/>
      <sheetName val="KP HD"/>
      <sheetName val="DB HD"/>
      <sheetName val="LUY KE LO Hang"/>
      <sheetName val="Ng - 01"/>
      <sheetName val="Ng- 02"/>
      <sheetName val="Ng-03"/>
      <sheetName val="Ng - 04"/>
      <sheetName val="Ng - 05"/>
      <sheetName val="Ng - 06"/>
      <sheetName val="Ng - 07"/>
      <sheetName val="Ng - 08"/>
      <sheetName val="Ng - 9"/>
      <sheetName val="Ng - 10"/>
      <sheetName val="NG - 11"/>
      <sheetName val="NG - 12"/>
      <sheetName val="NG - 13"/>
      <sheetName val="NG - 14"/>
      <sheetName val="NG -15"/>
      <sheetName val="NG - 16"/>
      <sheetName val="Sheet16"/>
      <sheetName val="Sheet15"/>
      <sheetName val="Sheet14"/>
      <sheetName val="Sheet13"/>
      <sheetName val="Sheet12"/>
      <sheetName val="Sheet11"/>
      <sheetName val="Sheet10"/>
      <sheetName val="Sheet9"/>
      <sheetName val="Sheet8"/>
      <sheetName val="Sheet7"/>
      <sheetName val="Sheet6"/>
      <sheetName val="KHNN"/>
      <sheetName val="DPRRtm"/>
      <sheetName val="TK 1331"/>
      <sheetName val="BKe Von vay"/>
      <sheetName val="CP "/>
      <sheetName val="NK Chung"/>
      <sheetName val="So cai"/>
      <sheetName val="NK Thu -Chi"/>
      <sheetName val="SQTM"/>
      <sheetName val="DKCtu"/>
      <sheetName val="CtuGso"/>
      <sheetName val="BCTC"/>
      <sheetName val="Tdoi HD"/>
      <sheetName val="40000000"/>
      <sheetName val="50000000"/>
      <sheetName val="60000000"/>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MTO REV_0"/>
      <sheetName val="[99Q3299(REV.0).xlsÝK253 AC"/>
      <sheetName val="ၨt 24-11"/>
      <sheetName val="Quang T2i"/>
      <sheetName val="Quang Ngaa"/>
      <sheetName val="BD52"/>
      <sheetName val="Coc 52"/>
      <sheetName val="BD225"/>
      <sheetName val="Coc 225"/>
      <sheetName val="Cham cong (5)"/>
      <sheetName val="Ha Thanh"/>
      <sheetName val="LUONG1"/>
      <sheetName val="Khoan khau tru"/>
      <sheetName val="cac khoan nop"/>
      <sheetName val="Doan phi CD"/>
      <sheetName val="Tro giup CN"/>
      <sheetName val="QTOAN C.T"/>
      <sheetName val="B.PPL"/>
      <sheetName val="Hop don vi"/>
      <sheetName val="XIN T.TOAN CPC"/>
      <sheetName val="Luong ranh PL"/>
      <sheetName val="Luong noi TPL"/>
      <sheetName val="CAP PHAT LUONG"/>
      <sheetName val="DTCT"/>
      <sheetName val="PTVT"/>
      <sheetName val="THDT"/>
      <sheetName val="THVT"/>
      <sheetName val="THGT"/>
      <sheetName val="DT"/>
      <sheetName val="CP"/>
      <sheetName val="BCT6"/>
      <sheetName val="TK331A"/>
      <sheetName val="TK131B"/>
      <sheetName val="TK131A"/>
      <sheetName val="TK 331c1"/>
      <sheetName val="TK331C"/>
      <sheetName val="CT331-2003"/>
      <sheetName val="CT 331"/>
      <sheetName val="CT131-2003"/>
      <sheetName val="CT 131"/>
      <sheetName val="TK331B"/>
      <sheetName val="K243 K98"/>
      <sheetName val="_x000b_255"/>
      <sheetName val="Nhieu"/>
      <sheetName val="Dung"/>
      <sheetName val="Dung T"/>
      <sheetName val="Bao tuoi tre"/>
      <sheetName val="Tu liem"/>
      <sheetName val="UBDTMN"/>
      <sheetName val="Ban Cde"/>
      <sheetName val="Thach"/>
      <sheetName val="Duong"/>
      <sheetName val="PHBCTU"/>
      <sheetName val="Khac"/>
      <sheetName val="Chi tiet"/>
      <sheetName val="31.3.03"/>
      <sheetName val="PT"/>
      <sheetName val="DG"/>
      <sheetName val="BTH"/>
      <sheetName val="VLQI-2005"/>
      <sheetName val="00000003"/>
      <sheetName val=""/>
      <sheetName val="VAY"/>
      <sheetName val="Bom"/>
      <sheetName val="Chart1"/>
      <sheetName val="thang1"/>
      <sheetName val="SD12_x0000_(2)"/>
      <sheetName val="TL kenh Hon Cut"/>
      <sheetName val="Hon Soi"/>
      <sheetName val="DSKH HN"/>
      <sheetName val="NKY "/>
      <sheetName val="DS-TT"/>
      <sheetName val=" HN NHAP"/>
      <sheetName val="KHO HN"/>
      <sheetName val="CNO "/>
      <sheetName val="H-QN_x0000__x0000__x0000__x0000__x0000__x0000__x0000__x0000__x0000__x0000__x0000_줔Ư_x0000__x0004__x0000__x0000__x0000__x0000__x0000__x0000_圌Ư_x0000__x0000__x0000__x0000_"/>
      <sheetName val="KP ÿÿ"/>
      <sheetName val="Y_x0000__x0004_HD"/>
      <sheetName val="99Q3299(REV.0)"/>
      <sheetName val=" bdca3"/>
      <sheetName val=" BDA3"/>
      <sheetName val="CHAM CONG  nam2004"/>
      <sheetName val="CA 3 &amp; DOC HAI 04"/>
      <sheetName val=" BVCQ"/>
      <sheetName val=" BVBH"/>
      <sheetName val=" BVPXL"/>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hanhcoSONTAY"/>
      <sheetName val="Thanhco tong hop"/>
      <sheetName val="Truong Ba Trai(xong)"/>
      <sheetName val="QL32Tranh ST"/>
      <sheetName val="NGUYEN VAN TROI Goi3"/>
      <sheetName val="Nut GT D.Anh Troi (xong)"/>
      <sheetName val="B.xung D.DanHoa-ThanhVan(xong)"/>
      <sheetName val="Cai tao ben Tro(xong)"/>
      <sheetName val="Dien Tien phong (Bx)"/>
      <sheetName val="Cong Tan My"/>
      <sheetName val="Tong hop(Chinh)"/>
      <sheetName val="De Ta Lo(Xong)"/>
      <sheetName val="Duong 79 - Goi 3 nt"/>
      <sheetName val="Duong 79-Goi 3 sap xep"/>
      <sheetName val="Duong79-Goi3BS2004"/>
      <sheetName val="Duong 79 - Goi 3"/>
      <sheetName val="Duong 79 - Goi 2 (2)"/>
      <sheetName val="Duong 79 - Goi 2"/>
      <sheetName val="Duong79-Goi 2-BS2004"/>
      <sheetName val="Duong NM Z 143"/>
      <sheetName val="Duong 88-VT (3)"/>
      <sheetName val="Duong 88-VT (2)"/>
      <sheetName val="The kho"/>
      <sheetName val="Duong 88-VT"/>
      <sheetName val="Duong Tanphu Daithanh"/>
      <sheetName val="Rang Duoi"/>
      <sheetName val="Duong 21A-DongMo"/>
      <sheetName val="Cau Ngoi Tom"/>
      <sheetName val="Tinhlo316 LAPHU-THANHSON"/>
      <sheetName val="Tinh lo 316 gd 2"/>
      <sheetName val="Tinh lo 316 QT (2)"/>
      <sheetName val="Tinh lo 316 QT"/>
      <sheetName val="Didan Hovan-Camdinh "/>
      <sheetName val="Tinh lo80 TTCT"/>
      <sheetName val="De bao Son Tay 03"/>
      <sheetName val="Tinh lo80 "/>
      <sheetName val="Suoi oi - Ao vua (2)"/>
      <sheetName val="Suoi oi - Ao vua"/>
      <sheetName val="TT HLTH - DHBP"/>
      <sheetName val="Duong Che - Hop Thinh"/>
      <sheetName val="Duong Pheo Che - HB"/>
      <sheetName val="Duong VQG Ba Vi-Goi1"/>
      <sheetName val="Ke TANDUC NX"/>
      <sheetName val="The kho ke tan duc"/>
      <sheetName val="Ke TANDUC "/>
      <sheetName val="Cau Bon (2)"/>
      <sheetName val="Cau Bon"/>
      <sheetName val="Duong Dainghia Sap xep"/>
      <sheetName val="Duong Dainghia-Antien Goi2"/>
      <sheetName val="The kho Dai nghia an tien (2)"/>
      <sheetName val="Duong Nguyen Van Troi - SX"/>
      <sheetName val="The kho Nguyen Van Troi"/>
      <sheetName val="tde"/>
      <sheetName val="tong"/>
      <sheetName val="Lamson"/>
      <sheetName val="luongson"/>
      <sheetName val="phuoctien"/>
      <sheetName val="phuoc dai"/>
      <sheetName val="phuocthang"/>
      <sheetName val="phuocthanh"/>
      <sheetName val="{h28-10"/>
    </sheetNames>
    <sheetDataSet>
      <sheetData sheetId="0" refreshError="1"/>
      <sheetData sheetId="1" refreshError="1">
        <row r="1">
          <cell r="A1" t="str">
            <v>PRICE BREAKDOWN FOR ELECTRICAL INSTALLATION WORK</v>
          </cell>
          <cell r="B1" t="str">
            <v xml:space="preserve">  600V CONTROL CA_x0000_LE 12/C 2.0 sq.mm  PVC/PVC</v>
          </cell>
          <cell r="C1">
            <v>-195</v>
          </cell>
          <cell r="D1" t="str">
            <v>M</v>
          </cell>
          <cell r="E1">
            <v>38</v>
          </cell>
          <cell r="F1">
            <v>-7410</v>
          </cell>
          <cell r="G1" t="str">
            <v xml:space="preserve"> </v>
          </cell>
          <cell r="H1"/>
          <cell r="I1"/>
          <cell r="J1"/>
          <cell r="K1" t="str">
            <v xml:space="preserve"> </v>
          </cell>
          <cell r="L1" t="str">
            <v>M+L</v>
          </cell>
          <cell r="M1">
            <v>0</v>
          </cell>
          <cell r="N1">
            <v>0</v>
          </cell>
          <cell r="O1">
            <v>60</v>
          </cell>
          <cell r="P1">
            <v>114600</v>
          </cell>
          <cell r="Q1"/>
        </row>
        <row r="2">
          <cell r="B2" t="str">
            <v>??  LNG TERMINAL</v>
          </cell>
          <cell r="C2">
            <v>0</v>
          </cell>
          <cell r="D2">
            <v>0</v>
          </cell>
          <cell r="E2">
            <v>0</v>
          </cell>
          <cell r="F2">
            <v>0</v>
          </cell>
          <cell r="G2" t="str">
            <v xml:space="preserve"> </v>
          </cell>
          <cell r="H2">
            <v>0</v>
          </cell>
          <cell r="I2" t="str">
            <v>CTCI Q. NO. : 99Q3299</v>
          </cell>
          <cell r="J2">
            <v>0</v>
          </cell>
          <cell r="K2">
            <v>0</v>
          </cell>
          <cell r="L2">
            <v>0</v>
          </cell>
          <cell r="M2">
            <v>0</v>
          </cell>
          <cell r="N2">
            <v>0</v>
          </cell>
          <cell r="O2">
            <v>0</v>
          </cell>
          <cell r="P2" t="str">
            <v>CTCI Q. NO. : 99Q3299</v>
          </cell>
        </row>
        <row r="3">
          <cell r="B3" t="str">
            <v>LOCATION: ?? ?????</v>
          </cell>
        </row>
        <row r="4">
          <cell r="A4"/>
          <cell r="B4"/>
          <cell r="C4"/>
          <cell r="D4"/>
          <cell r="E4"/>
          <cell r="F4"/>
          <cell r="G4"/>
          <cell r="H4">
            <v>4.303918780958249E-283</v>
          </cell>
          <cell r="I4"/>
          <cell r="J4">
            <v>1.4775881111090027E-309</v>
          </cell>
          <cell r="K4"/>
          <cell r="L4"/>
          <cell r="M4">
            <v>2.2250743890061491E-308</v>
          </cell>
          <cell r="N4"/>
          <cell r="O4">
            <v>3.3156563676248386E-316</v>
          </cell>
          <cell r="P4"/>
          <cell r="Q4"/>
        </row>
        <row r="5">
          <cell r="E5" t="str">
            <v xml:space="preserve">                  TO SITE</v>
          </cell>
          <cell r="F5">
            <v>0</v>
          </cell>
          <cell r="G5" t="str">
            <v xml:space="preserve">                  TO SITE</v>
          </cell>
          <cell r="H5">
            <v>0</v>
          </cell>
          <cell r="I5">
            <v>0</v>
          </cell>
          <cell r="J5">
            <v>0</v>
          </cell>
          <cell r="K5" t="str">
            <v xml:space="preserve">                  TO SITE</v>
          </cell>
          <cell r="L5">
            <v>0</v>
          </cell>
          <cell r="M5" t="str">
            <v xml:space="preserve">                  TO SITE</v>
          </cell>
        </row>
        <row r="6">
          <cell r="E6" t="str">
            <v xml:space="preserve"> ON SHORE MAT'L (NET) NT$</v>
          </cell>
          <cell r="F6">
            <v>0</v>
          </cell>
          <cell r="G6" t="str">
            <v xml:space="preserve"> OFF SHORE MAT'L (NET) US$</v>
          </cell>
          <cell r="H6"/>
          <cell r="I6" t="str">
            <v xml:space="preserve">          LABOR MH (NET) </v>
          </cell>
          <cell r="J6">
            <v>0</v>
          </cell>
          <cell r="K6" t="str">
            <v xml:space="preserve">     ON SHORE MAT'L NT$</v>
          </cell>
          <cell r="L6">
            <v>0</v>
          </cell>
          <cell r="M6" t="str">
            <v xml:space="preserve">   OFF SHORE MAT'L US$</v>
          </cell>
          <cell r="N6">
            <v>0</v>
          </cell>
          <cell r="O6" t="str">
            <v xml:space="preserve">        LABOR PRICE NT$</v>
          </cell>
          <cell r="P6">
            <v>0</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8">
          <cell r="J8">
            <v>238</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G11">
            <v>0</v>
          </cell>
          <cell r="H11">
            <v>0</v>
          </cell>
          <cell r="I11">
            <v>13764</v>
          </cell>
          <cell r="J11">
            <v>13764</v>
          </cell>
          <cell r="K11">
            <v>138612100</v>
          </cell>
          <cell r="L11">
            <v>138612100</v>
          </cell>
          <cell r="M11">
            <v>0</v>
          </cell>
          <cell r="N11">
            <v>0</v>
          </cell>
          <cell r="O11">
            <v>6155030</v>
          </cell>
          <cell r="P11">
            <v>6155030</v>
          </cell>
        </row>
        <row r="12">
          <cell r="F12">
            <v>0</v>
          </cell>
          <cell r="G12">
            <v>0</v>
          </cell>
          <cell r="H12">
            <v>0</v>
          </cell>
          <cell r="I12">
            <v>0</v>
          </cell>
          <cell r="J12">
            <v>0</v>
          </cell>
          <cell r="K12">
            <v>0</v>
          </cell>
          <cell r="L12">
            <v>0</v>
          </cell>
          <cell r="M12">
            <v>0</v>
          </cell>
          <cell r="N12">
            <v>0</v>
          </cell>
          <cell r="O12">
            <v>0</v>
          </cell>
          <cell r="P12">
            <v>0</v>
          </cell>
        </row>
        <row r="13">
          <cell r="A13" t="str">
            <v xml:space="preserve">  B.</v>
          </cell>
          <cell r="B13" t="str">
            <v xml:space="preserve"> POWER DISTRIBUTION SYSTEM</v>
          </cell>
          <cell r="C13">
            <v>130730</v>
          </cell>
          <cell r="D13" t="str">
            <v>M</v>
          </cell>
          <cell r="E13">
            <v>178.00177465004208</v>
          </cell>
          <cell r="F13">
            <v>23270172</v>
          </cell>
          <cell r="G13">
            <v>0</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G14">
            <v>0</v>
          </cell>
          <cell r="H14">
            <v>0</v>
          </cell>
          <cell r="I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G15">
            <v>0</v>
          </cell>
          <cell r="H15">
            <v>0</v>
          </cell>
          <cell r="I15">
            <v>28.084645669291337</v>
          </cell>
          <cell r="J15">
            <v>14267</v>
          </cell>
          <cell r="K15">
            <v>18871.641732283464</v>
          </cell>
          <cell r="L15">
            <v>9586794</v>
          </cell>
          <cell r="M15">
            <v>0</v>
          </cell>
          <cell r="N15">
            <v>0</v>
          </cell>
          <cell r="O15">
            <v>8470.6830708661419</v>
          </cell>
          <cell r="P15">
            <v>4303107</v>
          </cell>
        </row>
        <row r="16">
          <cell r="A16" t="str">
            <v>A.8.1</v>
          </cell>
          <cell r="B16" t="str">
            <v>SELF-STANDING POWER PANEL, 480V, 65KA</v>
          </cell>
          <cell r="C16">
            <v>3.90625E-3</v>
          </cell>
          <cell r="D16" t="str">
            <v>SET</v>
          </cell>
          <cell r="E16">
            <v>120000</v>
          </cell>
          <cell r="F16">
            <v>0</v>
          </cell>
          <cell r="G16">
            <v>0</v>
          </cell>
          <cell r="H16">
            <v>0</v>
          </cell>
          <cell r="I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G17">
            <v>0</v>
          </cell>
          <cell r="H17">
            <v>0</v>
          </cell>
          <cell r="I17">
            <v>0.40336426914153134</v>
          </cell>
          <cell r="J17">
            <v>3477</v>
          </cell>
          <cell r="K17">
            <v>104.6885150812065</v>
          </cell>
          <cell r="L17">
            <v>902415</v>
          </cell>
          <cell r="M17">
            <v>0</v>
          </cell>
          <cell r="N17">
            <v>0</v>
          </cell>
          <cell r="O17">
            <v>146.95568445475638</v>
          </cell>
          <cell r="P17">
            <v>1266758</v>
          </cell>
        </row>
        <row r="18">
          <cell r="B18" t="str">
            <v>480/240V, 20KVA</v>
          </cell>
          <cell r="C18">
            <v>6</v>
          </cell>
          <cell r="D18" t="str">
            <v>SET</v>
          </cell>
          <cell r="E18">
            <v>30000</v>
          </cell>
          <cell r="F18">
            <v>0</v>
          </cell>
          <cell r="G18">
            <v>0</v>
          </cell>
          <cell r="H18">
            <v>0</v>
          </cell>
          <cell r="I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G19">
            <v>0</v>
          </cell>
          <cell r="H19">
            <v>0</v>
          </cell>
          <cell r="I19">
            <v>0.20088888888888889</v>
          </cell>
          <cell r="J19">
            <v>452</v>
          </cell>
          <cell r="K19">
            <v>219.19555555555556</v>
          </cell>
          <cell r="L19">
            <v>493190</v>
          </cell>
          <cell r="M19">
            <v>0</v>
          </cell>
          <cell r="N19">
            <v>0</v>
          </cell>
          <cell r="O19">
            <v>56.222222222222221</v>
          </cell>
          <cell r="P19">
            <v>126500</v>
          </cell>
        </row>
        <row r="20">
          <cell r="B20" t="str">
            <v>5S</v>
          </cell>
          <cell r="C20">
            <v>3.5</v>
          </cell>
          <cell r="D20">
            <v>2.11</v>
          </cell>
          <cell r="E20">
            <v>1</v>
          </cell>
          <cell r="F20">
            <v>0</v>
          </cell>
          <cell r="G20">
            <v>0</v>
          </cell>
          <cell r="H20">
            <v>0</v>
          </cell>
          <cell r="I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G21">
            <v>0</v>
          </cell>
          <cell r="H21">
            <v>0</v>
          </cell>
          <cell r="I21">
            <v>87.266666666666666</v>
          </cell>
          <cell r="J21">
            <v>1309</v>
          </cell>
          <cell r="K21">
            <v>67271.8</v>
          </cell>
          <cell r="L21">
            <v>1009077</v>
          </cell>
          <cell r="M21">
            <v>0</v>
          </cell>
          <cell r="N21">
            <v>0</v>
          </cell>
          <cell r="O21">
            <v>24435.333333333332</v>
          </cell>
          <cell r="P21">
            <v>366530</v>
          </cell>
        </row>
        <row r="22">
          <cell r="F22">
            <v>0</v>
          </cell>
          <cell r="G22">
            <v>0</v>
          </cell>
          <cell r="H22">
            <v>0</v>
          </cell>
          <cell r="I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G23">
            <v>0</v>
          </cell>
          <cell r="H23">
            <v>0</v>
          </cell>
          <cell r="I23">
            <v>221</v>
          </cell>
          <cell r="J23">
            <v>1326</v>
          </cell>
          <cell r="K23">
            <v>291143.16666666669</v>
          </cell>
          <cell r="L23">
            <v>1746859</v>
          </cell>
          <cell r="M23">
            <v>0</v>
          </cell>
          <cell r="N23">
            <v>0</v>
          </cell>
          <cell r="O23">
            <v>61933.5</v>
          </cell>
          <cell r="P23">
            <v>371601</v>
          </cell>
        </row>
        <row r="24">
          <cell r="F24">
            <v>0</v>
          </cell>
          <cell r="G24">
            <v>0</v>
          </cell>
          <cell r="H24">
            <v>0</v>
          </cell>
          <cell r="I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G25">
            <v>0</v>
          </cell>
          <cell r="H25">
            <v>0</v>
          </cell>
          <cell r="I25">
            <v>17.083333333333332</v>
          </cell>
          <cell r="J25">
            <v>1025</v>
          </cell>
          <cell r="K25">
            <v>12445.316666666668</v>
          </cell>
          <cell r="L25">
            <v>746719</v>
          </cell>
          <cell r="M25">
            <v>0</v>
          </cell>
          <cell r="N25">
            <v>0</v>
          </cell>
          <cell r="O25">
            <v>6387.1</v>
          </cell>
          <cell r="P25">
            <v>383226</v>
          </cell>
        </row>
        <row r="26">
          <cell r="B26"/>
          <cell r="I26">
            <v>0.15</v>
          </cell>
          <cell r="J26">
            <v>0</v>
          </cell>
          <cell r="K26">
            <v>0.15</v>
          </cell>
          <cell r="L26">
            <v>0</v>
          </cell>
          <cell r="M26">
            <v>0</v>
          </cell>
          <cell r="N26">
            <v>0</v>
          </cell>
          <cell r="O26">
            <v>0</v>
          </cell>
          <cell r="P26">
            <v>2</v>
          </cell>
          <cell r="Q26">
            <v>0</v>
          </cell>
        </row>
        <row r="27">
          <cell r="A27" t="str">
            <v xml:space="preserve">  I.</v>
          </cell>
          <cell r="B27" t="str">
            <v>APS SYSTEM</v>
          </cell>
          <cell r="C27">
            <v>60</v>
          </cell>
          <cell r="D27" t="str">
            <v>SET</v>
          </cell>
          <cell r="E27">
            <v>260365.88333333333</v>
          </cell>
          <cell r="F27">
            <v>15621953</v>
          </cell>
          <cell r="G27">
            <v>0</v>
          </cell>
          <cell r="H27">
            <v>0</v>
          </cell>
          <cell r="I27">
            <v>227.13333333333333</v>
          </cell>
          <cell r="J27">
            <v>13628</v>
          </cell>
          <cell r="K27">
            <v>260365.88333333333</v>
          </cell>
          <cell r="L27">
            <v>15621953</v>
          </cell>
          <cell r="M27">
            <v>0</v>
          </cell>
          <cell r="N27">
            <v>0</v>
          </cell>
          <cell r="O27">
            <v>63605.433333333334</v>
          </cell>
          <cell r="P27">
            <v>3816326</v>
          </cell>
          <cell r="Q27">
            <v>0</v>
          </cell>
        </row>
        <row r="28">
          <cell r="A28">
            <v>23</v>
          </cell>
          <cell r="B28" t="str">
            <v>5S</v>
          </cell>
          <cell r="C28">
            <v>3.5</v>
          </cell>
          <cell r="D28">
            <v>2.11</v>
          </cell>
          <cell r="E28">
            <v>1</v>
          </cell>
          <cell r="F28">
            <v>0</v>
          </cell>
          <cell r="G28">
            <v>0</v>
          </cell>
          <cell r="H28">
            <v>0</v>
          </cell>
          <cell r="I28">
            <v>0.3</v>
          </cell>
          <cell r="J28">
            <v>0</v>
          </cell>
          <cell r="K28">
            <v>0.3</v>
          </cell>
          <cell r="L28">
            <v>0</v>
          </cell>
          <cell r="M28">
            <v>0</v>
          </cell>
          <cell r="N28">
            <v>0</v>
          </cell>
          <cell r="O28">
            <v>0</v>
          </cell>
          <cell r="P28">
            <v>3</v>
          </cell>
          <cell r="Q28">
            <v>0</v>
          </cell>
        </row>
        <row r="29">
          <cell r="A29" t="str">
            <v xml:space="preserve">  J.</v>
          </cell>
          <cell r="B29" t="str">
            <v>U/G CONDUIT BANK</v>
          </cell>
          <cell r="C29">
            <v>2850</v>
          </cell>
          <cell r="D29" t="str">
            <v>M3</v>
          </cell>
          <cell r="E29">
            <v>2070.4561403508774</v>
          </cell>
          <cell r="F29">
            <v>5900800</v>
          </cell>
          <cell r="G29">
            <v>0</v>
          </cell>
          <cell r="H29">
            <v>0</v>
          </cell>
          <cell r="I29">
            <v>9.5898245614035087</v>
          </cell>
          <cell r="J29">
            <v>27331</v>
          </cell>
          <cell r="K29">
            <v>2070.4561403508774</v>
          </cell>
          <cell r="L29">
            <v>5900800</v>
          </cell>
          <cell r="M29">
            <v>0</v>
          </cell>
          <cell r="N29">
            <v>0</v>
          </cell>
          <cell r="O29">
            <v>7703.0175438596489</v>
          </cell>
          <cell r="P29">
            <v>21953600</v>
          </cell>
          <cell r="Q29">
            <v>0</v>
          </cell>
        </row>
        <row r="30">
          <cell r="A30">
            <v>25</v>
          </cell>
          <cell r="B30" t="str">
            <v>5S</v>
          </cell>
          <cell r="C30">
            <v>5</v>
          </cell>
          <cell r="D30">
            <v>2.77</v>
          </cell>
          <cell r="E30">
            <v>1</v>
          </cell>
          <cell r="F30">
            <v>0</v>
          </cell>
          <cell r="G30">
            <v>0</v>
          </cell>
          <cell r="H30">
            <v>0</v>
          </cell>
          <cell r="I30">
            <v>0.3</v>
          </cell>
          <cell r="J30">
            <v>0</v>
          </cell>
          <cell r="K30">
            <v>0.3</v>
          </cell>
          <cell r="L30">
            <v>0</v>
          </cell>
          <cell r="M30">
            <v>0</v>
          </cell>
          <cell r="N30">
            <v>0</v>
          </cell>
          <cell r="O30">
            <v>0</v>
          </cell>
          <cell r="P30">
            <v>4</v>
          </cell>
          <cell r="Q30">
            <v>0</v>
          </cell>
        </row>
        <row r="31">
          <cell r="A31">
            <v>26</v>
          </cell>
          <cell r="B31" t="str">
            <v>5S</v>
          </cell>
          <cell r="C31">
            <v>6</v>
          </cell>
          <cell r="D31">
            <v>2.77</v>
          </cell>
          <cell r="E31">
            <v>1.7652958621831609E-284</v>
          </cell>
          <cell r="F31">
            <v>0</v>
          </cell>
          <cell r="G31">
            <v>0</v>
          </cell>
          <cell r="H31">
            <v>0</v>
          </cell>
          <cell r="I31">
            <v>0</v>
          </cell>
          <cell r="J31">
            <v>0</v>
          </cell>
          <cell r="K31" t="str">
            <v>M+L</v>
          </cell>
          <cell r="L31">
            <v>0</v>
          </cell>
          <cell r="M31">
            <v>0</v>
          </cell>
          <cell r="N31">
            <v>0</v>
          </cell>
          <cell r="O31">
            <v>0</v>
          </cell>
          <cell r="P31">
            <v>0</v>
          </cell>
          <cell r="Q31">
            <v>0</v>
          </cell>
        </row>
        <row r="32">
          <cell r="A32">
            <v>22.062500003958178</v>
          </cell>
          <cell r="B32" t="str">
            <v>TOTAL (ALT-1)</v>
          </cell>
          <cell r="C32"/>
          <cell r="D32"/>
          <cell r="E32"/>
          <cell r="F32">
            <v>197890079</v>
          </cell>
          <cell r="G32">
            <v>0</v>
          </cell>
          <cell r="H32">
            <v>0</v>
          </cell>
          <cell r="I32">
            <v>0</v>
          </cell>
          <cell r="J32">
            <v>109667</v>
          </cell>
          <cell r="K32">
            <v>0</v>
          </cell>
          <cell r="L32">
            <v>197890079</v>
          </cell>
          <cell r="M32">
            <v>0</v>
          </cell>
          <cell r="N32">
            <v>0</v>
          </cell>
          <cell r="O32">
            <v>0</v>
          </cell>
          <cell r="P32">
            <v>48005061</v>
          </cell>
          <cell r="Q32">
            <v>109667</v>
          </cell>
        </row>
        <row r="33">
          <cell r="A33">
            <v>28</v>
          </cell>
          <cell r="B33">
            <v>42</v>
          </cell>
          <cell r="C33"/>
          <cell r="D33"/>
          <cell r="E33" t="str">
            <v xml:space="preserve"> </v>
          </cell>
          <cell r="F33">
            <v>0</v>
          </cell>
          <cell r="G33">
            <v>0</v>
          </cell>
          <cell r="H33">
            <v>0</v>
          </cell>
          <cell r="I33">
            <v>0</v>
          </cell>
          <cell r="J33">
            <v>0</v>
          </cell>
          <cell r="K33"/>
          <cell r="L33">
            <v>0</v>
          </cell>
          <cell r="M33">
            <v>0</v>
          </cell>
          <cell r="N33">
            <v>0</v>
          </cell>
          <cell r="O33">
            <v>0</v>
          </cell>
          <cell r="P33">
            <v>0</v>
          </cell>
          <cell r="Q33">
            <v>0</v>
          </cell>
        </row>
        <row r="34">
          <cell r="A34" t="str">
            <v>OTHER</v>
          </cell>
          <cell r="B34" t="str">
            <v xml:space="preserve"> CATHODIC PROTECTION SYSTEM  FOR TRUNK LINE</v>
          </cell>
          <cell r="C34">
            <v>1</v>
          </cell>
          <cell r="D34" t="str">
            <v>LOT</v>
          </cell>
          <cell r="E34">
            <v>0</v>
          </cell>
          <cell r="F34">
            <v>4357694</v>
          </cell>
          <cell r="G34">
            <v>0</v>
          </cell>
          <cell r="H34">
            <v>0</v>
          </cell>
          <cell r="I34">
            <v>0</v>
          </cell>
          <cell r="J34">
            <v>6089</v>
          </cell>
          <cell r="K34">
            <v>0</v>
          </cell>
          <cell r="L34">
            <v>4357694</v>
          </cell>
          <cell r="M34">
            <v>0</v>
          </cell>
          <cell r="N34">
            <v>0</v>
          </cell>
          <cell r="O34">
            <v>0</v>
          </cell>
          <cell r="P34">
            <v>2372268</v>
          </cell>
          <cell r="Q34">
            <v>6089</v>
          </cell>
        </row>
        <row r="35">
          <cell r="A35">
            <v>30</v>
          </cell>
          <cell r="B35">
            <v>46</v>
          </cell>
          <cell r="C35">
            <v>350</v>
          </cell>
          <cell r="D35" t="str">
            <v>M</v>
          </cell>
          <cell r="E35" t="str">
            <v xml:space="preserve"> </v>
          </cell>
          <cell r="F35">
            <v>0</v>
          </cell>
          <cell r="G35">
            <v>0</v>
          </cell>
          <cell r="H35">
            <v>0</v>
          </cell>
          <cell r="I35">
            <v>0</v>
          </cell>
          <cell r="J35">
            <v>0</v>
          </cell>
          <cell r="K35">
            <v>410000</v>
          </cell>
          <cell r="L35">
            <v>0</v>
          </cell>
          <cell r="M35">
            <v>0</v>
          </cell>
          <cell r="N35">
            <v>0</v>
          </cell>
          <cell r="O35">
            <v>0</v>
          </cell>
          <cell r="P35">
            <v>0</v>
          </cell>
          <cell r="Q35">
            <v>0</v>
          </cell>
        </row>
        <row r="36">
          <cell r="A36">
            <v>31</v>
          </cell>
          <cell r="B36" t="str">
            <v xml:space="preserve">MATERIAL PRICE ???? </v>
          </cell>
          <cell r="C36">
            <v>508</v>
          </cell>
          <cell r="D36" t="str">
            <v>SET</v>
          </cell>
          <cell r="E36" t="str">
            <v xml:space="preserve"> </v>
          </cell>
          <cell r="F36">
            <v>0</v>
          </cell>
          <cell r="G36">
            <v>0</v>
          </cell>
          <cell r="H36">
            <v>0</v>
          </cell>
          <cell r="I36">
            <v>0</v>
          </cell>
          <cell r="J36">
            <v>0</v>
          </cell>
          <cell r="K36"/>
          <cell r="L36">
            <v>0</v>
          </cell>
          <cell r="M36">
            <v>0</v>
          </cell>
          <cell r="N36">
            <v>0</v>
          </cell>
          <cell r="O36">
            <v>0</v>
          </cell>
          <cell r="P36">
            <v>0</v>
          </cell>
          <cell r="Q36">
            <v>0</v>
          </cell>
        </row>
        <row r="37">
          <cell r="A37">
            <v>32</v>
          </cell>
          <cell r="B37" t="str">
            <v xml:space="preserve">CAPACITOR </v>
          </cell>
          <cell r="C37">
            <v>0</v>
          </cell>
          <cell r="D37" t="str">
            <v>KVA</v>
          </cell>
          <cell r="E37" t="str">
            <v xml:space="preserve"> </v>
          </cell>
          <cell r="F37">
            <v>0</v>
          </cell>
          <cell r="G37">
            <v>0</v>
          </cell>
          <cell r="H37">
            <v>0</v>
          </cell>
          <cell r="I37">
            <v>0</v>
          </cell>
          <cell r="J37">
            <v>0</v>
          </cell>
          <cell r="K37"/>
          <cell r="L37">
            <v>0</v>
          </cell>
          <cell r="M37">
            <v>0</v>
          </cell>
          <cell r="N37">
            <v>0</v>
          </cell>
          <cell r="O37">
            <v>0</v>
          </cell>
          <cell r="P37">
            <v>0</v>
          </cell>
          <cell r="Q37">
            <v>0</v>
          </cell>
        </row>
        <row r="38">
          <cell r="A38">
            <v>33</v>
          </cell>
          <cell r="B38" t="str">
            <v>CABLE &amp; WIRE FOR POWER SYSTEM</v>
          </cell>
          <cell r="C38">
            <v>130730</v>
          </cell>
          <cell r="D38" t="str">
            <v>M</v>
          </cell>
          <cell r="E38" t="str">
            <v xml:space="preserve"> </v>
          </cell>
          <cell r="F38">
            <v>0</v>
          </cell>
          <cell r="G38">
            <v>0</v>
          </cell>
          <cell r="H38">
            <v>0</v>
          </cell>
          <cell r="I38">
            <v>0</v>
          </cell>
          <cell r="J38">
            <v>0</v>
          </cell>
          <cell r="K38"/>
          <cell r="L38">
            <v>0</v>
          </cell>
          <cell r="M38">
            <v>0</v>
          </cell>
          <cell r="N38">
            <v>0</v>
          </cell>
          <cell r="O38">
            <v>0</v>
          </cell>
          <cell r="P38">
            <v>0</v>
          </cell>
          <cell r="Q38">
            <v>0</v>
          </cell>
        </row>
        <row r="39">
          <cell r="A39">
            <v>34</v>
          </cell>
          <cell r="B39" t="str">
            <v>LIGHTING FIXTURE</v>
          </cell>
          <cell r="C39">
            <v>508</v>
          </cell>
          <cell r="D39" t="str">
            <v>SET</v>
          </cell>
          <cell r="E39" t="str">
            <v xml:space="preserve"> </v>
          </cell>
          <cell r="F39">
            <v>0</v>
          </cell>
          <cell r="G39">
            <v>0</v>
          </cell>
          <cell r="H39">
            <v>0</v>
          </cell>
          <cell r="I39">
            <v>0</v>
          </cell>
          <cell r="J39">
            <v>0</v>
          </cell>
          <cell r="K39"/>
          <cell r="L39">
            <v>0</v>
          </cell>
          <cell r="M39">
            <v>0</v>
          </cell>
          <cell r="N39">
            <v>0</v>
          </cell>
          <cell r="O39">
            <v>0</v>
          </cell>
          <cell r="P39">
            <v>0</v>
          </cell>
          <cell r="Q39">
            <v>0</v>
          </cell>
        </row>
        <row r="40">
          <cell r="A40">
            <v>35</v>
          </cell>
          <cell r="B40">
            <v>64</v>
          </cell>
          <cell r="C40"/>
          <cell r="D40"/>
          <cell r="E40" t="str">
            <v xml:space="preserve"> </v>
          </cell>
          <cell r="F40">
            <v>0</v>
          </cell>
          <cell r="G40">
            <v>0</v>
          </cell>
          <cell r="H40">
            <v>0</v>
          </cell>
          <cell r="I40">
            <v>0</v>
          </cell>
          <cell r="J40">
            <v>0</v>
          </cell>
          <cell r="K40"/>
          <cell r="L40">
            <v>0</v>
          </cell>
          <cell r="M40">
            <v>0</v>
          </cell>
          <cell r="N40">
            <v>0</v>
          </cell>
          <cell r="O40">
            <v>0</v>
          </cell>
          <cell r="P40">
            <v>0</v>
          </cell>
          <cell r="Q40">
            <v>0</v>
          </cell>
        </row>
        <row r="41">
          <cell r="A41">
            <v>36</v>
          </cell>
          <cell r="B41" t="str">
            <v>LABOR PRICE ????</v>
          </cell>
          <cell r="C41"/>
          <cell r="D41"/>
          <cell r="E41" t="str">
            <v xml:space="preserve"> </v>
          </cell>
          <cell r="F41">
            <v>0</v>
          </cell>
          <cell r="G41">
            <v>0</v>
          </cell>
          <cell r="H41">
            <v>0</v>
          </cell>
          <cell r="I41">
            <v>0</v>
          </cell>
          <cell r="J41">
            <v>0</v>
          </cell>
          <cell r="K41"/>
          <cell r="L41">
            <v>0</v>
          </cell>
          <cell r="M41">
            <v>0</v>
          </cell>
          <cell r="N41">
            <v>0</v>
          </cell>
          <cell r="O41">
            <v>0</v>
          </cell>
          <cell r="P41">
            <v>0</v>
          </cell>
          <cell r="Q41">
            <v>0</v>
          </cell>
        </row>
        <row r="42">
          <cell r="A42">
            <v>37</v>
          </cell>
          <cell r="B42" t="str">
            <v xml:space="preserve">CAPACITOR </v>
          </cell>
          <cell r="C42">
            <v>0</v>
          </cell>
          <cell r="D42" t="str">
            <v>KVA</v>
          </cell>
          <cell r="E42" t="str">
            <v xml:space="preserve"> </v>
          </cell>
          <cell r="F42">
            <v>0</v>
          </cell>
          <cell r="G42">
            <v>0</v>
          </cell>
          <cell r="H42">
            <v>0</v>
          </cell>
          <cell r="I42">
            <v>0</v>
          </cell>
          <cell r="J42">
            <v>0</v>
          </cell>
          <cell r="K42">
            <v>0</v>
          </cell>
          <cell r="L42">
            <v>0</v>
          </cell>
          <cell r="M42">
            <v>0</v>
          </cell>
          <cell r="N42">
            <v>0</v>
          </cell>
          <cell r="O42">
            <v>0</v>
          </cell>
          <cell r="P42">
            <v>0</v>
          </cell>
          <cell r="Q42">
            <v>0</v>
          </cell>
        </row>
        <row r="43">
          <cell r="A43">
            <v>38</v>
          </cell>
          <cell r="B43" t="str">
            <v>CABLE &amp; WIRE FOR POWER SYSTEM</v>
          </cell>
          <cell r="C43">
            <v>130730</v>
          </cell>
          <cell r="D43" t="str">
            <v>M</v>
          </cell>
          <cell r="E43">
            <v>0</v>
          </cell>
          <cell r="F43">
            <v>0</v>
          </cell>
          <cell r="G43">
            <v>0</v>
          </cell>
          <cell r="H43">
            <v>0</v>
          </cell>
          <cell r="I43">
            <v>0.73359596114128356</v>
          </cell>
          <cell r="J43">
            <v>95903</v>
          </cell>
          <cell r="K43"/>
          <cell r="L43">
            <v>0</v>
          </cell>
          <cell r="M43">
            <v>0</v>
          </cell>
          <cell r="N43">
            <v>0</v>
          </cell>
          <cell r="O43">
            <v>0</v>
          </cell>
          <cell r="P43">
            <v>0</v>
          </cell>
          <cell r="Q43">
            <v>0</v>
          </cell>
        </row>
        <row r="44">
          <cell r="A44">
            <v>39</v>
          </cell>
          <cell r="B44" t="str">
            <v>LIGHTING FIXTURE</v>
          </cell>
          <cell r="C44">
            <v>508</v>
          </cell>
          <cell r="D44" t="str">
            <v>SET</v>
          </cell>
          <cell r="E44" t="str">
            <v xml:space="preserve"> </v>
          </cell>
          <cell r="F44">
            <v>0</v>
          </cell>
          <cell r="G44">
            <v>0</v>
          </cell>
          <cell r="H44">
            <v>0</v>
          </cell>
          <cell r="I44">
            <v>0</v>
          </cell>
          <cell r="J44">
            <v>0</v>
          </cell>
          <cell r="K44"/>
          <cell r="L44">
            <v>0</v>
          </cell>
          <cell r="M44">
            <v>0</v>
          </cell>
          <cell r="N44">
            <v>0</v>
          </cell>
          <cell r="O44">
            <v>0</v>
          </cell>
          <cell r="P44">
            <v>0</v>
          </cell>
          <cell r="Q44">
            <v>0</v>
          </cell>
        </row>
        <row r="45">
          <cell r="A45" t="str">
            <v>AVE.</v>
          </cell>
          <cell r="B45" t="str">
            <v xml:space="preserve"> </v>
          </cell>
          <cell r="C45"/>
          <cell r="D45">
            <v>0</v>
          </cell>
          <cell r="E45">
            <v>0</v>
          </cell>
          <cell r="F45">
            <v>0</v>
          </cell>
          <cell r="G45">
            <v>0</v>
          </cell>
          <cell r="H45">
            <v>0</v>
          </cell>
          <cell r="I45">
            <v>0</v>
          </cell>
          <cell r="J45">
            <v>0</v>
          </cell>
          <cell r="K45">
            <v>0</v>
          </cell>
          <cell r="L45">
            <v>0</v>
          </cell>
          <cell r="M45">
            <v>0</v>
          </cell>
          <cell r="N45">
            <v>0</v>
          </cell>
          <cell r="O45">
            <v>0</v>
          </cell>
          <cell r="P45">
            <v>0</v>
          </cell>
          <cell r="Q45">
            <v>0</v>
          </cell>
        </row>
        <row r="46">
          <cell r="A46" t="str">
            <v>ALT-2</v>
          </cell>
          <cell r="B46">
            <v>0</v>
          </cell>
          <cell r="C46" t="str">
            <v xml:space="preserve"> </v>
          </cell>
          <cell r="D46" t="str">
            <v xml:space="preserve"> </v>
          </cell>
          <cell r="E46">
            <v>0</v>
          </cell>
          <cell r="F46">
            <v>0</v>
          </cell>
          <cell r="G46">
            <v>0</v>
          </cell>
          <cell r="H46">
            <v>0</v>
          </cell>
          <cell r="I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G47">
            <v>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G48">
            <v>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G49">
            <v>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G50">
            <v>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G51">
            <v>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G52">
            <v>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G53">
            <v>0</v>
          </cell>
          <cell r="H53">
            <v>0</v>
          </cell>
          <cell r="I53">
            <v>-2.46</v>
          </cell>
          <cell r="J53">
            <v>-2</v>
          </cell>
          <cell r="K53">
            <v>-709</v>
          </cell>
          <cell r="L53">
            <v>-709</v>
          </cell>
          <cell r="M53">
            <v>0</v>
          </cell>
          <cell r="N53">
            <v>0</v>
          </cell>
          <cell r="O53">
            <v>-689</v>
          </cell>
          <cell r="P53">
            <v>-689</v>
          </cell>
        </row>
        <row r="54">
          <cell r="B54" t="str">
            <v>SUB-TOTAL : (ALT-1)</v>
          </cell>
          <cell r="C54">
            <v>0</v>
          </cell>
          <cell r="D54">
            <v>0</v>
          </cell>
          <cell r="E54">
            <v>0</v>
          </cell>
          <cell r="F54">
            <v>-539149</v>
          </cell>
          <cell r="G54">
            <v>0</v>
          </cell>
          <cell r="H54">
            <v>0</v>
          </cell>
          <cell r="I54">
            <v>0</v>
          </cell>
          <cell r="J54">
            <v>-221</v>
          </cell>
          <cell r="K54">
            <v>0</v>
          </cell>
          <cell r="L54">
            <v>-539149</v>
          </cell>
          <cell r="M54">
            <v>0</v>
          </cell>
          <cell r="N54">
            <v>0</v>
          </cell>
          <cell r="O54">
            <v>0</v>
          </cell>
          <cell r="P54">
            <v>-61804</v>
          </cell>
          <cell r="Q54">
            <v>-221</v>
          </cell>
        </row>
        <row r="55">
          <cell r="H55">
            <v>0</v>
          </cell>
          <cell r="I55">
            <v>0.31715698242186791</v>
          </cell>
          <cell r="J55">
            <v>98</v>
          </cell>
          <cell r="K55">
            <v>232</v>
          </cell>
          <cell r="L55">
            <v>69600</v>
          </cell>
          <cell r="M55">
            <v>0</v>
          </cell>
          <cell r="N55">
            <v>0</v>
          </cell>
          <cell r="O55">
            <v>91</v>
          </cell>
          <cell r="P55">
            <v>27300</v>
          </cell>
        </row>
        <row r="56">
          <cell r="A56" t="str">
            <v>ALT-3</v>
          </cell>
        </row>
        <row r="57">
          <cell r="A57">
            <v>1</v>
          </cell>
          <cell r="B57" t="str">
            <v xml:space="preserve"> AUTO-TRANSFORMER FOR 6.9KV 8500KW MOTOR STARTER , </v>
          </cell>
          <cell r="C57">
            <v>1</v>
          </cell>
          <cell r="D57" t="str">
            <v>SET</v>
          </cell>
          <cell r="E57">
            <v>484000</v>
          </cell>
          <cell r="F57">
            <v>484000</v>
          </cell>
          <cell r="G57">
            <v>0</v>
          </cell>
          <cell r="H57">
            <v>0</v>
          </cell>
          <cell r="I57">
            <v>20</v>
          </cell>
          <cell r="J57">
            <v>20</v>
          </cell>
          <cell r="K57">
            <v>484000</v>
          </cell>
          <cell r="L57">
            <v>484000</v>
          </cell>
          <cell r="M57">
            <v>0</v>
          </cell>
          <cell r="N57">
            <v>0</v>
          </cell>
          <cell r="O57">
            <v>5600</v>
          </cell>
          <cell r="P57">
            <v>5600</v>
          </cell>
        </row>
        <row r="58">
          <cell r="A58">
            <v>3</v>
          </cell>
          <cell r="B58" t="str">
            <v xml:space="preserve"> TAP 80% , STARTING TIME 60 Sec. (MOTOR PF=0.7 , EFF=0.9)</v>
          </cell>
          <cell r="C58">
            <v>2</v>
          </cell>
          <cell r="D58" t="str">
            <v>P_x000E_L</v>
          </cell>
          <cell r="E58">
            <v>1500000</v>
          </cell>
          <cell r="F58">
            <v>0</v>
          </cell>
          <cell r="G58">
            <v>0</v>
          </cell>
          <cell r="H58">
            <v>0</v>
          </cell>
          <cell r="I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G59">
            <v>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G60">
            <v>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G61">
            <v>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G62">
            <v>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G63">
            <v>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G64">
            <v>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G65">
            <v>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G66">
            <v>0</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G67">
            <v>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G68">
            <v>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G77">
            <v>0</v>
          </cell>
          <cell r="H77">
            <v>0</v>
          </cell>
          <cell r="I77">
            <v>32.85</v>
          </cell>
          <cell r="J77">
            <v>33</v>
          </cell>
          <cell r="K77">
            <v>31995</v>
          </cell>
          <cell r="L77">
            <v>31995</v>
          </cell>
          <cell r="M77">
            <v>0</v>
          </cell>
          <cell r="N77">
            <v>0</v>
          </cell>
          <cell r="O77">
            <v>9198</v>
          </cell>
          <cell r="P77">
            <v>9198</v>
          </cell>
        </row>
        <row r="78">
          <cell r="B78" t="str">
            <v>SUB-TOTAL : (ALT-2)</v>
          </cell>
          <cell r="C78">
            <v>0</v>
          </cell>
          <cell r="D78">
            <v>0</v>
          </cell>
          <cell r="E78">
            <v>0</v>
          </cell>
          <cell r="F78">
            <v>7206503</v>
          </cell>
          <cell r="G78">
            <v>0</v>
          </cell>
          <cell r="H78">
            <v>0</v>
          </cell>
          <cell r="I78">
            <v>0</v>
          </cell>
          <cell r="J78">
            <v>2052</v>
          </cell>
          <cell r="K78">
            <v>0</v>
          </cell>
          <cell r="L78">
            <v>7206503</v>
          </cell>
          <cell r="M78">
            <v>0</v>
          </cell>
          <cell r="N78">
            <v>0</v>
          </cell>
          <cell r="O78">
            <v>0</v>
          </cell>
          <cell r="P78">
            <v>1030498</v>
          </cell>
          <cell r="Q78">
            <v>2052</v>
          </cell>
        </row>
        <row r="80">
          <cell r="F80">
            <v>0</v>
          </cell>
        </row>
        <row r="82">
          <cell r="A82" t="str">
            <v xml:space="preserve">  A.</v>
          </cell>
          <cell r="B82" t="str">
            <v xml:space="preserve"> POWER EQUIPMENT </v>
          </cell>
          <cell r="C82" t="str">
            <v xml:space="preserve"> </v>
          </cell>
          <cell r="D82" t="str">
            <v xml:space="preserve"> </v>
          </cell>
          <cell r="E82">
            <v>0</v>
          </cell>
          <cell r="F82">
            <v>0</v>
          </cell>
          <cell r="G82">
            <v>0</v>
          </cell>
          <cell r="H82">
            <v>0</v>
          </cell>
          <cell r="I82">
            <v>0</v>
          </cell>
          <cell r="J82">
            <v>0</v>
          </cell>
          <cell r="K82">
            <v>0</v>
          </cell>
          <cell r="L82">
            <v>0</v>
          </cell>
          <cell r="M82">
            <v>0</v>
          </cell>
          <cell r="N82">
            <v>0</v>
          </cell>
          <cell r="O82">
            <v>0</v>
          </cell>
          <cell r="P82">
            <v>0</v>
          </cell>
        </row>
        <row r="83">
          <cell r="F83">
            <v>0</v>
          </cell>
          <cell r="G83">
            <v>0</v>
          </cell>
          <cell r="H83">
            <v>0</v>
          </cell>
          <cell r="I83">
            <v>0</v>
          </cell>
          <cell r="J83">
            <v>0</v>
          </cell>
          <cell r="K83">
            <v>0</v>
          </cell>
          <cell r="L83">
            <v>0</v>
          </cell>
          <cell r="M83">
            <v>0</v>
          </cell>
          <cell r="N83">
            <v>0</v>
          </cell>
          <cell r="O83">
            <v>0</v>
          </cell>
          <cell r="P83">
            <v>0</v>
          </cell>
        </row>
        <row r="84">
          <cell r="A84" t="str">
            <v>*</v>
          </cell>
          <cell r="B84" t="str">
            <v>DWG. NO. XK11A-0000-01</v>
          </cell>
          <cell r="C84">
            <v>0</v>
          </cell>
          <cell r="D84">
            <v>0</v>
          </cell>
          <cell r="E84">
            <v>0</v>
          </cell>
          <cell r="F84">
            <v>0</v>
          </cell>
          <cell r="G84">
            <v>0</v>
          </cell>
          <cell r="H84">
            <v>0</v>
          </cell>
          <cell r="I84">
            <v>1.85</v>
          </cell>
          <cell r="J84">
            <v>0</v>
          </cell>
          <cell r="K84">
            <v>0</v>
          </cell>
          <cell r="L84">
            <v>0</v>
          </cell>
          <cell r="M84">
            <v>0</v>
          </cell>
          <cell r="N84">
            <v>0</v>
          </cell>
          <cell r="O84">
            <v>0</v>
          </cell>
          <cell r="P84">
            <v>0</v>
          </cell>
        </row>
        <row r="85">
          <cell r="A85" t="str">
            <v>A.1</v>
          </cell>
          <cell r="B85" t="str">
            <v>161KV SWITCHGEAR AREA</v>
          </cell>
          <cell r="C85">
            <v>0</v>
          </cell>
          <cell r="D85">
            <v>0</v>
          </cell>
          <cell r="E85">
            <v>0</v>
          </cell>
          <cell r="F85">
            <v>0</v>
          </cell>
          <cell r="G85">
            <v>0</v>
          </cell>
          <cell r="H85">
            <v>0</v>
          </cell>
          <cell r="I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G86">
            <v>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G87">
            <v>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G88">
            <v>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G89">
            <v>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G90">
            <v>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G91">
            <v>0</v>
          </cell>
          <cell r="H91">
            <v>0</v>
          </cell>
          <cell r="I91">
            <v>80</v>
          </cell>
          <cell r="J91">
            <v>160</v>
          </cell>
          <cell r="K91">
            <v>840000</v>
          </cell>
          <cell r="L91">
            <v>1680000</v>
          </cell>
          <cell r="M91">
            <v>0</v>
          </cell>
          <cell r="N91">
            <v>0</v>
          </cell>
          <cell r="O91">
            <v>22400</v>
          </cell>
          <cell r="P91">
            <v>44800</v>
          </cell>
        </row>
        <row r="92">
          <cell r="A92" t="str">
            <v>A.2.1</v>
          </cell>
          <cell r="B92" t="str">
            <v>SUB-TOTAL (A.1)</v>
          </cell>
          <cell r="C92">
            <v>3</v>
          </cell>
          <cell r="D92" t="str">
            <v>PNL</v>
          </cell>
          <cell r="E92">
            <v>1300000</v>
          </cell>
          <cell r="F92">
            <v>79627100</v>
          </cell>
          <cell r="G92"/>
          <cell r="H92"/>
          <cell r="I92"/>
          <cell r="J92">
            <v>7864</v>
          </cell>
          <cell r="K92"/>
          <cell r="L92">
            <v>79627100</v>
          </cell>
          <cell r="M92"/>
          <cell r="N92"/>
          <cell r="O92"/>
          <cell r="P92">
            <v>3085790</v>
          </cell>
          <cell r="Q92"/>
        </row>
        <row r="93">
          <cell r="A93" t="str">
            <v xml:space="preserve">  J.</v>
          </cell>
          <cell r="B93" t="str">
            <v>U/G CONDUIT BANK</v>
          </cell>
          <cell r="C93">
            <v>2850</v>
          </cell>
          <cell r="D93" t="str">
            <v>M3</v>
          </cell>
          <cell r="E93">
            <v>2070.4561403508774</v>
          </cell>
          <cell r="F93">
            <v>0</v>
          </cell>
          <cell r="G93">
            <v>0</v>
          </cell>
          <cell r="H93">
            <v>0</v>
          </cell>
          <cell r="I93">
            <v>0</v>
          </cell>
          <cell r="J93">
            <v>0</v>
          </cell>
          <cell r="K93">
            <v>0</v>
          </cell>
          <cell r="L93">
            <v>0</v>
          </cell>
          <cell r="M93">
            <v>0</v>
          </cell>
          <cell r="N93">
            <v>0</v>
          </cell>
          <cell r="O93">
            <v>0</v>
          </cell>
          <cell r="P93">
            <v>0</v>
          </cell>
        </row>
        <row r="94">
          <cell r="A94" t="str">
            <v>*</v>
          </cell>
          <cell r="B94" t="str">
            <v>DWG. NO. XK11A-0000-02, 03 , 04</v>
          </cell>
          <cell r="C94">
            <v>0</v>
          </cell>
          <cell r="D94">
            <v>0</v>
          </cell>
          <cell r="E94">
            <v>0</v>
          </cell>
          <cell r="F94">
            <v>0</v>
          </cell>
          <cell r="G94">
            <v>0</v>
          </cell>
          <cell r="H94">
            <v>0</v>
          </cell>
          <cell r="I94">
            <v>0</v>
          </cell>
          <cell r="J94">
            <v>0</v>
          </cell>
          <cell r="K94">
            <v>0</v>
          </cell>
          <cell r="L94">
            <v>0</v>
          </cell>
          <cell r="M94">
            <v>0</v>
          </cell>
          <cell r="N94">
            <v>0</v>
          </cell>
          <cell r="O94">
            <v>0</v>
          </cell>
          <cell r="P94">
            <v>0</v>
          </cell>
        </row>
        <row r="95">
          <cell r="A95" t="str">
            <v xml:space="preserve">   A.2</v>
          </cell>
          <cell r="B95" t="str">
            <v>MAIN SUBSTATION (????)</v>
          </cell>
          <cell r="C95">
            <v>0</v>
          </cell>
          <cell r="D95">
            <v>0</v>
          </cell>
          <cell r="E95">
            <v>0</v>
          </cell>
          <cell r="F95">
            <v>0</v>
          </cell>
          <cell r="G95">
            <v>0</v>
          </cell>
          <cell r="H95">
            <v>0</v>
          </cell>
          <cell r="I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G96">
            <v>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G97">
            <v>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G98">
            <v>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G99">
            <v>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G100">
            <v>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G101">
            <v>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G102">
            <v>0</v>
          </cell>
          <cell r="H102">
            <v>0</v>
          </cell>
          <cell r="I102">
            <v>15</v>
          </cell>
          <cell r="J102">
            <v>105</v>
          </cell>
          <cell r="K102">
            <v>120000</v>
          </cell>
          <cell r="L102">
            <v>840000</v>
          </cell>
          <cell r="M102">
            <v>0</v>
          </cell>
          <cell r="N102">
            <v>0</v>
          </cell>
          <cell r="O102">
            <v>4200</v>
          </cell>
          <cell r="P102">
            <v>29400</v>
          </cell>
        </row>
        <row r="103">
          <cell r="B103" t="str">
            <v>SUB-TOTAL (A.2)</v>
          </cell>
          <cell r="C103">
            <v>0</v>
          </cell>
          <cell r="D103">
            <v>0</v>
          </cell>
          <cell r="E103">
            <v>0</v>
          </cell>
          <cell r="F103">
            <v>12780000</v>
          </cell>
          <cell r="G103">
            <v>0</v>
          </cell>
          <cell r="H103">
            <v>0</v>
          </cell>
          <cell r="I103">
            <v>0</v>
          </cell>
          <cell r="J103">
            <v>703</v>
          </cell>
          <cell r="K103">
            <v>0</v>
          </cell>
          <cell r="L103">
            <v>12780000</v>
          </cell>
          <cell r="M103">
            <v>0</v>
          </cell>
          <cell r="N103">
            <v>0</v>
          </cell>
          <cell r="O103">
            <v>0</v>
          </cell>
          <cell r="P103">
            <v>196840</v>
          </cell>
        </row>
        <row r="104">
          <cell r="A104" t="str">
            <v>A.4.1</v>
          </cell>
          <cell r="B104" t="str">
            <v xml:space="preserve">  6.9KV VCB 1250A 40KA , SWITCHGEAR INCOMING &amp; TIe PANEL &amp; FEEDER PANEL</v>
          </cell>
          <cell r="C104">
            <v>5</v>
          </cell>
          <cell r="D104" t="str">
            <v>PNL</v>
          </cell>
          <cell r="E104">
            <v>800000</v>
          </cell>
          <cell r="F104">
            <v>4000000</v>
          </cell>
        </row>
        <row r="105">
          <cell r="A105" t="str">
            <v>*</v>
          </cell>
          <cell r="B105" t="str">
            <v>DWG. NO. XK11A-0000-05,06,07,08</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row>
        <row r="106">
          <cell r="A106" t="str">
            <v xml:space="preserve">   A.3</v>
          </cell>
          <cell r="B106" t="str">
            <v>NO.1 SUBSTATION (??)</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G107">
            <v>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G108">
            <v>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G109">
            <v>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G110">
            <v>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G111">
            <v>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G112">
            <v>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G113">
            <v>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G114">
            <v>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G115">
            <v>0</v>
          </cell>
          <cell r="H115">
            <v>0</v>
          </cell>
          <cell r="I115">
            <v>15</v>
          </cell>
          <cell r="J115">
            <v>45</v>
          </cell>
          <cell r="K115">
            <v>140000</v>
          </cell>
          <cell r="L115">
            <v>420000</v>
          </cell>
          <cell r="M115">
            <v>0</v>
          </cell>
          <cell r="N115">
            <v>0</v>
          </cell>
          <cell r="O115">
            <v>4200</v>
          </cell>
          <cell r="P115">
            <v>12600</v>
          </cell>
        </row>
        <row r="116">
          <cell r="B116" t="str">
            <v>SUB-TOTAL (A.3)</v>
          </cell>
          <cell r="C116">
            <v>0</v>
          </cell>
          <cell r="D116">
            <v>0</v>
          </cell>
          <cell r="E116">
            <v>0</v>
          </cell>
          <cell r="F116">
            <v>22314000</v>
          </cell>
          <cell r="G116">
            <v>0</v>
          </cell>
          <cell r="H116">
            <v>0</v>
          </cell>
          <cell r="I116">
            <v>0</v>
          </cell>
          <cell r="J116">
            <v>1302</v>
          </cell>
          <cell r="K116">
            <v>0</v>
          </cell>
          <cell r="L116">
            <v>22314000</v>
          </cell>
          <cell r="M116">
            <v>0</v>
          </cell>
          <cell r="N116">
            <v>0</v>
          </cell>
          <cell r="O116">
            <v>0</v>
          </cell>
          <cell r="P116">
            <v>364560</v>
          </cell>
        </row>
        <row r="117">
          <cell r="F117">
            <v>0</v>
          </cell>
          <cell r="G117">
            <v>0</v>
          </cell>
          <cell r="H117">
            <v>0</v>
          </cell>
          <cell r="I117">
            <v>0</v>
          </cell>
          <cell r="J117">
            <v>0</v>
          </cell>
          <cell r="K117">
            <v>0</v>
          </cell>
          <cell r="L117">
            <v>0</v>
          </cell>
          <cell r="M117">
            <v>0</v>
          </cell>
          <cell r="N117">
            <v>0</v>
          </cell>
          <cell r="O117">
            <v>0</v>
          </cell>
          <cell r="P117">
            <v>0</v>
          </cell>
        </row>
        <row r="118">
          <cell r="A118" t="str">
            <v>*</v>
          </cell>
          <cell r="B118" t="str">
            <v>DWG. NO. XK11A-0000-09,10</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row>
        <row r="119">
          <cell r="A119" t="str">
            <v xml:space="preserve">   A.4</v>
          </cell>
          <cell r="B119" t="str">
            <v>NO.2 SUBSTATION (???)</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t="str">
            <v xml:space="preserve">  6.9KV VCB 1250A , MCC PANEL</v>
          </cell>
        </row>
        <row r="120">
          <cell r="A120" t="str">
            <v>A.4.1</v>
          </cell>
          <cell r="B120" t="str">
            <v xml:space="preserve">  6.9KV VCB 1250A 40KA , SWITCHGEAR INCOMING &amp; TIE PANEL &amp; FEEDER PANEL</v>
          </cell>
          <cell r="C120">
            <v>5</v>
          </cell>
          <cell r="D120" t="str">
            <v>PNL</v>
          </cell>
          <cell r="E120">
            <v>800000</v>
          </cell>
          <cell r="F120">
            <v>4000000</v>
          </cell>
          <cell r="G120">
            <v>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G121">
            <v>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G122">
            <v>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G123">
            <v>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G124">
            <v>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G125">
            <v>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G126">
            <v>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G127">
            <v>0</v>
          </cell>
          <cell r="H127">
            <v>0</v>
          </cell>
          <cell r="I127">
            <v>15</v>
          </cell>
          <cell r="J127">
            <v>105</v>
          </cell>
          <cell r="K127">
            <v>120000</v>
          </cell>
          <cell r="L127">
            <v>840000</v>
          </cell>
          <cell r="M127">
            <v>0</v>
          </cell>
          <cell r="N127">
            <v>0</v>
          </cell>
          <cell r="O127">
            <v>4200</v>
          </cell>
          <cell r="P127">
            <v>29400</v>
          </cell>
        </row>
        <row r="128">
          <cell r="B128" t="str">
            <v>SUB-TOTAL (A.4)</v>
          </cell>
          <cell r="C128">
            <v>0</v>
          </cell>
          <cell r="D128">
            <v>0</v>
          </cell>
          <cell r="E128">
            <v>0</v>
          </cell>
          <cell r="F128">
            <v>12280000</v>
          </cell>
          <cell r="G128">
            <v>0</v>
          </cell>
          <cell r="H128">
            <v>0</v>
          </cell>
          <cell r="I128">
            <v>0</v>
          </cell>
          <cell r="J128">
            <v>693</v>
          </cell>
          <cell r="K128">
            <v>0</v>
          </cell>
          <cell r="L128">
            <v>12280000</v>
          </cell>
          <cell r="M128">
            <v>0</v>
          </cell>
          <cell r="N128">
            <v>0</v>
          </cell>
          <cell r="O128">
            <v>0</v>
          </cell>
          <cell r="P128">
            <v>194040</v>
          </cell>
        </row>
        <row r="129">
          <cell r="F129">
            <v>0</v>
          </cell>
          <cell r="G129">
            <v>0</v>
          </cell>
          <cell r="H129">
            <v>0</v>
          </cell>
          <cell r="I129">
            <v>0</v>
          </cell>
          <cell r="J129">
            <v>0</v>
          </cell>
          <cell r="K129">
            <v>0</v>
          </cell>
          <cell r="L129">
            <v>0</v>
          </cell>
          <cell r="M129">
            <v>0</v>
          </cell>
          <cell r="N129">
            <v>0</v>
          </cell>
          <cell r="O129">
            <v>0</v>
          </cell>
          <cell r="P129">
            <v>0</v>
          </cell>
          <cell r="Q129"/>
        </row>
        <row r="130">
          <cell r="A130" t="str">
            <v>A.5</v>
          </cell>
          <cell r="B130" t="str">
            <v xml:space="preserve"> DISEL STAND-BY GENERATOR 1250KW OUTPUT,</v>
          </cell>
          <cell r="C130">
            <v>1</v>
          </cell>
          <cell r="D130" t="str">
            <v>SET</v>
          </cell>
          <cell r="E130">
            <v>6250000</v>
          </cell>
          <cell r="F130">
            <v>6250000</v>
          </cell>
          <cell r="G130">
            <v>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row>
        <row r="132">
          <cell r="A132"/>
          <cell r="B132"/>
          <cell r="C132"/>
          <cell r="D132"/>
          <cell r="E132"/>
          <cell r="F132">
            <v>0</v>
          </cell>
          <cell r="G132">
            <v>0</v>
          </cell>
          <cell r="H132">
            <v>0</v>
          </cell>
          <cell r="I132">
            <v>0</v>
          </cell>
          <cell r="J132">
            <v>0</v>
          </cell>
          <cell r="K132">
            <v>0</v>
          </cell>
          <cell r="L132">
            <v>0</v>
          </cell>
          <cell r="M132">
            <v>0</v>
          </cell>
          <cell r="N132">
            <v>0</v>
          </cell>
          <cell r="O132">
            <v>0</v>
          </cell>
          <cell r="P132">
            <v>0</v>
          </cell>
        </row>
        <row r="133">
          <cell r="A133" t="str">
            <v>A.6</v>
          </cell>
          <cell r="B133" t="str">
            <v>3 PHASE 480V-120V UPS</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G134">
            <v>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G135">
            <v>0</v>
          </cell>
          <cell r="H135">
            <v>0</v>
          </cell>
          <cell r="I135">
            <v>50</v>
          </cell>
          <cell r="J135">
            <v>50</v>
          </cell>
          <cell r="K135">
            <v>300000</v>
          </cell>
          <cell r="L135">
            <v>300000</v>
          </cell>
          <cell r="M135">
            <v>0</v>
          </cell>
          <cell r="N135">
            <v>0</v>
          </cell>
          <cell r="O135">
            <v>14000</v>
          </cell>
          <cell r="P135">
            <v>14000</v>
          </cell>
        </row>
        <row r="136">
          <cell r="A136" t="str">
            <v>A.8.1</v>
          </cell>
          <cell r="B136" t="str">
            <v>SUB-TOTAL (A.6)</v>
          </cell>
          <cell r="C136">
            <v>0</v>
          </cell>
          <cell r="D136">
            <v>0</v>
          </cell>
          <cell r="E136">
            <v>0</v>
          </cell>
          <cell r="F136">
            <v>1550000</v>
          </cell>
          <cell r="G136">
            <v>0</v>
          </cell>
          <cell r="H136">
            <v>0</v>
          </cell>
          <cell r="I136">
            <v>0</v>
          </cell>
          <cell r="J136">
            <v>238</v>
          </cell>
          <cell r="K136">
            <v>0</v>
          </cell>
          <cell r="L136">
            <v>1550000</v>
          </cell>
          <cell r="M136">
            <v>0</v>
          </cell>
          <cell r="N136">
            <v>0</v>
          </cell>
          <cell r="O136">
            <v>0</v>
          </cell>
          <cell r="P136">
            <v>66640</v>
          </cell>
        </row>
        <row r="137">
          <cell r="F137">
            <v>0</v>
          </cell>
          <cell r="H137">
            <v>0</v>
          </cell>
        </row>
        <row r="138">
          <cell r="A138" t="str">
            <v>A.7</v>
          </cell>
          <cell r="B138" t="str">
            <v xml:space="preserve">  DC POWER SUPPLY       </v>
          </cell>
          <cell r="J138">
            <v>0</v>
          </cell>
          <cell r="K138">
            <v>0</v>
          </cell>
          <cell r="L138">
            <v>0</v>
          </cell>
          <cell r="M138">
            <v>0</v>
          </cell>
          <cell r="N138">
            <v>0</v>
          </cell>
          <cell r="O138">
            <v>0</v>
          </cell>
          <cell r="P138">
            <v>0</v>
          </cell>
        </row>
        <row r="139">
          <cell r="A139" t="str">
            <v>A.7.1</v>
          </cell>
          <cell r="B139" t="str">
            <v xml:space="preserve"> 125VDC CHAGER, 50A,  W/ 60AH LEAD-CALCIUM BATTERY &amp; RACK</v>
          </cell>
          <cell r="C139">
            <v>1</v>
          </cell>
          <cell r="D139" t="str">
            <v>SET</v>
          </cell>
          <cell r="E139">
            <v>325000</v>
          </cell>
          <cell r="F139">
            <v>325000</v>
          </cell>
          <cell r="G139">
            <v>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G140">
            <v>0</v>
          </cell>
          <cell r="H140">
            <v>0</v>
          </cell>
          <cell r="I140">
            <v>35</v>
          </cell>
          <cell r="J140">
            <v>70</v>
          </cell>
          <cell r="K140">
            <v>245000</v>
          </cell>
          <cell r="L140">
            <v>490000</v>
          </cell>
          <cell r="M140">
            <v>0</v>
          </cell>
          <cell r="N140">
            <v>0</v>
          </cell>
          <cell r="O140">
            <v>9800</v>
          </cell>
          <cell r="P140">
            <v>19600</v>
          </cell>
        </row>
        <row r="141">
          <cell r="B141" t="str">
            <v>SUB-TOTAL (A7)</v>
          </cell>
          <cell r="C141">
            <v>0</v>
          </cell>
          <cell r="D141">
            <v>0</v>
          </cell>
          <cell r="E141">
            <v>0</v>
          </cell>
          <cell r="F141">
            <v>815000</v>
          </cell>
          <cell r="G141">
            <v>0</v>
          </cell>
          <cell r="H141">
            <v>0</v>
          </cell>
          <cell r="I141">
            <v>0</v>
          </cell>
          <cell r="J141">
            <v>120</v>
          </cell>
          <cell r="K141">
            <v>0</v>
          </cell>
          <cell r="L141">
            <v>815000</v>
          </cell>
          <cell r="M141">
            <v>0</v>
          </cell>
          <cell r="N141">
            <v>0</v>
          </cell>
          <cell r="O141">
            <v>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G144">
            <v>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C145">
            <v>0</v>
          </cell>
          <cell r="D145">
            <v>0</v>
          </cell>
          <cell r="E145">
            <v>0</v>
          </cell>
          <cell r="F145">
            <v>0</v>
          </cell>
          <cell r="G145">
            <v>0</v>
          </cell>
          <cell r="H145">
            <v>0</v>
          </cell>
          <cell r="I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G146">
            <v>0</v>
          </cell>
          <cell r="H146">
            <v>0</v>
          </cell>
          <cell r="I146">
            <v>20</v>
          </cell>
          <cell r="J146">
            <v>120</v>
          </cell>
          <cell r="K146">
            <v>140000</v>
          </cell>
          <cell r="L146">
            <v>840000</v>
          </cell>
          <cell r="M146">
            <v>0</v>
          </cell>
          <cell r="N146">
            <v>0</v>
          </cell>
          <cell r="O146">
            <v>5600</v>
          </cell>
          <cell r="P146">
            <v>33600</v>
          </cell>
        </row>
        <row r="147">
          <cell r="B147" t="str">
            <v>PNL. NO. POWER PANEL.</v>
          </cell>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row>
        <row r="148">
          <cell r="A148" t="str">
            <v>A.8.3</v>
          </cell>
          <cell r="B148" t="str">
            <v>DRY RTANSFORMER, WEATHER PROOF ENCLOSURE</v>
          </cell>
          <cell r="C148">
            <v>0</v>
          </cell>
          <cell r="D148">
            <v>0</v>
          </cell>
          <cell r="E148">
            <v>0</v>
          </cell>
          <cell r="F148">
            <v>0</v>
          </cell>
          <cell r="G148">
            <v>0</v>
          </cell>
          <cell r="H148">
            <v>0</v>
          </cell>
          <cell r="I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G149">
            <v>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G150">
            <v>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G151">
            <v>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G152">
            <v>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G153">
            <v>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G154">
            <v>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G155">
            <v>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G157">
            <v>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C158">
            <v>0</v>
          </cell>
          <cell r="D158">
            <v>0</v>
          </cell>
          <cell r="E158">
            <v>0</v>
          </cell>
          <cell r="F158">
            <v>0</v>
          </cell>
          <cell r="G158">
            <v>0</v>
          </cell>
          <cell r="H158">
            <v>0</v>
          </cell>
          <cell r="I158">
            <v>0</v>
          </cell>
          <cell r="J158">
            <v>0</v>
          </cell>
          <cell r="K158">
            <v>0</v>
          </cell>
          <cell r="L158">
            <v>0</v>
          </cell>
          <cell r="M158">
            <v>0</v>
          </cell>
          <cell r="N158">
            <v>0</v>
          </cell>
          <cell r="O158">
            <v>0</v>
          </cell>
          <cell r="P158">
            <v>0</v>
          </cell>
        </row>
        <row r="159">
          <cell r="B159" t="str">
            <v>MOSAIC PANEL SIZE 2000(W)x1000(H)MM., W/ LIGHT x60</v>
          </cell>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row>
        <row r="160">
          <cell r="B160" t="str">
            <v>SUB-TOTAL (A.8)</v>
          </cell>
          <cell r="C160">
            <v>0</v>
          </cell>
          <cell r="D160">
            <v>0</v>
          </cell>
          <cell r="E160">
            <v>0</v>
          </cell>
          <cell r="F160">
            <v>2996000</v>
          </cell>
          <cell r="G160">
            <v>0</v>
          </cell>
          <cell r="H160">
            <v>0</v>
          </cell>
          <cell r="I160">
            <v>0</v>
          </cell>
          <cell r="J160">
            <v>677</v>
          </cell>
          <cell r="K160">
            <v>0</v>
          </cell>
          <cell r="L160">
            <v>2996000</v>
          </cell>
          <cell r="M160">
            <v>0</v>
          </cell>
          <cell r="N160">
            <v>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G162">
            <v>0</v>
          </cell>
          <cell r="H162">
            <v>0</v>
          </cell>
          <cell r="I162">
            <v>1607</v>
          </cell>
          <cell r="J162">
            <v>1607</v>
          </cell>
          <cell r="K162" t="str">
            <v>M+L</v>
          </cell>
          <cell r="L162" t="str">
            <v>M+L</v>
          </cell>
          <cell r="M162">
            <v>0</v>
          </cell>
          <cell r="N162">
            <v>0</v>
          </cell>
          <cell r="O162">
            <v>1800000</v>
          </cell>
          <cell r="P162">
            <v>1800000</v>
          </cell>
        </row>
        <row r="163">
          <cell r="F163">
            <v>0</v>
          </cell>
          <cell r="G163">
            <v>0</v>
          </cell>
          <cell r="H163">
            <v>0</v>
          </cell>
          <cell r="I163">
            <v>0</v>
          </cell>
          <cell r="J163">
            <v>0</v>
          </cell>
          <cell r="K163">
            <v>0</v>
          </cell>
          <cell r="L163">
            <v>0</v>
          </cell>
          <cell r="M163">
            <v>0</v>
          </cell>
          <cell r="N163">
            <v>0</v>
          </cell>
          <cell r="O163">
            <v>0</v>
          </cell>
          <cell r="P163">
            <v>0</v>
          </cell>
        </row>
        <row r="164">
          <cell r="A164">
            <v>10</v>
          </cell>
          <cell r="B164" t="str">
            <v>SUB-TOTAL : (A)</v>
          </cell>
          <cell r="C164">
            <v>15000</v>
          </cell>
          <cell r="D164" t="str">
            <v>M</v>
          </cell>
          <cell r="E164">
            <v>223</v>
          </cell>
          <cell r="F164">
            <v>138612100</v>
          </cell>
          <cell r="G164">
            <v>0</v>
          </cell>
          <cell r="H164">
            <v>0</v>
          </cell>
          <cell r="I164">
            <v>0</v>
          </cell>
          <cell r="J164">
            <v>13764</v>
          </cell>
          <cell r="K164">
            <v>0</v>
          </cell>
          <cell r="L164">
            <v>138612100</v>
          </cell>
          <cell r="M164">
            <v>0</v>
          </cell>
          <cell r="N164">
            <v>0</v>
          </cell>
          <cell r="O164">
            <v>0</v>
          </cell>
          <cell r="P164">
            <v>6155030</v>
          </cell>
        </row>
        <row r="165">
          <cell r="A165" t="str">
            <v>a_x000E_6</v>
          </cell>
          <cell r="B165"/>
          <cell r="C165"/>
          <cell r="D165"/>
          <cell r="E165"/>
          <cell r="F165"/>
          <cell r="G165"/>
          <cell r="H165"/>
          <cell r="I165"/>
          <cell r="J165"/>
          <cell r="K165"/>
          <cell r="L165"/>
          <cell r="M165"/>
          <cell r="N165"/>
          <cell r="O165"/>
          <cell r="P165"/>
          <cell r="Q165"/>
        </row>
        <row r="166">
          <cell r="A166" t="str">
            <v>B</v>
          </cell>
          <cell r="B166" t="str">
            <v>CABLE &amp; WIRE FOR POWER SYSTEM</v>
          </cell>
          <cell r="C166">
            <v>130730</v>
          </cell>
          <cell r="D166" t="str">
            <v>M</v>
          </cell>
          <cell r="H166">
            <v>0</v>
          </cell>
          <cell r="I166">
            <v>0.11700000000000001</v>
          </cell>
          <cell r="J166">
            <v>35</v>
          </cell>
          <cell r="K166">
            <v>28</v>
          </cell>
          <cell r="L166">
            <v>8400</v>
          </cell>
          <cell r="M166">
            <v>0</v>
          </cell>
          <cell r="N166">
            <v>0</v>
          </cell>
          <cell r="O166">
            <v>33</v>
          </cell>
          <cell r="P166">
            <v>9900</v>
          </cell>
        </row>
        <row r="167">
          <cell r="A167">
            <v>13</v>
          </cell>
          <cell r="B167" t="str">
            <v xml:space="preserve">    4/C 60 sq.mm </v>
          </cell>
          <cell r="C167">
            <v>300</v>
          </cell>
          <cell r="D167" t="str">
            <v>M</v>
          </cell>
          <cell r="E167">
            <v>232</v>
          </cell>
          <cell r="F167">
            <v>0</v>
          </cell>
          <cell r="G167"/>
          <cell r="H167">
            <v>0</v>
          </cell>
          <cell r="I167"/>
          <cell r="J167">
            <v>0</v>
          </cell>
          <cell r="K167">
            <v>0</v>
          </cell>
          <cell r="L167">
            <v>0</v>
          </cell>
          <cell r="M167">
            <v>0</v>
          </cell>
          <cell r="N167">
            <v>0</v>
          </cell>
          <cell r="O167">
            <v>0</v>
          </cell>
          <cell r="P167">
            <v>0</v>
          </cell>
          <cell r="Q167"/>
        </row>
        <row r="168">
          <cell r="A168" t="str">
            <v>B</v>
          </cell>
          <cell r="B168" t="str">
            <v xml:space="preserve"> POWER DISTRIBUTION SYSTEM</v>
          </cell>
          <cell r="C168">
            <v>0</v>
          </cell>
          <cell r="D168">
            <v>0</v>
          </cell>
          <cell r="E168">
            <v>0</v>
          </cell>
          <cell r="F168">
            <v>0</v>
          </cell>
          <cell r="G168"/>
          <cell r="H168">
            <v>0</v>
          </cell>
          <cell r="I168"/>
          <cell r="J168">
            <v>0</v>
          </cell>
          <cell r="K168">
            <v>0</v>
          </cell>
          <cell r="L168">
            <v>0</v>
          </cell>
          <cell r="M168">
            <v>0</v>
          </cell>
          <cell r="N168">
            <v>0</v>
          </cell>
          <cell r="O168">
            <v>0</v>
          </cell>
          <cell r="P168">
            <v>0</v>
          </cell>
        </row>
        <row r="169">
          <cell r="F169">
            <v>0</v>
          </cell>
          <cell r="G169">
            <v>0</v>
          </cell>
          <cell r="H169">
            <v>0</v>
          </cell>
          <cell r="I169">
            <v>0</v>
          </cell>
          <cell r="J169">
            <v>0</v>
          </cell>
          <cell r="K169">
            <v>0</v>
          </cell>
          <cell r="L169">
            <v>0</v>
          </cell>
          <cell r="M169">
            <v>0</v>
          </cell>
          <cell r="N169">
            <v>0</v>
          </cell>
          <cell r="O169">
            <v>0</v>
          </cell>
          <cell r="P169">
            <v>0</v>
          </cell>
        </row>
        <row r="170">
          <cell r="B170" t="str">
            <v xml:space="preserve"> 600V POWER CABLE, XLPE INSU. PVC JACKET</v>
          </cell>
          <cell r="C170">
            <v>0</v>
          </cell>
          <cell r="D170">
            <v>0</v>
          </cell>
          <cell r="E170">
            <v>0</v>
          </cell>
          <cell r="F170">
            <v>0</v>
          </cell>
          <cell r="G170">
            <v>0</v>
          </cell>
          <cell r="H170">
            <v>0</v>
          </cell>
          <cell r="I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G171">
            <v>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G172">
            <v>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G173">
            <v>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G174">
            <v>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G175">
            <v>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G176">
            <v>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G177">
            <v>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G178">
            <v>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G179">
            <v>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G180">
            <v>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G181">
            <v>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G182">
            <v>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G183">
            <v>0</v>
          </cell>
          <cell r="H183">
            <v>0</v>
          </cell>
          <cell r="I183">
            <v>0.32500000000000001</v>
          </cell>
          <cell r="J183">
            <v>98</v>
          </cell>
          <cell r="K183">
            <v>232</v>
          </cell>
          <cell r="L183">
            <v>69600</v>
          </cell>
          <cell r="M183">
            <v>0</v>
          </cell>
          <cell r="N183">
            <v>0</v>
          </cell>
          <cell r="O183">
            <v>91</v>
          </cell>
          <cell r="P183">
            <v>27300</v>
          </cell>
        </row>
        <row r="184">
          <cell r="E184">
            <v>0</v>
          </cell>
          <cell r="F184">
            <v>0</v>
          </cell>
          <cell r="G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G186">
            <v>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G187">
            <v>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G188">
            <v>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G189">
            <v>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G190">
            <v>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G191">
            <v>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G192">
            <v>0</v>
          </cell>
          <cell r="H192">
            <v>0</v>
          </cell>
          <cell r="I192">
            <v>0.16</v>
          </cell>
          <cell r="J192">
            <v>48</v>
          </cell>
          <cell r="K192">
            <v>83</v>
          </cell>
          <cell r="L192">
            <v>24900</v>
          </cell>
          <cell r="M192">
            <v>0</v>
          </cell>
          <cell r="N192">
            <v>0</v>
          </cell>
          <cell r="O192">
            <v>45</v>
          </cell>
          <cell r="P192">
            <v>13500</v>
          </cell>
        </row>
        <row r="193">
          <cell r="E193">
            <v>0</v>
          </cell>
          <cell r="F193">
            <v>0</v>
          </cell>
          <cell r="G193">
            <v>0</v>
          </cell>
          <cell r="H193">
            <v>0</v>
          </cell>
          <cell r="I193">
            <v>0</v>
          </cell>
          <cell r="J193">
            <v>0</v>
          </cell>
          <cell r="K193">
            <v>0</v>
          </cell>
          <cell r="L193">
            <v>0</v>
          </cell>
          <cell r="M193">
            <v>0</v>
          </cell>
          <cell r="N193">
            <v>0</v>
          </cell>
          <cell r="O193">
            <v>0</v>
          </cell>
          <cell r="P193">
            <v>0</v>
          </cell>
        </row>
        <row r="194">
          <cell r="B194" t="str">
            <v>8KV POWER CABLE, XLPE INSU. PVC JACKET</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G195">
            <v>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G196">
            <v>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G197">
            <v>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G198">
            <v>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G199">
            <v>0</v>
          </cell>
          <cell r="H199">
            <v>0</v>
          </cell>
          <cell r="I199">
            <v>0.27400000000000002</v>
          </cell>
          <cell r="J199">
            <v>4795</v>
          </cell>
          <cell r="K199">
            <v>306</v>
          </cell>
          <cell r="L199">
            <v>5355000</v>
          </cell>
          <cell r="M199">
            <v>0</v>
          </cell>
          <cell r="N199">
            <v>0</v>
          </cell>
          <cell r="O199">
            <v>77</v>
          </cell>
          <cell r="P199">
            <v>1347500</v>
          </cell>
        </row>
        <row r="200">
          <cell r="B200" t="str">
            <v xml:space="preserve"> WEATHER PROOF, NEMA-4X</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row>
        <row r="201">
          <cell r="B201" t="str">
            <v>8KV TERMINATION KIT, HEAT SHRINKABLE TYPE</v>
          </cell>
          <cell r="C201">
            <v>0</v>
          </cell>
          <cell r="D201">
            <v>0</v>
          </cell>
          <cell r="E201">
            <v>0</v>
          </cell>
          <cell r="F201">
            <v>0</v>
          </cell>
          <cell r="G201">
            <v>0</v>
          </cell>
          <cell r="H201">
            <v>0</v>
          </cell>
          <cell r="I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G202">
            <v>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G203">
            <v>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G204">
            <v>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G205">
            <v>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G206">
            <v>0</v>
          </cell>
          <cell r="H206">
            <v>0</v>
          </cell>
          <cell r="I206">
            <v>4.5</v>
          </cell>
          <cell r="J206">
            <v>180</v>
          </cell>
          <cell r="K206">
            <v>1585</v>
          </cell>
          <cell r="L206">
            <v>63400</v>
          </cell>
          <cell r="M206">
            <v>0</v>
          </cell>
          <cell r="N206">
            <v>0</v>
          </cell>
          <cell r="O206">
            <v>1260</v>
          </cell>
          <cell r="P206">
            <v>50400</v>
          </cell>
        </row>
        <row r="207">
          <cell r="F207">
            <v>0</v>
          </cell>
          <cell r="G207">
            <v>0</v>
          </cell>
          <cell r="H207">
            <v>0</v>
          </cell>
          <cell r="I207">
            <v>0</v>
          </cell>
          <cell r="J207">
            <v>0</v>
          </cell>
          <cell r="K207">
            <v>0</v>
          </cell>
          <cell r="L207">
            <v>0</v>
          </cell>
          <cell r="M207">
            <v>0</v>
          </cell>
          <cell r="N207">
            <v>0</v>
          </cell>
          <cell r="O207">
            <v>0</v>
          </cell>
          <cell r="P207">
            <v>0</v>
          </cell>
        </row>
        <row r="208">
          <cell r="B208" t="str">
            <v xml:space="preserve"> RSG CONDUIT WITH COUPLING, THICK WALL</v>
          </cell>
          <cell r="C208">
            <v>0</v>
          </cell>
          <cell r="D208">
            <v>0</v>
          </cell>
          <cell r="E208">
            <v>0</v>
          </cell>
          <cell r="F208">
            <v>0</v>
          </cell>
          <cell r="G208">
            <v>0</v>
          </cell>
          <cell r="H208">
            <v>0</v>
          </cell>
          <cell r="I208">
            <v>0</v>
          </cell>
          <cell r="J208">
            <v>0</v>
          </cell>
          <cell r="K208">
            <v>0</v>
          </cell>
          <cell r="L208">
            <v>0</v>
          </cell>
          <cell r="M208">
            <v>0</v>
          </cell>
          <cell r="N208">
            <v>0</v>
          </cell>
          <cell r="O208">
            <v>0</v>
          </cell>
          <cell r="P208">
            <v>0</v>
          </cell>
        </row>
        <row r="209">
          <cell r="B209" t="str">
            <v xml:space="preserve"> (ANSI C80.1 NPT THREADED)</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G210">
            <v>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G211">
            <v>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G212">
            <v>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G213">
            <v>0</v>
          </cell>
          <cell r="H213">
            <v>0</v>
          </cell>
          <cell r="I213">
            <v>2.72</v>
          </cell>
          <cell r="J213">
            <v>136</v>
          </cell>
          <cell r="K213">
            <v>840</v>
          </cell>
          <cell r="L213">
            <v>42000</v>
          </cell>
          <cell r="M213">
            <v>0</v>
          </cell>
          <cell r="N213">
            <v>0</v>
          </cell>
          <cell r="O213">
            <v>762</v>
          </cell>
          <cell r="P213">
            <v>38100</v>
          </cell>
        </row>
        <row r="214">
          <cell r="E214" t="str">
            <v xml:space="preserve"> </v>
          </cell>
          <cell r="F214">
            <v>0</v>
          </cell>
          <cell r="G214">
            <v>0</v>
          </cell>
          <cell r="H214">
            <v>0</v>
          </cell>
          <cell r="I214">
            <v>0</v>
          </cell>
          <cell r="J214">
            <v>0</v>
          </cell>
          <cell r="K214">
            <v>0</v>
          </cell>
          <cell r="L214">
            <v>0</v>
          </cell>
          <cell r="M214">
            <v>0</v>
          </cell>
          <cell r="N214">
            <v>0</v>
          </cell>
          <cell r="O214">
            <v>0</v>
          </cell>
          <cell r="P214">
            <v>0</v>
          </cell>
        </row>
        <row r="215">
          <cell r="B215" t="str">
            <v xml:space="preserve"> FLEXIBLE CONDUIT, LIQUID-TIGHT, UA TYPE</v>
          </cell>
          <cell r="C215">
            <v>0</v>
          </cell>
          <cell r="D215">
            <v>0</v>
          </cell>
          <cell r="E215">
            <v>0</v>
          </cell>
          <cell r="F215">
            <v>0</v>
          </cell>
          <cell r="G215">
            <v>0</v>
          </cell>
          <cell r="H215">
            <v>0</v>
          </cell>
          <cell r="I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G216">
            <v>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G217">
            <v>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G218">
            <v>0</v>
          </cell>
          <cell r="H218">
            <v>0</v>
          </cell>
          <cell r="I218">
            <v>2.08</v>
          </cell>
          <cell r="J218">
            <v>42</v>
          </cell>
          <cell r="K218">
            <v>1307</v>
          </cell>
          <cell r="L218">
            <v>26140</v>
          </cell>
          <cell r="M218">
            <v>0</v>
          </cell>
          <cell r="N218">
            <v>0</v>
          </cell>
          <cell r="O218">
            <v>582</v>
          </cell>
          <cell r="P218">
            <v>11640</v>
          </cell>
        </row>
        <row r="219">
          <cell r="D219">
            <v>0</v>
          </cell>
          <cell r="E219"/>
          <cell r="F219">
            <v>0</v>
          </cell>
          <cell r="G219">
            <v>0</v>
          </cell>
          <cell r="H219">
            <v>0</v>
          </cell>
          <cell r="I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G220">
            <v>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C221">
            <v>0</v>
          </cell>
          <cell r="D221">
            <v>0</v>
          </cell>
          <cell r="E221">
            <v>0</v>
          </cell>
          <cell r="F221">
            <v>0</v>
          </cell>
          <cell r="G221">
            <v>0</v>
          </cell>
          <cell r="H221">
            <v>0</v>
          </cell>
          <cell r="I221">
            <v>0</v>
          </cell>
          <cell r="J221">
            <v>0</v>
          </cell>
          <cell r="K221">
            <v>0</v>
          </cell>
          <cell r="L221">
            <v>0</v>
          </cell>
          <cell r="M221">
            <v>0</v>
          </cell>
          <cell r="N221">
            <v>0</v>
          </cell>
          <cell r="O221">
            <v>0</v>
          </cell>
          <cell r="P221">
            <v>0</v>
          </cell>
        </row>
        <row r="222">
          <cell r="D222">
            <v>0</v>
          </cell>
          <cell r="E222"/>
          <cell r="F222">
            <v>0</v>
          </cell>
          <cell r="G222">
            <v>0</v>
          </cell>
          <cell r="H222">
            <v>0</v>
          </cell>
          <cell r="I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G223">
            <v>0</v>
          </cell>
          <cell r="H223">
            <v>0</v>
          </cell>
          <cell r="I223">
            <v>0.15</v>
          </cell>
          <cell r="J223">
            <v>165</v>
          </cell>
          <cell r="K223">
            <v>20</v>
          </cell>
          <cell r="L223">
            <v>22000</v>
          </cell>
          <cell r="M223">
            <v>0</v>
          </cell>
          <cell r="N223">
            <v>0</v>
          </cell>
          <cell r="O223">
            <v>42</v>
          </cell>
          <cell r="P223">
            <v>46200</v>
          </cell>
        </row>
        <row r="224">
          <cell r="A224" t="str">
            <v>A.2.1</v>
          </cell>
          <cell r="B224" t="str">
            <v xml:space="preserve">  6.9KV VCB 4000A 40KA , SWITCHGEAR INCOMING &amp; TIE PANEL </v>
          </cell>
          <cell r="C224">
            <v>3</v>
          </cell>
          <cell r="D224" t="str">
            <v>PNL</v>
          </cell>
          <cell r="E224"/>
          <cell r="F224">
            <v>0</v>
          </cell>
          <cell r="G224">
            <v>0</v>
          </cell>
          <cell r="H224">
            <v>0</v>
          </cell>
          <cell r="I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G225">
            <v>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row>
        <row r="227">
          <cell r="F227">
            <v>0</v>
          </cell>
          <cell r="G227">
            <v>0</v>
          </cell>
          <cell r="H227">
            <v>0</v>
          </cell>
          <cell r="I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G228">
            <v>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C229">
            <v>0</v>
          </cell>
          <cell r="D229">
            <v>0</v>
          </cell>
          <cell r="E229">
            <v>0</v>
          </cell>
          <cell r="F229">
            <v>0</v>
          </cell>
          <cell r="G229">
            <v>0</v>
          </cell>
          <cell r="H229">
            <v>0</v>
          </cell>
          <cell r="I229">
            <v>5</v>
          </cell>
          <cell r="J229">
            <v>0</v>
          </cell>
          <cell r="K229">
            <v>0</v>
          </cell>
          <cell r="L229">
            <v>0</v>
          </cell>
          <cell r="M229">
            <v>0</v>
          </cell>
          <cell r="N229">
            <v>0</v>
          </cell>
          <cell r="O229">
            <v>0</v>
          </cell>
          <cell r="P229">
            <v>0</v>
          </cell>
        </row>
        <row r="230">
          <cell r="F230">
            <v>0</v>
          </cell>
          <cell r="G230">
            <v>0</v>
          </cell>
          <cell r="H230">
            <v>0</v>
          </cell>
          <cell r="I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G231">
            <v>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row>
        <row r="233">
          <cell r="F233">
            <v>0</v>
          </cell>
          <cell r="G233">
            <v>0</v>
          </cell>
          <cell r="H233">
            <v>0</v>
          </cell>
          <cell r="I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G234">
            <v>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row>
        <row r="236">
          <cell r="F236">
            <v>0</v>
          </cell>
          <cell r="G236">
            <v>0</v>
          </cell>
          <cell r="H236">
            <v>0</v>
          </cell>
          <cell r="I236"/>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G237">
            <v>0</v>
          </cell>
          <cell r="H237">
            <v>0</v>
          </cell>
          <cell r="I237">
            <v>0</v>
          </cell>
          <cell r="J237">
            <v>0</v>
          </cell>
          <cell r="K237">
            <v>1000</v>
          </cell>
          <cell r="L237">
            <v>52000</v>
          </cell>
          <cell r="M237">
            <v>0</v>
          </cell>
          <cell r="N237">
            <v>0</v>
          </cell>
          <cell r="O237">
            <v>0</v>
          </cell>
          <cell r="P237">
            <v>0</v>
          </cell>
        </row>
        <row r="238">
          <cell r="F238">
            <v>0</v>
          </cell>
          <cell r="G238">
            <v>0</v>
          </cell>
          <cell r="H238">
            <v>0</v>
          </cell>
          <cell r="I238">
            <v>0</v>
          </cell>
          <cell r="J238">
            <v>0</v>
          </cell>
          <cell r="K238">
            <v>0</v>
          </cell>
          <cell r="L238">
            <v>0</v>
          </cell>
          <cell r="M238">
            <v>0</v>
          </cell>
          <cell r="N238">
            <v>0</v>
          </cell>
          <cell r="O238">
            <v>0</v>
          </cell>
          <cell r="P238">
            <v>0</v>
          </cell>
        </row>
        <row r="239">
          <cell r="B239" t="str">
            <v xml:space="preserve"> CABLE TRAY, LADDER TYPE H.D. GALV. STEEL</v>
          </cell>
          <cell r="C239">
            <v>0</v>
          </cell>
          <cell r="D239">
            <v>0</v>
          </cell>
          <cell r="E239">
            <v>0</v>
          </cell>
          <cell r="F239">
            <v>0</v>
          </cell>
          <cell r="G239">
            <v>0</v>
          </cell>
          <cell r="H239">
            <v>0</v>
          </cell>
          <cell r="I239"/>
          <cell r="J239">
            <v>0</v>
          </cell>
          <cell r="K239">
            <v>0</v>
          </cell>
          <cell r="L239">
            <v>0</v>
          </cell>
          <cell r="M239">
            <v>0</v>
          </cell>
          <cell r="N239">
            <v>0</v>
          </cell>
          <cell r="O239">
            <v>0</v>
          </cell>
          <cell r="P239">
            <v>0</v>
          </cell>
        </row>
        <row r="240">
          <cell r="B240" t="str">
            <v xml:space="preserve"> W/ ANODIC TREATMENT &amp; EXPOSY COATING(50u)</v>
          </cell>
          <cell r="C240">
            <v>0</v>
          </cell>
          <cell r="D240">
            <v>0</v>
          </cell>
          <cell r="E240">
            <v>0</v>
          </cell>
          <cell r="F240">
            <v>0</v>
          </cell>
          <cell r="G240">
            <v>0</v>
          </cell>
          <cell r="H240">
            <v>0</v>
          </cell>
          <cell r="I240">
            <v>0</v>
          </cell>
          <cell r="J240">
            <v>0</v>
          </cell>
          <cell r="K240">
            <v>0</v>
          </cell>
          <cell r="L240">
            <v>0</v>
          </cell>
          <cell r="M240">
            <v>0</v>
          </cell>
          <cell r="N240">
            <v>0</v>
          </cell>
          <cell r="O240">
            <v>0</v>
          </cell>
          <cell r="P240">
            <v>0</v>
          </cell>
        </row>
        <row r="241">
          <cell r="B241" t="str">
            <v xml:space="preserve"> STRAIGHT SECTION, </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G242">
            <v>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G243">
            <v>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G244">
            <v>0</v>
          </cell>
          <cell r="H244">
            <v>0</v>
          </cell>
          <cell r="I244">
            <v>1</v>
          </cell>
          <cell r="J244">
            <v>160</v>
          </cell>
          <cell r="K244">
            <v>450</v>
          </cell>
          <cell r="L244">
            <v>72000</v>
          </cell>
          <cell r="M244">
            <v>0</v>
          </cell>
          <cell r="N244">
            <v>0</v>
          </cell>
          <cell r="O244">
            <v>280</v>
          </cell>
          <cell r="P244">
            <v>44800</v>
          </cell>
        </row>
        <row r="245">
          <cell r="F245">
            <v>0</v>
          </cell>
          <cell r="G245">
            <v>0</v>
          </cell>
          <cell r="H245">
            <v>0</v>
          </cell>
          <cell r="I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G246">
            <v>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row>
        <row r="248">
          <cell r="B248" t="str">
            <v xml:space="preserve"> STRAIGHT SECTION, 600 mm WIDE</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row>
        <row r="249">
          <cell r="F249">
            <v>0</v>
          </cell>
          <cell r="G249">
            <v>0</v>
          </cell>
          <cell r="H249">
            <v>0</v>
          </cell>
          <cell r="I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G250">
            <v>0</v>
          </cell>
          <cell r="H250">
            <v>0</v>
          </cell>
          <cell r="I250">
            <v>113.39999999999999</v>
          </cell>
          <cell r="J250">
            <v>113</v>
          </cell>
          <cell r="K250">
            <v>174320</v>
          </cell>
          <cell r="L250">
            <v>174320</v>
          </cell>
          <cell r="M250">
            <v>0</v>
          </cell>
          <cell r="N250">
            <v>0</v>
          </cell>
          <cell r="O250">
            <v>31752</v>
          </cell>
          <cell r="P250">
            <v>31752</v>
          </cell>
        </row>
        <row r="251">
          <cell r="F251">
            <v>0</v>
          </cell>
          <cell r="G251">
            <v>0</v>
          </cell>
          <cell r="H251">
            <v>0</v>
          </cell>
          <cell r="I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G252">
            <v>0</v>
          </cell>
          <cell r="H252">
            <v>0</v>
          </cell>
          <cell r="I252">
            <v>0.15</v>
          </cell>
          <cell r="J252">
            <v>593</v>
          </cell>
          <cell r="K252">
            <v>20</v>
          </cell>
          <cell r="L252">
            <v>79000</v>
          </cell>
          <cell r="M252">
            <v>0</v>
          </cell>
          <cell r="N252">
            <v>0</v>
          </cell>
          <cell r="O252">
            <v>42</v>
          </cell>
          <cell r="P252">
            <v>165900</v>
          </cell>
        </row>
        <row r="253">
          <cell r="F253">
            <v>0</v>
          </cell>
          <cell r="G253">
            <v>0</v>
          </cell>
          <cell r="H253">
            <v>0</v>
          </cell>
          <cell r="I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G254">
            <v>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C255">
            <v>0</v>
          </cell>
          <cell r="D255">
            <v>0</v>
          </cell>
          <cell r="E255">
            <v>0</v>
          </cell>
          <cell r="F255">
            <v>0</v>
          </cell>
          <cell r="G255">
            <v>0</v>
          </cell>
          <cell r="H255">
            <v>0</v>
          </cell>
          <cell r="I255">
            <v>0</v>
          </cell>
          <cell r="J255">
            <v>0</v>
          </cell>
          <cell r="K255">
            <v>0</v>
          </cell>
          <cell r="L255">
            <v>0</v>
          </cell>
          <cell r="M255">
            <v>0</v>
          </cell>
          <cell r="N255">
            <v>0</v>
          </cell>
          <cell r="O255">
            <v>0</v>
          </cell>
          <cell r="P255">
            <v>0</v>
          </cell>
        </row>
        <row r="256">
          <cell r="B256" t="str">
            <v xml:space="preserve"> 3000(L)x1600(D)x2200(H)MM., W/ DOORS</v>
          </cell>
          <cell r="C256">
            <v>0</v>
          </cell>
          <cell r="D256">
            <v>0</v>
          </cell>
          <cell r="E256">
            <v>0</v>
          </cell>
          <cell r="F256">
            <v>0</v>
          </cell>
          <cell r="G256">
            <v>0</v>
          </cell>
          <cell r="H256">
            <v>0</v>
          </cell>
          <cell r="I256">
            <v>0</v>
          </cell>
          <cell r="J256">
            <v>0</v>
          </cell>
          <cell r="K256">
            <v>0</v>
          </cell>
          <cell r="L256">
            <v>0</v>
          </cell>
          <cell r="M256">
            <v>0</v>
          </cell>
          <cell r="N256">
            <v>0</v>
          </cell>
          <cell r="O256">
            <v>0</v>
          </cell>
          <cell r="P256">
            <v>0</v>
          </cell>
        </row>
        <row r="257">
          <cell r="F257">
            <v>0</v>
          </cell>
          <cell r="G257">
            <v>0</v>
          </cell>
          <cell r="H257">
            <v>0</v>
          </cell>
          <cell r="I257"/>
          <cell r="J257">
            <v>0</v>
          </cell>
          <cell r="K257">
            <v>0</v>
          </cell>
          <cell r="L257">
            <v>0</v>
          </cell>
          <cell r="M257">
            <v>0</v>
          </cell>
          <cell r="N257">
            <v>0</v>
          </cell>
          <cell r="O257">
            <v>0</v>
          </cell>
          <cell r="P257">
            <v>0</v>
          </cell>
          <cell r="Q257"/>
        </row>
        <row r="258">
          <cell r="A258">
            <v>52</v>
          </cell>
          <cell r="B258" t="str">
            <v xml:space="preserve">JUNCTION BOX, INDOOR TYPE, </v>
          </cell>
          <cell r="C258">
            <v>3</v>
          </cell>
          <cell r="D258" t="str">
            <v>SET</v>
          </cell>
          <cell r="E258">
            <v>16000</v>
          </cell>
          <cell r="F258">
            <v>48000</v>
          </cell>
          <cell r="G258">
            <v>0</v>
          </cell>
          <cell r="H258">
            <v>0</v>
          </cell>
          <cell r="I258">
            <v>15</v>
          </cell>
          <cell r="J258">
            <v>45</v>
          </cell>
          <cell r="K258">
            <v>16000</v>
          </cell>
          <cell r="L258">
            <v>48000</v>
          </cell>
          <cell r="M258">
            <v>0</v>
          </cell>
          <cell r="N258">
            <v>0</v>
          </cell>
          <cell r="O258">
            <v>4200</v>
          </cell>
          <cell r="P258">
            <v>12600</v>
          </cell>
        </row>
        <row r="259">
          <cell r="B259" t="str">
            <v>W/ TB.(FOR 2.0MM. WIRE) X 200P</v>
          </cell>
          <cell r="C259">
            <v>0</v>
          </cell>
          <cell r="D259">
            <v>0</v>
          </cell>
          <cell r="E259">
            <v>0</v>
          </cell>
          <cell r="F259">
            <v>0</v>
          </cell>
          <cell r="G259">
            <v>0</v>
          </cell>
          <cell r="H259">
            <v>0</v>
          </cell>
          <cell r="I259">
            <v>0</v>
          </cell>
          <cell r="J259">
            <v>0</v>
          </cell>
          <cell r="K259">
            <v>0</v>
          </cell>
          <cell r="L259">
            <v>0</v>
          </cell>
          <cell r="M259">
            <v>0</v>
          </cell>
          <cell r="N259">
            <v>0</v>
          </cell>
          <cell r="O259">
            <v>0</v>
          </cell>
          <cell r="P259">
            <v>0</v>
          </cell>
        </row>
        <row r="260">
          <cell r="F260">
            <v>0</v>
          </cell>
          <cell r="G260">
            <v>0</v>
          </cell>
          <cell r="H260">
            <v>0</v>
          </cell>
          <cell r="I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G261">
            <v>0</v>
          </cell>
          <cell r="H261">
            <v>0</v>
          </cell>
          <cell r="I261">
            <v>963.71999999999991</v>
          </cell>
          <cell r="J261">
            <v>964</v>
          </cell>
          <cell r="K261">
            <v>677772</v>
          </cell>
          <cell r="L261">
            <v>677772</v>
          </cell>
          <cell r="M261">
            <v>0</v>
          </cell>
          <cell r="N261">
            <v>0</v>
          </cell>
          <cell r="O261">
            <v>269842</v>
          </cell>
          <cell r="P261">
            <v>269842</v>
          </cell>
        </row>
        <row r="262">
          <cell r="F262">
            <v>0</v>
          </cell>
          <cell r="G262">
            <v>0</v>
          </cell>
          <cell r="H262">
            <v>0</v>
          </cell>
          <cell r="I262">
            <v>0</v>
          </cell>
          <cell r="J262">
            <v>0</v>
          </cell>
          <cell r="K262">
            <v>0</v>
          </cell>
          <cell r="L262">
            <v>0</v>
          </cell>
          <cell r="M262">
            <v>0</v>
          </cell>
          <cell r="N262">
            <v>0</v>
          </cell>
          <cell r="O262">
            <v>0</v>
          </cell>
          <cell r="P262">
            <v>0</v>
          </cell>
        </row>
        <row r="263">
          <cell r="B263" t="str">
            <v>SUB-TOTAL : (B)</v>
          </cell>
          <cell r="C263">
            <v>0</v>
          </cell>
          <cell r="D263">
            <v>0</v>
          </cell>
          <cell r="E263">
            <v>0</v>
          </cell>
          <cell r="F263">
            <v>23270172</v>
          </cell>
          <cell r="G263">
            <v>0</v>
          </cell>
          <cell r="H263">
            <v>0</v>
          </cell>
          <cell r="I263">
            <v>0</v>
          </cell>
          <cell r="J263">
            <v>33088</v>
          </cell>
          <cell r="K263">
            <v>0</v>
          </cell>
          <cell r="L263">
            <v>23270172</v>
          </cell>
          <cell r="M263">
            <v>0</v>
          </cell>
          <cell r="N263">
            <v>0</v>
          </cell>
          <cell r="O263">
            <v>0</v>
          </cell>
          <cell r="P263">
            <v>9262383</v>
          </cell>
        </row>
        <row r="264">
          <cell r="F264">
            <v>0</v>
          </cell>
          <cell r="G264">
            <v>0</v>
          </cell>
          <cell r="H264">
            <v>0</v>
          </cell>
          <cell r="I264">
            <v>0</v>
          </cell>
          <cell r="J264">
            <v>0</v>
          </cell>
          <cell r="K264">
            <v>0</v>
          </cell>
          <cell r="L264">
            <v>0</v>
          </cell>
          <cell r="M264">
            <v>0</v>
          </cell>
          <cell r="N264">
            <v>0</v>
          </cell>
          <cell r="O264">
            <v>0</v>
          </cell>
          <cell r="P264">
            <v>0</v>
          </cell>
        </row>
        <row r="265">
          <cell r="A265"/>
          <cell r="B265"/>
          <cell r="C265"/>
          <cell r="D265"/>
          <cell r="E265"/>
          <cell r="F265">
            <v>0</v>
          </cell>
          <cell r="G265">
            <v>0</v>
          </cell>
          <cell r="H265">
            <v>0</v>
          </cell>
          <cell r="I265">
            <v>0</v>
          </cell>
          <cell r="J265">
            <v>0</v>
          </cell>
          <cell r="K265">
            <v>0</v>
          </cell>
          <cell r="L265">
            <v>0</v>
          </cell>
          <cell r="M265">
            <v>0</v>
          </cell>
          <cell r="N265">
            <v>0</v>
          </cell>
          <cell r="O265">
            <v>0</v>
          </cell>
          <cell r="P265">
            <v>0</v>
          </cell>
        </row>
        <row r="266">
          <cell r="F266">
            <v>0</v>
          </cell>
          <cell r="G266">
            <v>0</v>
          </cell>
          <cell r="H266">
            <v>0</v>
          </cell>
          <cell r="I266">
            <v>0</v>
          </cell>
          <cell r="J266">
            <v>0</v>
          </cell>
          <cell r="K266">
            <v>0</v>
          </cell>
          <cell r="L266">
            <v>0</v>
          </cell>
          <cell r="M266">
            <v>0</v>
          </cell>
          <cell r="N266">
            <v>0</v>
          </cell>
          <cell r="O266">
            <v>0</v>
          </cell>
          <cell r="P266">
            <v>0</v>
          </cell>
        </row>
        <row r="267">
          <cell r="A267" t="str">
            <v xml:space="preserve">  C.</v>
          </cell>
          <cell r="B267" t="str">
            <v xml:space="preserve"> LIGHTING SYSTEM(????????????)</v>
          </cell>
          <cell r="C267">
            <v>350</v>
          </cell>
          <cell r="D267" t="str">
            <v>M</v>
          </cell>
          <cell r="E267">
            <v>26</v>
          </cell>
          <cell r="F267">
            <v>0</v>
          </cell>
          <cell r="G267">
            <v>0</v>
          </cell>
          <cell r="H267">
            <v>0</v>
          </cell>
          <cell r="I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G268">
            <v>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C269">
            <v>0</v>
          </cell>
          <cell r="D269">
            <v>0</v>
          </cell>
          <cell r="E269">
            <v>0</v>
          </cell>
          <cell r="F269">
            <v>0</v>
          </cell>
          <cell r="G269">
            <v>0</v>
          </cell>
          <cell r="H269">
            <v>0</v>
          </cell>
          <cell r="I269">
            <v>0.5</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G270">
            <v>0</v>
          </cell>
          <cell r="H270">
            <v>0</v>
          </cell>
          <cell r="I270">
            <v>10</v>
          </cell>
          <cell r="J270">
            <v>10</v>
          </cell>
          <cell r="K270">
            <v>13000</v>
          </cell>
          <cell r="L270">
            <v>13000</v>
          </cell>
          <cell r="M270">
            <v>0</v>
          </cell>
          <cell r="N270">
            <v>0</v>
          </cell>
          <cell r="O270">
            <v>2800</v>
          </cell>
          <cell r="P270">
            <v>2800</v>
          </cell>
        </row>
        <row r="271">
          <cell r="A271">
            <v>11</v>
          </cell>
          <cell r="B271" t="str">
            <v>MAIN 3P30A,BRANCH 2P 20A 8 CKT</v>
          </cell>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G272">
            <v>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C273">
            <v>0</v>
          </cell>
          <cell r="D273">
            <v>0</v>
          </cell>
          <cell r="E273">
            <v>0</v>
          </cell>
          <cell r="F273">
            <v>0</v>
          </cell>
          <cell r="G273">
            <v>0</v>
          </cell>
          <cell r="H273">
            <v>0</v>
          </cell>
          <cell r="I273">
            <v>0.56000000000000005</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G274">
            <v>0</v>
          </cell>
          <cell r="H274">
            <v>0</v>
          </cell>
          <cell r="I274">
            <v>8</v>
          </cell>
          <cell r="J274">
            <v>8</v>
          </cell>
          <cell r="K274">
            <v>11000</v>
          </cell>
          <cell r="L274">
            <v>11000</v>
          </cell>
          <cell r="M274">
            <v>0</v>
          </cell>
          <cell r="N274">
            <v>0</v>
          </cell>
          <cell r="O274">
            <v>2240</v>
          </cell>
          <cell r="P274">
            <v>2240</v>
          </cell>
        </row>
        <row r="275">
          <cell r="B275" t="str">
            <v>240V, MAIN 3P30A,BRANCH2P 20A 6CKT</v>
          </cell>
          <cell r="C275">
            <v>0</v>
          </cell>
          <cell r="D275">
            <v>0</v>
          </cell>
          <cell r="E275">
            <v>0</v>
          </cell>
          <cell r="F275">
            <v>0</v>
          </cell>
          <cell r="G275">
            <v>0</v>
          </cell>
          <cell r="H275">
            <v>0</v>
          </cell>
          <cell r="I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G276">
            <v>0</v>
          </cell>
          <cell r="H276">
            <v>0</v>
          </cell>
          <cell r="I276">
            <v>8</v>
          </cell>
          <cell r="J276">
            <v>8</v>
          </cell>
          <cell r="K276">
            <v>164700</v>
          </cell>
          <cell r="L276">
            <v>164700</v>
          </cell>
          <cell r="M276">
            <v>0</v>
          </cell>
          <cell r="N276">
            <v>0</v>
          </cell>
          <cell r="O276">
            <v>2240</v>
          </cell>
          <cell r="P276">
            <v>2240</v>
          </cell>
        </row>
        <row r="277">
          <cell r="B277" t="str">
            <v>240V 2P50A 12CKT</v>
          </cell>
          <cell r="C277">
            <v>0</v>
          </cell>
          <cell r="D277">
            <v>0</v>
          </cell>
          <cell r="E277">
            <v>0</v>
          </cell>
          <cell r="F277">
            <v>0</v>
          </cell>
          <cell r="G277">
            <v>0</v>
          </cell>
          <cell r="H277">
            <v>0</v>
          </cell>
          <cell r="I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G278">
            <v>0</v>
          </cell>
          <cell r="H278">
            <v>0</v>
          </cell>
          <cell r="I278">
            <v>8</v>
          </cell>
          <cell r="J278">
            <v>16</v>
          </cell>
          <cell r="K278">
            <v>12500</v>
          </cell>
          <cell r="L278">
            <v>25000</v>
          </cell>
          <cell r="M278">
            <v>0</v>
          </cell>
          <cell r="N278">
            <v>0</v>
          </cell>
          <cell r="O278">
            <v>2240</v>
          </cell>
          <cell r="P278">
            <v>4480</v>
          </cell>
        </row>
        <row r="279">
          <cell r="B279" t="str">
            <v>240V MAIN 3P50A,BRANCH 3P20A 6CKT</v>
          </cell>
          <cell r="C279">
            <v>0</v>
          </cell>
          <cell r="D279">
            <v>0</v>
          </cell>
          <cell r="E279">
            <v>0</v>
          </cell>
          <cell r="F279">
            <v>0</v>
          </cell>
          <cell r="G279">
            <v>0</v>
          </cell>
          <cell r="H279">
            <v>0</v>
          </cell>
          <cell r="I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G280">
            <v>0</v>
          </cell>
          <cell r="H280">
            <v>0</v>
          </cell>
          <cell r="I280">
            <v>8</v>
          </cell>
          <cell r="J280">
            <v>8</v>
          </cell>
          <cell r="K280">
            <v>14500</v>
          </cell>
          <cell r="L280">
            <v>14500</v>
          </cell>
          <cell r="M280">
            <v>0</v>
          </cell>
          <cell r="N280">
            <v>0</v>
          </cell>
          <cell r="O280">
            <v>2240</v>
          </cell>
          <cell r="P280">
            <v>2240</v>
          </cell>
        </row>
        <row r="281">
          <cell r="B281" t="str">
            <v>240V MAIN 3P70A,BRANCH 3P20A 8CKT</v>
          </cell>
          <cell r="C281">
            <v>0</v>
          </cell>
          <cell r="D281">
            <v>0</v>
          </cell>
          <cell r="E281">
            <v>0</v>
          </cell>
          <cell r="F281">
            <v>0</v>
          </cell>
          <cell r="G281">
            <v>0</v>
          </cell>
          <cell r="H281">
            <v>0</v>
          </cell>
          <cell r="I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G282">
            <v>0</v>
          </cell>
          <cell r="H282">
            <v>0</v>
          </cell>
          <cell r="I282">
            <v>4</v>
          </cell>
          <cell r="J282">
            <v>20</v>
          </cell>
          <cell r="K282">
            <v>37800</v>
          </cell>
          <cell r="L282">
            <v>189000</v>
          </cell>
          <cell r="M282">
            <v>0</v>
          </cell>
          <cell r="N282">
            <v>0</v>
          </cell>
          <cell r="O282">
            <v>1120</v>
          </cell>
          <cell r="P282">
            <v>5600</v>
          </cell>
        </row>
        <row r="283">
          <cell r="B283" t="str">
            <v>GROUP D, 3-POLE 20AMP</v>
          </cell>
          <cell r="C283">
            <v>0</v>
          </cell>
          <cell r="D283">
            <v>0</v>
          </cell>
          <cell r="E283">
            <v>0</v>
          </cell>
          <cell r="F283">
            <v>0</v>
          </cell>
          <cell r="G283">
            <v>0</v>
          </cell>
          <cell r="H283">
            <v>0</v>
          </cell>
          <cell r="I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G284">
            <v>0</v>
          </cell>
          <cell r="H284">
            <v>0</v>
          </cell>
          <cell r="I284">
            <v>4</v>
          </cell>
          <cell r="J284">
            <v>4</v>
          </cell>
          <cell r="K284">
            <v>37800</v>
          </cell>
          <cell r="L284">
            <v>37800</v>
          </cell>
          <cell r="M284">
            <v>0</v>
          </cell>
          <cell r="N284">
            <v>0</v>
          </cell>
          <cell r="O284">
            <v>1120</v>
          </cell>
          <cell r="P284">
            <v>1120</v>
          </cell>
        </row>
        <row r="285">
          <cell r="B285" t="str">
            <v>GROUP D 3-POLE 30AMP</v>
          </cell>
          <cell r="C285">
            <v>0</v>
          </cell>
          <cell r="D285">
            <v>0</v>
          </cell>
          <cell r="E285">
            <v>0</v>
          </cell>
          <cell r="F285">
            <v>0</v>
          </cell>
          <cell r="G285">
            <v>0</v>
          </cell>
          <cell r="H285">
            <v>0</v>
          </cell>
          <cell r="I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G286">
            <v>0</v>
          </cell>
          <cell r="H286">
            <v>0</v>
          </cell>
          <cell r="I286">
            <v>12</v>
          </cell>
          <cell r="J286">
            <v>48</v>
          </cell>
          <cell r="K286">
            <v>25000</v>
          </cell>
          <cell r="L286">
            <v>100000</v>
          </cell>
          <cell r="M286">
            <v>0</v>
          </cell>
          <cell r="N286">
            <v>0</v>
          </cell>
          <cell r="O286">
            <v>3360</v>
          </cell>
          <cell r="P286">
            <v>13440</v>
          </cell>
        </row>
        <row r="287">
          <cell r="B287" t="str">
            <v>3PH 480/240V 15KVA</v>
          </cell>
          <cell r="C287">
            <v>0</v>
          </cell>
          <cell r="D287">
            <v>0</v>
          </cell>
          <cell r="E287">
            <v>0</v>
          </cell>
          <cell r="F287">
            <v>0</v>
          </cell>
          <cell r="G287">
            <v>0</v>
          </cell>
          <cell r="H287">
            <v>0</v>
          </cell>
          <cell r="I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G288">
            <v>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C289">
            <v>0</v>
          </cell>
          <cell r="D289">
            <v>0</v>
          </cell>
          <cell r="E289">
            <v>0</v>
          </cell>
          <cell r="F289">
            <v>0</v>
          </cell>
          <cell r="G289">
            <v>0</v>
          </cell>
          <cell r="H289">
            <v>0</v>
          </cell>
          <cell r="I289">
            <v>0</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G290">
            <v>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C291">
            <v>0</v>
          </cell>
          <cell r="D291">
            <v>0</v>
          </cell>
          <cell r="E291">
            <v>0</v>
          </cell>
          <cell r="F291">
            <v>0</v>
          </cell>
          <cell r="G291">
            <v>0</v>
          </cell>
          <cell r="H291">
            <v>0</v>
          </cell>
          <cell r="I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G292">
            <v>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C293">
            <v>0</v>
          </cell>
          <cell r="D293">
            <v>0</v>
          </cell>
          <cell r="E293">
            <v>0</v>
          </cell>
          <cell r="F293">
            <v>0</v>
          </cell>
          <cell r="G293">
            <v>0</v>
          </cell>
          <cell r="H293">
            <v>0</v>
          </cell>
          <cell r="I293">
            <v>0</v>
          </cell>
          <cell r="J293">
            <v>0</v>
          </cell>
          <cell r="K293">
            <v>0</v>
          </cell>
          <cell r="L293">
            <v>0</v>
          </cell>
          <cell r="M293">
            <v>0</v>
          </cell>
          <cell r="N293">
            <v>0</v>
          </cell>
          <cell r="O293">
            <v>0</v>
          </cell>
          <cell r="P293">
            <v>0</v>
          </cell>
        </row>
        <row r="294">
          <cell r="B294" t="str">
            <v xml:space="preserve"> GUARD AND DOME REFL. 3/4" HUB 400W 240V</v>
          </cell>
          <cell r="C294">
            <v>0</v>
          </cell>
          <cell r="D294">
            <v>0</v>
          </cell>
          <cell r="E294">
            <v>0</v>
          </cell>
          <cell r="F294">
            <v>0</v>
          </cell>
          <cell r="G294">
            <v>0</v>
          </cell>
          <cell r="H294">
            <v>0</v>
          </cell>
          <cell r="I294">
            <v>0</v>
          </cell>
          <cell r="J294">
            <v>0</v>
          </cell>
          <cell r="K294">
            <v>0</v>
          </cell>
          <cell r="L294">
            <v>0</v>
          </cell>
          <cell r="M294">
            <v>0</v>
          </cell>
          <cell r="N294">
            <v>0</v>
          </cell>
          <cell r="O294">
            <v>0</v>
          </cell>
          <cell r="P294">
            <v>0</v>
          </cell>
        </row>
        <row r="295">
          <cell r="B295" t="str">
            <v>CLASS 1, DIV.2 GROPU D</v>
          </cell>
          <cell r="C295">
            <v>0</v>
          </cell>
          <cell r="D295">
            <v>0</v>
          </cell>
          <cell r="E295">
            <v>0</v>
          </cell>
          <cell r="F295">
            <v>0</v>
          </cell>
          <cell r="G295">
            <v>0</v>
          </cell>
          <cell r="H295">
            <v>0</v>
          </cell>
          <cell r="I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G296">
            <v>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C297">
            <v>0</v>
          </cell>
          <cell r="D297">
            <v>0</v>
          </cell>
          <cell r="E297">
            <v>0</v>
          </cell>
          <cell r="F297">
            <v>0</v>
          </cell>
          <cell r="G297">
            <v>0</v>
          </cell>
          <cell r="H297">
            <v>0</v>
          </cell>
          <cell r="I297">
            <v>7</v>
          </cell>
          <cell r="J297">
            <v>0</v>
          </cell>
          <cell r="K297">
            <v>0</v>
          </cell>
          <cell r="L297">
            <v>0</v>
          </cell>
          <cell r="M297">
            <v>0</v>
          </cell>
          <cell r="N297">
            <v>0</v>
          </cell>
          <cell r="O297">
            <v>0</v>
          </cell>
          <cell r="P297">
            <v>0</v>
          </cell>
        </row>
        <row r="298">
          <cell r="B298" t="str">
            <v xml:space="preserve">DOME REFL. 1-1/2 IN HUB 175W 240V CLASS 1, DIV 2 </v>
          </cell>
          <cell r="C298">
            <v>0</v>
          </cell>
          <cell r="D298">
            <v>0</v>
          </cell>
          <cell r="E298">
            <v>0</v>
          </cell>
          <cell r="F298">
            <v>0</v>
          </cell>
          <cell r="G298">
            <v>0</v>
          </cell>
          <cell r="H298">
            <v>0</v>
          </cell>
          <cell r="I298">
            <v>0</v>
          </cell>
          <cell r="J298">
            <v>0</v>
          </cell>
          <cell r="K298">
            <v>0</v>
          </cell>
          <cell r="L298">
            <v>0</v>
          </cell>
          <cell r="M298">
            <v>0</v>
          </cell>
          <cell r="N298">
            <v>0</v>
          </cell>
          <cell r="O298">
            <v>0</v>
          </cell>
          <cell r="P298">
            <v>0</v>
          </cell>
        </row>
        <row r="299">
          <cell r="B299" t="str">
            <v>GROUP D</v>
          </cell>
          <cell r="C299">
            <v>0</v>
          </cell>
          <cell r="D299">
            <v>0</v>
          </cell>
          <cell r="E299">
            <v>0</v>
          </cell>
          <cell r="F299">
            <v>0</v>
          </cell>
          <cell r="G299">
            <v>0</v>
          </cell>
          <cell r="H299">
            <v>0</v>
          </cell>
          <cell r="I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G300">
            <v>0</v>
          </cell>
          <cell r="H300">
            <v>0</v>
          </cell>
          <cell r="I300">
            <v>7</v>
          </cell>
          <cell r="J300">
            <v>364</v>
          </cell>
          <cell r="K300">
            <v>5600</v>
          </cell>
          <cell r="L300">
            <v>291200</v>
          </cell>
          <cell r="M300">
            <v>0</v>
          </cell>
          <cell r="N300">
            <v>0</v>
          </cell>
          <cell r="O300">
            <v>1960</v>
          </cell>
          <cell r="P300">
            <v>101920</v>
          </cell>
        </row>
        <row r="301">
          <cell r="A301">
            <v>19</v>
          </cell>
          <cell r="B301" t="str">
            <v xml:space="preserve">INTEGRAL CONST. WATT. BALLAST C/W GUARD AND </v>
          </cell>
          <cell r="C301">
            <v>0</v>
          </cell>
          <cell r="D301">
            <v>0</v>
          </cell>
          <cell r="E301">
            <v>0</v>
          </cell>
          <cell r="F301">
            <v>0</v>
          </cell>
          <cell r="G301">
            <v>0</v>
          </cell>
          <cell r="H301">
            <v>0</v>
          </cell>
          <cell r="I301">
            <v>0</v>
          </cell>
          <cell r="J301">
            <v>0</v>
          </cell>
          <cell r="K301">
            <v>0</v>
          </cell>
          <cell r="L301">
            <v>0</v>
          </cell>
          <cell r="M301">
            <v>0</v>
          </cell>
          <cell r="N301">
            <v>0</v>
          </cell>
          <cell r="O301">
            <v>0</v>
          </cell>
          <cell r="P301">
            <v>0</v>
          </cell>
        </row>
        <row r="302">
          <cell r="B302" t="str">
            <v>DOME REFL. 3/4" HUB 175W 240V CLASS 1 DIV.2 GROUP D</v>
          </cell>
          <cell r="C302">
            <v>0</v>
          </cell>
          <cell r="D302">
            <v>0</v>
          </cell>
          <cell r="E302">
            <v>0</v>
          </cell>
          <cell r="F302">
            <v>0</v>
          </cell>
          <cell r="G302">
            <v>0</v>
          </cell>
          <cell r="H302">
            <v>0</v>
          </cell>
          <cell r="I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G303">
            <v>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G304">
            <v>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G305">
            <v>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G306">
            <v>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G307">
            <v>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G308">
            <v>0</v>
          </cell>
          <cell r="H308">
            <v>0</v>
          </cell>
          <cell r="I308">
            <v>6</v>
          </cell>
          <cell r="J308">
            <v>276</v>
          </cell>
          <cell r="K308">
            <v>27000</v>
          </cell>
          <cell r="L308">
            <v>1242000</v>
          </cell>
          <cell r="M308">
            <v>0</v>
          </cell>
          <cell r="N308">
            <v>0</v>
          </cell>
          <cell r="O308">
            <v>1680</v>
          </cell>
          <cell r="P308">
            <v>77280</v>
          </cell>
        </row>
        <row r="309">
          <cell r="B309" t="str">
            <v>FOR CLASS 1, DIV.2 GROUP D</v>
          </cell>
          <cell r="C309">
            <v>0</v>
          </cell>
          <cell r="D309">
            <v>0</v>
          </cell>
          <cell r="E309">
            <v>0</v>
          </cell>
          <cell r="F309">
            <v>0</v>
          </cell>
          <cell r="G309">
            <v>0</v>
          </cell>
          <cell r="H309">
            <v>0</v>
          </cell>
          <cell r="I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G310">
            <v>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C311">
            <v>0</v>
          </cell>
          <cell r="D311">
            <v>0</v>
          </cell>
          <cell r="E311">
            <v>0</v>
          </cell>
          <cell r="F311">
            <v>0</v>
          </cell>
          <cell r="G311">
            <v>0</v>
          </cell>
          <cell r="H311">
            <v>0</v>
          </cell>
          <cell r="I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G312">
            <v>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C313">
            <v>0</v>
          </cell>
          <cell r="D313">
            <v>0</v>
          </cell>
          <cell r="E313">
            <v>0</v>
          </cell>
          <cell r="F313">
            <v>0</v>
          </cell>
          <cell r="G313">
            <v>0</v>
          </cell>
          <cell r="H313">
            <v>0</v>
          </cell>
          <cell r="I313">
            <v>0</v>
          </cell>
          <cell r="J313">
            <v>0</v>
          </cell>
          <cell r="K313">
            <v>0</v>
          </cell>
          <cell r="L313">
            <v>0</v>
          </cell>
          <cell r="M313">
            <v>0</v>
          </cell>
          <cell r="N313">
            <v>0</v>
          </cell>
          <cell r="O313">
            <v>0</v>
          </cell>
          <cell r="P313">
            <v>0</v>
          </cell>
        </row>
        <row r="314">
          <cell r="B314" t="str">
            <v>GROUP D</v>
          </cell>
          <cell r="C314">
            <v>0</v>
          </cell>
          <cell r="D314">
            <v>0</v>
          </cell>
          <cell r="E314">
            <v>0</v>
          </cell>
          <cell r="F314">
            <v>0</v>
          </cell>
          <cell r="G314">
            <v>0</v>
          </cell>
          <cell r="H314">
            <v>0</v>
          </cell>
          <cell r="I314">
            <v>0.153</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G315">
            <v>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C316">
            <v>0</v>
          </cell>
          <cell r="D316">
            <v>0</v>
          </cell>
          <cell r="E316">
            <v>0</v>
          </cell>
          <cell r="F316">
            <v>0</v>
          </cell>
          <cell r="G316">
            <v>0</v>
          </cell>
          <cell r="H316">
            <v>0</v>
          </cell>
          <cell r="I316">
            <v>0</v>
          </cell>
          <cell r="J316">
            <v>0</v>
          </cell>
          <cell r="K316">
            <v>0</v>
          </cell>
          <cell r="L316">
            <v>0</v>
          </cell>
          <cell r="M316">
            <v>0</v>
          </cell>
          <cell r="N316">
            <v>0</v>
          </cell>
          <cell r="O316">
            <v>0</v>
          </cell>
          <cell r="P316">
            <v>0</v>
          </cell>
        </row>
        <row r="317">
          <cell r="B317" t="str">
            <v>FOR CLASS 1, DIV.2 GROUP D</v>
          </cell>
          <cell r="C317">
            <v>0</v>
          </cell>
          <cell r="D317">
            <v>0</v>
          </cell>
          <cell r="E317">
            <v>0</v>
          </cell>
          <cell r="F317">
            <v>0</v>
          </cell>
          <cell r="G317">
            <v>0</v>
          </cell>
          <cell r="H317">
            <v>0</v>
          </cell>
          <cell r="I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G318">
            <v>0</v>
          </cell>
          <cell r="H318">
            <v>0</v>
          </cell>
          <cell r="I318">
            <v>6</v>
          </cell>
          <cell r="J318">
            <v>6</v>
          </cell>
          <cell r="K318">
            <v>28800</v>
          </cell>
          <cell r="L318">
            <v>28800</v>
          </cell>
          <cell r="M318">
            <v>0</v>
          </cell>
          <cell r="N318">
            <v>0</v>
          </cell>
          <cell r="O318">
            <v>1680</v>
          </cell>
          <cell r="P318">
            <v>1680</v>
          </cell>
        </row>
        <row r="319">
          <cell r="B319" t="str">
            <v>FOR CLASS 1, DIV.2 GROUP D</v>
          </cell>
          <cell r="C319">
            <v>0</v>
          </cell>
          <cell r="D319">
            <v>0</v>
          </cell>
          <cell r="E319">
            <v>0</v>
          </cell>
          <cell r="F319">
            <v>0</v>
          </cell>
          <cell r="G319">
            <v>0</v>
          </cell>
          <cell r="H319">
            <v>0</v>
          </cell>
          <cell r="I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G320">
            <v>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C321">
            <v>0</v>
          </cell>
          <cell r="D321">
            <v>0</v>
          </cell>
          <cell r="E321">
            <v>0</v>
          </cell>
          <cell r="F321">
            <v>0</v>
          </cell>
          <cell r="G321">
            <v>0</v>
          </cell>
          <cell r="H321">
            <v>0</v>
          </cell>
          <cell r="I321">
            <v>0</v>
          </cell>
          <cell r="J321">
            <v>0</v>
          </cell>
          <cell r="K321">
            <v>0</v>
          </cell>
          <cell r="L321">
            <v>0</v>
          </cell>
          <cell r="M321">
            <v>0</v>
          </cell>
          <cell r="N321">
            <v>0</v>
          </cell>
          <cell r="O321">
            <v>0</v>
          </cell>
          <cell r="P321">
            <v>0</v>
          </cell>
        </row>
        <row r="322">
          <cell r="B322" t="str">
            <v xml:space="preserve"> 240V 30AT IC 10KA, STAINLESS STEEL</v>
          </cell>
          <cell r="C322">
            <v>0</v>
          </cell>
          <cell r="D322">
            <v>0</v>
          </cell>
          <cell r="E322">
            <v>0</v>
          </cell>
          <cell r="F322">
            <v>0</v>
          </cell>
          <cell r="G322">
            <v>0</v>
          </cell>
          <cell r="H322">
            <v>0</v>
          </cell>
          <cell r="I322">
            <v>0</v>
          </cell>
          <cell r="J322">
            <v>0</v>
          </cell>
          <cell r="K322">
            <v>0</v>
          </cell>
          <cell r="L322">
            <v>0</v>
          </cell>
          <cell r="M322">
            <v>0</v>
          </cell>
          <cell r="N322">
            <v>0</v>
          </cell>
          <cell r="O322">
            <v>0</v>
          </cell>
          <cell r="P322">
            <v>0</v>
          </cell>
        </row>
        <row r="323">
          <cell r="A323">
            <v>29</v>
          </cell>
          <cell r="B323" t="str">
            <v>FOR CLASS 1, DIV.2 GROUP D</v>
          </cell>
          <cell r="C323">
            <v>4440</v>
          </cell>
          <cell r="D323" t="str">
            <v>M</v>
          </cell>
          <cell r="E323">
            <v>33</v>
          </cell>
          <cell r="F323">
            <v>0</v>
          </cell>
          <cell r="G323">
            <v>0</v>
          </cell>
          <cell r="H323">
            <v>0</v>
          </cell>
          <cell r="I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G324">
            <v>0</v>
          </cell>
          <cell r="H324">
            <v>0</v>
          </cell>
          <cell r="I324">
            <v>4</v>
          </cell>
          <cell r="J324">
            <v>32</v>
          </cell>
          <cell r="K324">
            <v>5400</v>
          </cell>
          <cell r="L324">
            <v>43200</v>
          </cell>
          <cell r="M324">
            <v>0</v>
          </cell>
          <cell r="N324">
            <v>0</v>
          </cell>
          <cell r="O324">
            <v>1120</v>
          </cell>
          <cell r="P324">
            <v>8960</v>
          </cell>
        </row>
        <row r="325">
          <cell r="B325" t="str">
            <v>240V, CLASS 1 DIV.2 GROUP D</v>
          </cell>
          <cell r="C325">
            <v>0</v>
          </cell>
          <cell r="D325">
            <v>0</v>
          </cell>
          <cell r="E325">
            <v>0</v>
          </cell>
          <cell r="F325">
            <v>0</v>
          </cell>
          <cell r="G325">
            <v>0</v>
          </cell>
          <cell r="H325">
            <v>0</v>
          </cell>
          <cell r="I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G326">
            <v>0</v>
          </cell>
          <cell r="H326">
            <v>0</v>
          </cell>
          <cell r="I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G327">
            <v>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G328">
            <v>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G329">
            <v>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G330">
            <v>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G331">
            <v>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G332">
            <v>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G333">
            <v>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G334">
            <v>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G335">
            <v>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G336">
            <v>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G337">
            <v>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G338">
            <v>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G339">
            <v>0</v>
          </cell>
          <cell r="H339">
            <v>0</v>
          </cell>
          <cell r="I339">
            <v>0</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G340">
            <v>0</v>
          </cell>
          <cell r="H340">
            <v>0</v>
          </cell>
          <cell r="I340">
            <v>0</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G341">
            <v>0</v>
          </cell>
          <cell r="H341">
            <v>0</v>
          </cell>
          <cell r="I341">
            <v>679.40000000000009</v>
          </cell>
          <cell r="J341">
            <v>679</v>
          </cell>
          <cell r="K341">
            <v>456514</v>
          </cell>
          <cell r="L341">
            <v>456514</v>
          </cell>
          <cell r="M341">
            <v>0</v>
          </cell>
          <cell r="N341">
            <v>0</v>
          </cell>
          <cell r="O341">
            <v>190232</v>
          </cell>
          <cell r="P341">
            <v>190232</v>
          </cell>
        </row>
        <row r="342">
          <cell r="B342" t="str">
            <v>SUB-TOTAL : (C)</v>
          </cell>
          <cell r="C342">
            <v>0</v>
          </cell>
          <cell r="D342">
            <v>0</v>
          </cell>
          <cell r="E342">
            <v>0</v>
          </cell>
          <cell r="F342">
            <v>9586794</v>
          </cell>
          <cell r="G342">
            <v>0</v>
          </cell>
          <cell r="H342">
            <v>0</v>
          </cell>
          <cell r="I342">
            <v>0</v>
          </cell>
          <cell r="J342">
            <v>14267</v>
          </cell>
          <cell r="K342">
            <v>0</v>
          </cell>
          <cell r="L342">
            <v>9586794</v>
          </cell>
          <cell r="M342">
            <v>0</v>
          </cell>
          <cell r="N342">
            <v>0</v>
          </cell>
          <cell r="O342">
            <v>0</v>
          </cell>
          <cell r="P342">
            <v>4303107</v>
          </cell>
        </row>
        <row r="343">
          <cell r="B343">
            <v>160</v>
          </cell>
          <cell r="C343">
            <v>4</v>
          </cell>
          <cell r="D343">
            <v>13.49</v>
          </cell>
          <cell r="E343">
            <v>1.25</v>
          </cell>
          <cell r="H343">
            <v>0</v>
          </cell>
          <cell r="I343">
            <v>0</v>
          </cell>
          <cell r="J343">
            <v>0</v>
          </cell>
          <cell r="K343">
            <v>0</v>
          </cell>
          <cell r="L343">
            <v>0</v>
          </cell>
          <cell r="M343">
            <v>0</v>
          </cell>
          <cell r="N343">
            <v>0</v>
          </cell>
          <cell r="O343">
            <v>0</v>
          </cell>
          <cell r="P343">
            <v>4</v>
          </cell>
        </row>
        <row r="344">
          <cell r="B344">
            <v>160</v>
          </cell>
          <cell r="C344">
            <v>5</v>
          </cell>
          <cell r="D344">
            <v>15.88</v>
          </cell>
          <cell r="E344">
            <v>1.5</v>
          </cell>
          <cell r="F344">
            <v>0</v>
          </cell>
          <cell r="G344">
            <v>0</v>
          </cell>
          <cell r="H344">
            <v>0</v>
          </cell>
          <cell r="I344">
            <v>0</v>
          </cell>
          <cell r="J344">
            <v>0</v>
          </cell>
          <cell r="K344">
            <v>0</v>
          </cell>
          <cell r="L344">
            <v>0</v>
          </cell>
          <cell r="M344">
            <v>0</v>
          </cell>
          <cell r="N344">
            <v>0</v>
          </cell>
          <cell r="O344">
            <v>0</v>
          </cell>
          <cell r="P344">
            <v>0</v>
          </cell>
        </row>
        <row r="345">
          <cell r="A345" t="str">
            <v xml:space="preserve">  D.</v>
          </cell>
          <cell r="B345" t="str">
            <v>GROUNDING  SYSTEM</v>
          </cell>
          <cell r="C345">
            <v>0</v>
          </cell>
          <cell r="D345">
            <v>0</v>
          </cell>
          <cell r="E345">
            <v>0</v>
          </cell>
          <cell r="F345">
            <v>0</v>
          </cell>
          <cell r="G345">
            <v>0</v>
          </cell>
          <cell r="H345">
            <v>0</v>
          </cell>
          <cell r="I345">
            <v>0</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G346">
            <v>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G347">
            <v>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G348">
            <v>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G349">
            <v>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G350">
            <v>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G351">
            <v>0</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G352">
            <v>0</v>
          </cell>
          <cell r="H352">
            <v>0</v>
          </cell>
          <cell r="I352">
            <v>0</v>
          </cell>
          <cell r="J352">
            <v>0</v>
          </cell>
          <cell r="K352">
            <v>1250</v>
          </cell>
          <cell r="L352">
            <v>12500</v>
          </cell>
          <cell r="M352">
            <v>0</v>
          </cell>
          <cell r="N352">
            <v>0</v>
          </cell>
          <cell r="O352">
            <v>0</v>
          </cell>
          <cell r="P352">
            <v>0</v>
          </cell>
        </row>
        <row r="353">
          <cell r="B353" t="str">
            <v xml:space="preserve"> CADWELD GTC-182G</v>
          </cell>
          <cell r="C353">
            <v>0</v>
          </cell>
          <cell r="D353">
            <v>0</v>
          </cell>
          <cell r="E353">
            <v>0</v>
          </cell>
          <cell r="F353">
            <v>0</v>
          </cell>
          <cell r="G353">
            <v>0</v>
          </cell>
          <cell r="H353">
            <v>0</v>
          </cell>
          <cell r="I353">
            <v>0</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G354">
            <v>0</v>
          </cell>
          <cell r="H354">
            <v>0</v>
          </cell>
          <cell r="I354">
            <v>0</v>
          </cell>
          <cell r="J354">
            <v>0</v>
          </cell>
          <cell r="K354">
            <v>1250</v>
          </cell>
          <cell r="L354">
            <v>6250</v>
          </cell>
          <cell r="M354">
            <v>0</v>
          </cell>
          <cell r="N354">
            <v>0</v>
          </cell>
          <cell r="O354">
            <v>0</v>
          </cell>
          <cell r="P354">
            <v>0</v>
          </cell>
        </row>
        <row r="355">
          <cell r="A355">
            <v>11</v>
          </cell>
          <cell r="B355" t="str">
            <v xml:space="preserve"> CADWELD TAC-2G2G</v>
          </cell>
          <cell r="C355">
            <v>25</v>
          </cell>
          <cell r="D355" t="str">
            <v>SET</v>
          </cell>
          <cell r="E355">
            <v>3500</v>
          </cell>
          <cell r="F355">
            <v>0</v>
          </cell>
          <cell r="G355">
            <v>0</v>
          </cell>
          <cell r="H355">
            <v>0</v>
          </cell>
          <cell r="I355">
            <v>0</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G356">
            <v>0</v>
          </cell>
          <cell r="H356">
            <v>0</v>
          </cell>
          <cell r="I356">
            <v>0</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G357">
            <v>0</v>
          </cell>
          <cell r="H357">
            <v>0</v>
          </cell>
          <cell r="I357">
            <v>1</v>
          </cell>
          <cell r="J357">
            <v>50</v>
          </cell>
          <cell r="K357">
            <v>650</v>
          </cell>
          <cell r="L357">
            <v>32500</v>
          </cell>
          <cell r="M357">
            <v>0</v>
          </cell>
          <cell r="N357">
            <v>0</v>
          </cell>
          <cell r="O357">
            <v>280</v>
          </cell>
          <cell r="P357">
            <v>14000</v>
          </cell>
        </row>
        <row r="358">
          <cell r="B358" t="str">
            <v xml:space="preserve"> BURNDY GK-6429</v>
          </cell>
          <cell r="C358">
            <v>0</v>
          </cell>
          <cell r="D358">
            <v>0</v>
          </cell>
          <cell r="E358">
            <v>0</v>
          </cell>
          <cell r="F358">
            <v>0</v>
          </cell>
          <cell r="G358">
            <v>0</v>
          </cell>
          <cell r="H358">
            <v>0</v>
          </cell>
          <cell r="I358">
            <v>0</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G359">
            <v>0</v>
          </cell>
          <cell r="H359">
            <v>0</v>
          </cell>
          <cell r="I359">
            <v>6</v>
          </cell>
          <cell r="J359">
            <v>150</v>
          </cell>
          <cell r="K359">
            <v>3500</v>
          </cell>
          <cell r="L359">
            <v>87500</v>
          </cell>
          <cell r="M359">
            <v>0</v>
          </cell>
          <cell r="N359">
            <v>0</v>
          </cell>
          <cell r="O359">
            <v>1680</v>
          </cell>
          <cell r="P359">
            <v>42000</v>
          </cell>
        </row>
        <row r="360">
          <cell r="B360" t="str">
            <v>GROUNDING BUS 300Mx50MMx6t</v>
          </cell>
          <cell r="C360">
            <v>0</v>
          </cell>
          <cell r="D360">
            <v>0</v>
          </cell>
          <cell r="E360">
            <v>0</v>
          </cell>
          <cell r="F360">
            <v>0</v>
          </cell>
          <cell r="G360">
            <v>0</v>
          </cell>
          <cell r="H360">
            <v>0</v>
          </cell>
          <cell r="I360">
            <v>0</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G361">
            <v>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G362">
            <v>0</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G363">
            <v>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G364">
            <v>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G365">
            <v>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G366">
            <v>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G367">
            <v>0</v>
          </cell>
          <cell r="H367">
            <v>0</v>
          </cell>
          <cell r="I367">
            <v>0</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G368">
            <v>0</v>
          </cell>
          <cell r="H368">
            <v>0</v>
          </cell>
          <cell r="I368">
            <v>0</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G369">
            <v>0</v>
          </cell>
          <cell r="H369">
            <v>0</v>
          </cell>
          <cell r="I369">
            <v>316.10000000000002</v>
          </cell>
          <cell r="J369">
            <v>316</v>
          </cell>
          <cell r="K369">
            <v>82038</v>
          </cell>
          <cell r="L369">
            <v>82038</v>
          </cell>
          <cell r="M369">
            <v>0</v>
          </cell>
          <cell r="N369">
            <v>0</v>
          </cell>
          <cell r="O369">
            <v>88508</v>
          </cell>
          <cell r="P369">
            <v>88508</v>
          </cell>
        </row>
        <row r="370">
          <cell r="B370" t="str">
            <v>SUB-TOTAL : (D)</v>
          </cell>
          <cell r="C370">
            <v>0</v>
          </cell>
          <cell r="D370">
            <v>0</v>
          </cell>
          <cell r="E370">
            <v>0</v>
          </cell>
          <cell r="F370">
            <v>902415</v>
          </cell>
          <cell r="G370">
            <v>0</v>
          </cell>
          <cell r="H370">
            <v>0</v>
          </cell>
          <cell r="I370">
            <v>0</v>
          </cell>
          <cell r="J370">
            <v>3477</v>
          </cell>
          <cell r="K370">
            <v>0</v>
          </cell>
          <cell r="L370">
            <v>902415</v>
          </cell>
          <cell r="M370">
            <v>0</v>
          </cell>
          <cell r="N370">
            <v>0</v>
          </cell>
          <cell r="O370">
            <v>0</v>
          </cell>
          <cell r="P370">
            <v>1266758</v>
          </cell>
        </row>
        <row r="371">
          <cell r="B371" t="str">
            <v>STD</v>
          </cell>
          <cell r="C371">
            <v>1</v>
          </cell>
          <cell r="D371">
            <v>3.38</v>
          </cell>
          <cell r="E371">
            <v>1</v>
          </cell>
          <cell r="F371">
            <v>0</v>
          </cell>
          <cell r="G371">
            <v>0</v>
          </cell>
          <cell r="H371">
            <v>0</v>
          </cell>
          <cell r="I371">
            <v>0</v>
          </cell>
          <cell r="J371">
            <v>0</v>
          </cell>
          <cell r="K371">
            <v>0</v>
          </cell>
          <cell r="L371">
            <v>0</v>
          </cell>
          <cell r="M371">
            <v>0</v>
          </cell>
          <cell r="N371">
            <v>0</v>
          </cell>
          <cell r="O371">
            <v>0</v>
          </cell>
          <cell r="P371">
            <v>0</v>
          </cell>
        </row>
        <row r="372">
          <cell r="B372" t="str">
            <v>STD</v>
          </cell>
          <cell r="C372">
            <v>1</v>
          </cell>
          <cell r="D372">
            <v>3.38</v>
          </cell>
          <cell r="E372">
            <v>1</v>
          </cell>
          <cell r="F372">
            <v>0</v>
          </cell>
          <cell r="G372">
            <v>0</v>
          </cell>
          <cell r="H372">
            <v>0</v>
          </cell>
          <cell r="I372">
            <v>0</v>
          </cell>
          <cell r="J372">
            <v>0</v>
          </cell>
          <cell r="K372">
            <v>0</v>
          </cell>
          <cell r="L372">
            <v>0</v>
          </cell>
          <cell r="M372">
            <v>0</v>
          </cell>
          <cell r="N372">
            <v>0</v>
          </cell>
          <cell r="O372">
            <v>0</v>
          </cell>
          <cell r="P372">
            <v>0</v>
          </cell>
        </row>
        <row r="373">
          <cell r="B373" t="str">
            <v>STD</v>
          </cell>
          <cell r="C373">
            <v>1.25</v>
          </cell>
          <cell r="D373" t="str">
            <v xml:space="preserve"> </v>
          </cell>
          <cell r="E373">
            <v>0</v>
          </cell>
          <cell r="F373">
            <v>0</v>
          </cell>
          <cell r="G373">
            <v>0</v>
          </cell>
          <cell r="H373">
            <v>0</v>
          </cell>
          <cell r="I373">
            <v>0</v>
          </cell>
          <cell r="J373">
            <v>0</v>
          </cell>
          <cell r="K373">
            <v>0</v>
          </cell>
          <cell r="L373">
            <v>0</v>
          </cell>
          <cell r="M373">
            <v>0</v>
          </cell>
          <cell r="N373">
            <v>0</v>
          </cell>
          <cell r="O373">
            <v>0</v>
          </cell>
          <cell r="P373">
            <v>0</v>
          </cell>
        </row>
        <row r="374">
          <cell r="A374" t="str">
            <v>E.</v>
          </cell>
          <cell r="B374" t="str">
            <v>TELEPHONE SYSTEM(??????????)</v>
          </cell>
          <cell r="C374">
            <v>0</v>
          </cell>
          <cell r="D374">
            <v>0</v>
          </cell>
          <cell r="E374">
            <v>0</v>
          </cell>
          <cell r="F374">
            <v>0</v>
          </cell>
          <cell r="G374">
            <v>0</v>
          </cell>
          <cell r="H374">
            <v>0</v>
          </cell>
          <cell r="I374">
            <v>0</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G375">
            <v>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G376">
            <v>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G377">
            <v>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G378">
            <v>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G379">
            <v>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G380">
            <v>0</v>
          </cell>
          <cell r="H380">
            <v>0</v>
          </cell>
          <cell r="I380">
            <v>105</v>
          </cell>
          <cell r="J380">
            <v>105</v>
          </cell>
          <cell r="K380">
            <v>10290</v>
          </cell>
          <cell r="L380">
            <v>10290</v>
          </cell>
          <cell r="M380">
            <v>0</v>
          </cell>
          <cell r="N380">
            <v>0</v>
          </cell>
          <cell r="O380">
            <v>29400</v>
          </cell>
          <cell r="P380">
            <v>29400</v>
          </cell>
        </row>
        <row r="381">
          <cell r="B381" t="str">
            <v>SUB-TOTAL : (E)</v>
          </cell>
          <cell r="C381">
            <v>0</v>
          </cell>
          <cell r="D381">
            <v>0</v>
          </cell>
          <cell r="E381">
            <v>0</v>
          </cell>
          <cell r="F381">
            <v>493190</v>
          </cell>
          <cell r="G381">
            <v>0</v>
          </cell>
          <cell r="H381">
            <v>0</v>
          </cell>
          <cell r="I381">
            <v>0</v>
          </cell>
          <cell r="J381">
            <v>452</v>
          </cell>
          <cell r="K381">
            <v>0</v>
          </cell>
          <cell r="L381">
            <v>493190</v>
          </cell>
          <cell r="M381">
            <v>0</v>
          </cell>
          <cell r="N381">
            <v>0</v>
          </cell>
          <cell r="O381">
            <v>0</v>
          </cell>
          <cell r="P381">
            <v>126500</v>
          </cell>
        </row>
        <row r="382">
          <cell r="B382" t="str">
            <v>STD</v>
          </cell>
          <cell r="C382">
            <v>2.5</v>
          </cell>
          <cell r="D382">
            <v>5.16</v>
          </cell>
          <cell r="E382">
            <v>1</v>
          </cell>
          <cell r="F382">
            <v>0</v>
          </cell>
          <cell r="G382">
            <v>0</v>
          </cell>
          <cell r="H382">
            <v>0</v>
          </cell>
          <cell r="I382">
            <v>0</v>
          </cell>
          <cell r="J382">
            <v>0</v>
          </cell>
          <cell r="K382">
            <v>0</v>
          </cell>
          <cell r="L382">
            <v>0</v>
          </cell>
          <cell r="M382">
            <v>0</v>
          </cell>
          <cell r="N382">
            <v>0</v>
          </cell>
          <cell r="O382">
            <v>0</v>
          </cell>
          <cell r="P382">
            <v>0</v>
          </cell>
        </row>
        <row r="383">
          <cell r="B383" t="str">
            <v>STD</v>
          </cell>
          <cell r="C383">
            <v>3</v>
          </cell>
          <cell r="D383">
            <v>5.49</v>
          </cell>
          <cell r="E383">
            <v>1</v>
          </cell>
          <cell r="F383">
            <v>0</v>
          </cell>
          <cell r="G383">
            <v>0</v>
          </cell>
          <cell r="H383">
            <v>0</v>
          </cell>
          <cell r="I383">
            <v>0</v>
          </cell>
          <cell r="J383">
            <v>0</v>
          </cell>
          <cell r="K383">
            <v>0</v>
          </cell>
          <cell r="L383">
            <v>0</v>
          </cell>
          <cell r="M383">
            <v>0</v>
          </cell>
          <cell r="N383">
            <v>0</v>
          </cell>
          <cell r="O383">
            <v>0</v>
          </cell>
          <cell r="P383">
            <v>0</v>
          </cell>
        </row>
        <row r="384">
          <cell r="A384" t="str">
            <v>F.</v>
          </cell>
          <cell r="B384" t="str">
            <v>PAGE/INTERCOMMUNICATION SYSTEM</v>
          </cell>
          <cell r="C384">
            <v>0</v>
          </cell>
          <cell r="D384" t="str">
            <v xml:space="preserve"> </v>
          </cell>
          <cell r="E384">
            <v>0</v>
          </cell>
          <cell r="F384">
            <v>0</v>
          </cell>
          <cell r="G384">
            <v>0</v>
          </cell>
          <cell r="H384">
            <v>0</v>
          </cell>
          <cell r="I384">
            <v>0</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G385">
            <v>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C386">
            <v>0</v>
          </cell>
          <cell r="D386">
            <v>0</v>
          </cell>
          <cell r="E386">
            <v>0</v>
          </cell>
          <cell r="F386">
            <v>0</v>
          </cell>
          <cell r="G386">
            <v>0</v>
          </cell>
          <cell r="H386">
            <v>0</v>
          </cell>
          <cell r="I386">
            <v>0</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G387">
            <v>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G388">
            <v>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G389">
            <v>0</v>
          </cell>
          <cell r="H389">
            <v>0</v>
          </cell>
          <cell r="I389">
            <v>4</v>
          </cell>
          <cell r="J389">
            <v>40</v>
          </cell>
          <cell r="K389">
            <v>1500</v>
          </cell>
          <cell r="L389">
            <v>15000</v>
          </cell>
          <cell r="M389">
            <v>0</v>
          </cell>
          <cell r="N389">
            <v>0</v>
          </cell>
          <cell r="O389">
            <v>1120</v>
          </cell>
          <cell r="P389">
            <v>11200</v>
          </cell>
        </row>
        <row r="390">
          <cell r="A390">
            <v>17</v>
          </cell>
          <cell r="B390" t="str">
            <v>3M LG., W/ SMALL FOUNDATION</v>
          </cell>
          <cell r="C390">
            <v>5.9091063153828709E-126</v>
          </cell>
          <cell r="D390" t="str">
            <v>LOT</v>
          </cell>
          <cell r="E390">
            <v>7.022705362587842E+52</v>
          </cell>
          <cell r="F390">
            <v>0</v>
          </cell>
          <cell r="G390">
            <v>0</v>
          </cell>
          <cell r="H390">
            <v>0</v>
          </cell>
          <cell r="I390">
            <v>0</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G391">
            <v>0</v>
          </cell>
          <cell r="H391">
            <v>0</v>
          </cell>
          <cell r="I391">
            <v>3</v>
          </cell>
          <cell r="J391">
            <v>48</v>
          </cell>
          <cell r="K391">
            <v>3300</v>
          </cell>
          <cell r="L391">
            <v>52800</v>
          </cell>
          <cell r="M391">
            <v>0</v>
          </cell>
          <cell r="N391">
            <v>0</v>
          </cell>
          <cell r="O391">
            <v>840</v>
          </cell>
          <cell r="P391">
            <v>13440</v>
          </cell>
        </row>
        <row r="392">
          <cell r="B392" t="str">
            <v xml:space="preserve"> 13314-001</v>
          </cell>
          <cell r="C392">
            <v>0</v>
          </cell>
          <cell r="D392">
            <v>0</v>
          </cell>
          <cell r="E392">
            <v>0</v>
          </cell>
          <cell r="F392">
            <v>0</v>
          </cell>
          <cell r="G392">
            <v>0</v>
          </cell>
          <cell r="H392">
            <v>0</v>
          </cell>
          <cell r="I392">
            <v>0</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G393">
            <v>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C394">
            <v>0</v>
          </cell>
          <cell r="D394">
            <v>0</v>
          </cell>
          <cell r="E394">
            <v>0</v>
          </cell>
          <cell r="F394">
            <v>0</v>
          </cell>
          <cell r="G394">
            <v>0</v>
          </cell>
          <cell r="H394">
            <v>0</v>
          </cell>
          <cell r="I394">
            <v>0</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G395">
            <v>4</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G396">
            <v>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G397">
            <v>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G398">
            <v>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G399">
            <v>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G400">
            <v>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G401">
            <v>0</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G402">
            <v>0</v>
          </cell>
          <cell r="H402">
            <v>0</v>
          </cell>
          <cell r="I402">
            <v>61</v>
          </cell>
          <cell r="J402">
            <v>61</v>
          </cell>
          <cell r="K402">
            <v>36300</v>
          </cell>
          <cell r="L402">
            <v>36300</v>
          </cell>
          <cell r="M402">
            <v>0</v>
          </cell>
          <cell r="N402">
            <v>0</v>
          </cell>
          <cell r="O402">
            <v>17080</v>
          </cell>
          <cell r="P402">
            <v>17080</v>
          </cell>
        </row>
        <row r="403">
          <cell r="B403" t="str">
            <v>SEALING FITTING</v>
          </cell>
          <cell r="C403">
            <v>0</v>
          </cell>
          <cell r="D403">
            <v>0</v>
          </cell>
          <cell r="E403">
            <v>0</v>
          </cell>
          <cell r="F403">
            <v>0</v>
          </cell>
          <cell r="G403">
            <v>0</v>
          </cell>
          <cell r="H403">
            <v>0</v>
          </cell>
          <cell r="I403">
            <v>0</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G404">
            <v>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G405">
            <v>0</v>
          </cell>
          <cell r="H405">
            <v>0</v>
          </cell>
          <cell r="I405">
            <v>0</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G406">
            <v>0</v>
          </cell>
          <cell r="H406">
            <v>0</v>
          </cell>
          <cell r="I406">
            <v>62.35</v>
          </cell>
          <cell r="J406">
            <v>62</v>
          </cell>
          <cell r="K406">
            <v>48051</v>
          </cell>
          <cell r="L406">
            <v>48051</v>
          </cell>
          <cell r="M406">
            <v>0</v>
          </cell>
          <cell r="N406">
            <v>0</v>
          </cell>
          <cell r="O406">
            <v>17458</v>
          </cell>
          <cell r="P406">
            <v>17458</v>
          </cell>
        </row>
        <row r="407">
          <cell r="B407" t="str">
            <v>SUB-TOTAL : (F)</v>
          </cell>
          <cell r="C407">
            <v>0</v>
          </cell>
          <cell r="D407">
            <v>0</v>
          </cell>
          <cell r="E407">
            <v>0</v>
          </cell>
          <cell r="F407">
            <v>1009077</v>
          </cell>
          <cell r="G407">
            <v>0</v>
          </cell>
          <cell r="H407">
            <v>0</v>
          </cell>
          <cell r="I407">
            <v>0</v>
          </cell>
          <cell r="J407">
            <v>1309</v>
          </cell>
          <cell r="K407">
            <v>0</v>
          </cell>
          <cell r="L407">
            <v>1009077</v>
          </cell>
          <cell r="M407">
            <v>0</v>
          </cell>
          <cell r="N407">
            <v>0</v>
          </cell>
          <cell r="O407">
            <v>0</v>
          </cell>
          <cell r="P407">
            <v>366530</v>
          </cell>
        </row>
        <row r="408">
          <cell r="B408" t="str">
            <v>STD</v>
          </cell>
          <cell r="C408">
            <v>48</v>
          </cell>
          <cell r="D408">
            <v>9.5299999999999994</v>
          </cell>
          <cell r="E408">
            <v>1</v>
          </cell>
          <cell r="F408">
            <v>0</v>
          </cell>
          <cell r="G408">
            <v>0</v>
          </cell>
          <cell r="H408">
            <v>0</v>
          </cell>
          <cell r="I408">
            <v>0</v>
          </cell>
          <cell r="J408">
            <v>0</v>
          </cell>
          <cell r="K408">
            <v>0</v>
          </cell>
          <cell r="L408">
            <v>0</v>
          </cell>
          <cell r="M408">
            <v>0</v>
          </cell>
          <cell r="N408">
            <v>0</v>
          </cell>
          <cell r="O408">
            <v>0</v>
          </cell>
          <cell r="P408">
            <v>0</v>
          </cell>
        </row>
        <row r="409">
          <cell r="B409" t="str">
            <v xml:space="preserve">XS </v>
          </cell>
          <cell r="C409">
            <v>0.125</v>
          </cell>
          <cell r="D409">
            <v>2.41</v>
          </cell>
          <cell r="E409">
            <v>1</v>
          </cell>
          <cell r="F409">
            <v>0</v>
          </cell>
          <cell r="G409">
            <v>0</v>
          </cell>
          <cell r="H409">
            <v>0</v>
          </cell>
          <cell r="I409">
            <v>0</v>
          </cell>
          <cell r="J409">
            <v>0</v>
          </cell>
          <cell r="K409">
            <v>0</v>
          </cell>
          <cell r="L409">
            <v>0</v>
          </cell>
          <cell r="M409">
            <v>0</v>
          </cell>
          <cell r="N409">
            <v>0</v>
          </cell>
          <cell r="O409">
            <v>0</v>
          </cell>
          <cell r="P409">
            <v>0</v>
          </cell>
        </row>
        <row r="410">
          <cell r="A410" t="str">
            <v>G.</v>
          </cell>
          <cell r="B410" t="str">
            <v>CCTV SYSTEM</v>
          </cell>
          <cell r="C410">
            <v>0</v>
          </cell>
          <cell r="D410" t="str">
            <v xml:space="preserve"> </v>
          </cell>
          <cell r="E410">
            <v>0</v>
          </cell>
          <cell r="F410">
            <v>0</v>
          </cell>
          <cell r="G410">
            <v>0</v>
          </cell>
          <cell r="H410">
            <v>0</v>
          </cell>
          <cell r="I410">
            <v>0</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G411">
            <v>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G412">
            <v>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G413">
            <v>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G414">
            <v>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G415">
            <v>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G416">
            <v>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G417">
            <v>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G418">
            <v>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G419">
            <v>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G420">
            <v>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G421">
            <v>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G422">
            <v>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G423">
            <v>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G424">
            <v>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G425">
            <v>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G426">
            <v>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G427">
            <v>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G428">
            <v>0</v>
          </cell>
          <cell r="H428">
            <v>0</v>
          </cell>
          <cell r="I428">
            <v>4</v>
          </cell>
          <cell r="J428">
            <v>16</v>
          </cell>
          <cell r="K428">
            <v>8100</v>
          </cell>
          <cell r="L428">
            <v>32400</v>
          </cell>
          <cell r="M428">
            <v>0</v>
          </cell>
          <cell r="N428">
            <v>0</v>
          </cell>
          <cell r="O428">
            <v>1120</v>
          </cell>
          <cell r="P428">
            <v>4480</v>
          </cell>
        </row>
        <row r="429">
          <cell r="B429" t="str">
            <v>W/ COATING, WALL MOUNT. TYPE</v>
          </cell>
          <cell r="C429">
            <v>0</v>
          </cell>
          <cell r="D429">
            <v>0</v>
          </cell>
          <cell r="E429">
            <v>0</v>
          </cell>
          <cell r="F429">
            <v>0</v>
          </cell>
          <cell r="G429">
            <v>0</v>
          </cell>
          <cell r="H429">
            <v>0</v>
          </cell>
          <cell r="I429">
            <v>0</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G430">
            <v>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C431">
            <v>0</v>
          </cell>
          <cell r="D431">
            <v>0</v>
          </cell>
          <cell r="E431">
            <v>0</v>
          </cell>
          <cell r="F431">
            <v>0</v>
          </cell>
          <cell r="G431">
            <v>0</v>
          </cell>
          <cell r="H431">
            <v>0</v>
          </cell>
          <cell r="I431">
            <v>0</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G432">
            <v>0</v>
          </cell>
          <cell r="H432">
            <v>0</v>
          </cell>
          <cell r="I432">
            <v>122.5</v>
          </cell>
          <cell r="J432">
            <v>123</v>
          </cell>
          <cell r="K432">
            <v>78750</v>
          </cell>
          <cell r="L432">
            <v>78750</v>
          </cell>
          <cell r="M432">
            <v>0</v>
          </cell>
          <cell r="N432">
            <v>0</v>
          </cell>
          <cell r="O432">
            <v>34300</v>
          </cell>
          <cell r="P432">
            <v>34300</v>
          </cell>
        </row>
        <row r="433">
          <cell r="B433" t="str">
            <v>SEALING FITTING</v>
          </cell>
          <cell r="C433">
            <v>0</v>
          </cell>
          <cell r="D433">
            <v>0</v>
          </cell>
          <cell r="E433">
            <v>0</v>
          </cell>
          <cell r="F433">
            <v>0</v>
          </cell>
          <cell r="G433">
            <v>0</v>
          </cell>
          <cell r="H433">
            <v>0</v>
          </cell>
          <cell r="I433">
            <v>0</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G434">
            <v>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G435">
            <v>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G436">
            <v>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G437">
            <v>0</v>
          </cell>
          <cell r="H437">
            <v>0</v>
          </cell>
          <cell r="I437">
            <v>38.61</v>
          </cell>
          <cell r="J437">
            <v>39</v>
          </cell>
          <cell r="K437">
            <v>50879</v>
          </cell>
          <cell r="L437">
            <v>50879</v>
          </cell>
          <cell r="M437">
            <v>0</v>
          </cell>
          <cell r="N437">
            <v>0</v>
          </cell>
          <cell r="O437">
            <v>10811</v>
          </cell>
          <cell r="P437">
            <v>10811</v>
          </cell>
        </row>
        <row r="438">
          <cell r="B438" t="str">
            <v>SUB-TOTAL : (G)</v>
          </cell>
          <cell r="C438">
            <v>0</v>
          </cell>
          <cell r="D438">
            <v>0</v>
          </cell>
          <cell r="E438">
            <v>0</v>
          </cell>
          <cell r="F438">
            <v>1746859</v>
          </cell>
          <cell r="G438">
            <v>0</v>
          </cell>
          <cell r="H438">
            <v>0</v>
          </cell>
          <cell r="I438">
            <v>0</v>
          </cell>
          <cell r="J438">
            <v>1326</v>
          </cell>
          <cell r="K438">
            <v>0</v>
          </cell>
          <cell r="L438">
            <v>1746859</v>
          </cell>
          <cell r="M438">
            <v>0</v>
          </cell>
          <cell r="N438">
            <v>0</v>
          </cell>
          <cell r="O438">
            <v>0</v>
          </cell>
          <cell r="P438">
            <v>371601</v>
          </cell>
        </row>
        <row r="439">
          <cell r="B439" t="str">
            <v xml:space="preserve">XS </v>
          </cell>
          <cell r="C439">
            <v>4</v>
          </cell>
          <cell r="D439">
            <v>8.56</v>
          </cell>
          <cell r="E439">
            <v>1</v>
          </cell>
          <cell r="F439">
            <v>0</v>
          </cell>
          <cell r="G439">
            <v>0</v>
          </cell>
          <cell r="H439">
            <v>0</v>
          </cell>
          <cell r="I439">
            <v>0</v>
          </cell>
          <cell r="J439">
            <v>0</v>
          </cell>
          <cell r="K439">
            <v>0</v>
          </cell>
          <cell r="L439">
            <v>0</v>
          </cell>
          <cell r="M439">
            <v>0</v>
          </cell>
          <cell r="N439">
            <v>0</v>
          </cell>
          <cell r="O439">
            <v>0</v>
          </cell>
          <cell r="P439">
            <v>0</v>
          </cell>
        </row>
        <row r="440">
          <cell r="B440" t="str">
            <v xml:space="preserve">XS </v>
          </cell>
          <cell r="C440">
            <v>5</v>
          </cell>
          <cell r="D440">
            <v>9.5299999999999994</v>
          </cell>
          <cell r="E440">
            <v>1</v>
          </cell>
          <cell r="F440">
            <v>0</v>
          </cell>
          <cell r="G440">
            <v>0</v>
          </cell>
          <cell r="H440">
            <v>0</v>
          </cell>
          <cell r="I440">
            <v>0</v>
          </cell>
          <cell r="J440">
            <v>0</v>
          </cell>
          <cell r="K440">
            <v>0</v>
          </cell>
          <cell r="L440">
            <v>0</v>
          </cell>
          <cell r="M440">
            <v>0</v>
          </cell>
          <cell r="N440">
            <v>0</v>
          </cell>
          <cell r="O440">
            <v>0</v>
          </cell>
          <cell r="P440">
            <v>0</v>
          </cell>
        </row>
        <row r="441">
          <cell r="A441" t="str">
            <v>H.</v>
          </cell>
          <cell r="B441" t="str">
            <v xml:space="preserve"> CATHODIC PROTECTION SYSTEM </v>
          </cell>
          <cell r="C441">
            <v>0</v>
          </cell>
          <cell r="D441">
            <v>0</v>
          </cell>
          <cell r="E441">
            <v>0</v>
          </cell>
          <cell r="F441">
            <v>0</v>
          </cell>
          <cell r="G441">
            <v>0</v>
          </cell>
          <cell r="H441">
            <v>0</v>
          </cell>
          <cell r="I441">
            <v>0</v>
          </cell>
          <cell r="J441">
            <v>0</v>
          </cell>
          <cell r="K441">
            <v>0</v>
          </cell>
          <cell r="L441">
            <v>0</v>
          </cell>
          <cell r="M441">
            <v>0</v>
          </cell>
          <cell r="N441">
            <v>0</v>
          </cell>
          <cell r="O441">
            <v>0</v>
          </cell>
          <cell r="P441">
            <v>0</v>
          </cell>
        </row>
        <row r="442">
          <cell r="A442">
            <v>1</v>
          </cell>
          <cell r="B442" t="str">
            <v>40LB??????</v>
          </cell>
          <cell r="C442">
            <v>60</v>
          </cell>
          <cell r="D442" t="str">
            <v>SET</v>
          </cell>
          <cell r="E442">
            <v>8000</v>
          </cell>
          <cell r="F442">
            <v>480000</v>
          </cell>
          <cell r="G442">
            <v>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G443">
            <v>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C444">
            <v>0</v>
          </cell>
          <cell r="D444">
            <v>0</v>
          </cell>
          <cell r="E444">
            <v>0</v>
          </cell>
          <cell r="F444">
            <v>0</v>
          </cell>
          <cell r="G444">
            <v>0</v>
          </cell>
          <cell r="H444">
            <v>0</v>
          </cell>
          <cell r="I444">
            <v>0</v>
          </cell>
          <cell r="J444">
            <v>0</v>
          </cell>
          <cell r="K444">
            <v>0</v>
          </cell>
          <cell r="L444">
            <v>0</v>
          </cell>
          <cell r="M444">
            <v>0</v>
          </cell>
          <cell r="N444">
            <v>0</v>
          </cell>
          <cell r="O444">
            <v>0</v>
          </cell>
          <cell r="P444">
            <v>0</v>
          </cell>
        </row>
        <row r="445">
          <cell r="B445" t="str">
            <v xml:space="preserve">PROTECTION COPPER CABLE, 1.4"X1.4"X60" </v>
          </cell>
          <cell r="C445">
            <v>0</v>
          </cell>
          <cell r="D445">
            <v>0</v>
          </cell>
          <cell r="E445">
            <v>0</v>
          </cell>
          <cell r="F445">
            <v>0</v>
          </cell>
          <cell r="G445">
            <v>0</v>
          </cell>
          <cell r="H445">
            <v>0</v>
          </cell>
          <cell r="I445">
            <v>0</v>
          </cell>
          <cell r="J445">
            <v>0</v>
          </cell>
          <cell r="K445">
            <v>0</v>
          </cell>
          <cell r="L445">
            <v>0</v>
          </cell>
          <cell r="M445">
            <v>0</v>
          </cell>
          <cell r="N445">
            <v>0</v>
          </cell>
          <cell r="O445">
            <v>0</v>
          </cell>
          <cell r="P445">
            <v>0</v>
          </cell>
          <cell r="Q445"/>
        </row>
        <row r="446">
          <cell r="B446" t="str">
            <v>ANODE</v>
          </cell>
          <cell r="C446">
            <v>0</v>
          </cell>
          <cell r="D446">
            <v>0</v>
          </cell>
          <cell r="E446">
            <v>0</v>
          </cell>
          <cell r="F446">
            <v>0</v>
          </cell>
          <cell r="G446">
            <v>0</v>
          </cell>
          <cell r="H446">
            <v>0</v>
          </cell>
          <cell r="I446">
            <v>0</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G447">
            <v>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G448">
            <v>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cell r="C449">
            <v>22</v>
          </cell>
          <cell r="D449">
            <v>12.7</v>
          </cell>
          <cell r="E449">
            <v>1.25</v>
          </cell>
          <cell r="I449">
            <v>2.23</v>
          </cell>
          <cell r="J449">
            <v>11.72</v>
          </cell>
          <cell r="K449">
            <v>13.950000000000001</v>
          </cell>
          <cell r="P449">
            <v>8</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G452">
            <v>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G453">
            <v>0</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G454">
            <v>0</v>
          </cell>
          <cell r="H454">
            <v>0</v>
          </cell>
          <cell r="I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G455">
            <v>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G456">
            <v>0</v>
          </cell>
          <cell r="H456">
            <v>0</v>
          </cell>
          <cell r="I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G457">
            <v>0</v>
          </cell>
          <cell r="H457">
            <v>0</v>
          </cell>
          <cell r="I457">
            <v>0.5</v>
          </cell>
          <cell r="J457">
            <v>143</v>
          </cell>
          <cell r="K457">
            <v>16</v>
          </cell>
          <cell r="L457">
            <v>4560</v>
          </cell>
          <cell r="M457">
            <v>0</v>
          </cell>
          <cell r="N457">
            <v>0</v>
          </cell>
          <cell r="O457">
            <v>140</v>
          </cell>
          <cell r="P457">
            <v>39900</v>
          </cell>
          <cell r="Q457"/>
        </row>
        <row r="458">
          <cell r="B458" t="str">
            <v>TABLE 1, 1"</v>
          </cell>
          <cell r="C458">
            <v>0</v>
          </cell>
          <cell r="D458">
            <v>0</v>
          </cell>
          <cell r="E458">
            <v>0</v>
          </cell>
          <cell r="F458">
            <v>0</v>
          </cell>
          <cell r="G458">
            <v>0</v>
          </cell>
          <cell r="H458">
            <v>0</v>
          </cell>
          <cell r="I458">
            <v>0</v>
          </cell>
          <cell r="J458">
            <v>0</v>
          </cell>
          <cell r="K458">
            <v>0</v>
          </cell>
          <cell r="L458">
            <v>0</v>
          </cell>
          <cell r="M458">
            <v>0</v>
          </cell>
          <cell r="N458">
            <v>0</v>
          </cell>
          <cell r="O458">
            <v>0</v>
          </cell>
          <cell r="P458">
            <v>0</v>
          </cell>
        </row>
        <row r="459">
          <cell r="A459">
            <v>11</v>
          </cell>
          <cell r="B459" t="str">
            <v xml:space="preserve">CONCRETE, 3000PSI </v>
          </cell>
          <cell r="C459">
            <v>3</v>
          </cell>
          <cell r="D459" t="str">
            <v>M3</v>
          </cell>
          <cell r="E459" t="str">
            <v>M+L</v>
          </cell>
          <cell r="F459" t="str">
            <v>M+L</v>
          </cell>
          <cell r="G459">
            <v>0</v>
          </cell>
          <cell r="H459">
            <v>0</v>
          </cell>
          <cell r="I459">
            <v>0</v>
          </cell>
          <cell r="J459">
            <v>0</v>
          </cell>
          <cell r="K459" t="str">
            <v>M+L</v>
          </cell>
          <cell r="L459" t="str">
            <v>M+L</v>
          </cell>
          <cell r="M459">
            <v>0</v>
          </cell>
          <cell r="N459">
            <v>0</v>
          </cell>
          <cell r="O459">
            <v>2300</v>
          </cell>
          <cell r="P459">
            <v>6900</v>
          </cell>
        </row>
        <row r="460">
          <cell r="A460">
            <v>12</v>
          </cell>
          <cell r="B460" t="str">
            <v>STEEL REINFORCING BAR, 3/8"</v>
          </cell>
          <cell r="C460">
            <v>610</v>
          </cell>
          <cell r="D460" t="str">
            <v>KG</v>
          </cell>
          <cell r="E460" t="str">
            <v>M+L</v>
          </cell>
          <cell r="F460" t="str">
            <v>M+L</v>
          </cell>
          <cell r="G460">
            <v>0</v>
          </cell>
          <cell r="H460">
            <v>0</v>
          </cell>
          <cell r="I460">
            <v>0</v>
          </cell>
          <cell r="J460">
            <v>0</v>
          </cell>
          <cell r="K460" t="str">
            <v>M+L</v>
          </cell>
          <cell r="L460" t="str">
            <v>M+L</v>
          </cell>
          <cell r="M460">
            <v>0</v>
          </cell>
          <cell r="N460">
            <v>0</v>
          </cell>
          <cell r="O460">
            <v>16</v>
          </cell>
          <cell r="P460">
            <v>9760</v>
          </cell>
        </row>
        <row r="461">
          <cell r="A461">
            <v>13</v>
          </cell>
          <cell r="B461" t="str">
            <v xml:space="preserve"> EXCAVATION</v>
          </cell>
          <cell r="C461">
            <v>152</v>
          </cell>
          <cell r="D461" t="str">
            <v>M3</v>
          </cell>
          <cell r="E461" t="str">
            <v>M+L</v>
          </cell>
          <cell r="F461" t="str">
            <v>M+L</v>
          </cell>
          <cell r="G461">
            <v>0</v>
          </cell>
          <cell r="H461">
            <v>0</v>
          </cell>
          <cell r="I461">
            <v>0</v>
          </cell>
          <cell r="J461">
            <v>0</v>
          </cell>
          <cell r="K461" t="str">
            <v>M+L</v>
          </cell>
          <cell r="L461" t="str">
            <v>M+L</v>
          </cell>
          <cell r="M461">
            <v>0</v>
          </cell>
          <cell r="N461">
            <v>0</v>
          </cell>
          <cell r="O461">
            <v>120</v>
          </cell>
          <cell r="P461">
            <v>18240</v>
          </cell>
        </row>
        <row r="462">
          <cell r="A462">
            <v>14</v>
          </cell>
          <cell r="B462" t="str">
            <v xml:space="preserve"> BACKFILL SAND</v>
          </cell>
          <cell r="C462">
            <v>50</v>
          </cell>
          <cell r="D462" t="str">
            <v>M3</v>
          </cell>
          <cell r="E462" t="str">
            <v>M+L</v>
          </cell>
          <cell r="F462" t="str">
            <v>M+L</v>
          </cell>
          <cell r="G462"/>
          <cell r="H462">
            <v>0</v>
          </cell>
          <cell r="I462">
            <v>0</v>
          </cell>
          <cell r="J462">
            <v>0</v>
          </cell>
          <cell r="K462" t="str">
            <v>M+L</v>
          </cell>
          <cell r="L462" t="str">
            <v>M+L</v>
          </cell>
          <cell r="M462">
            <v>0</v>
          </cell>
          <cell r="N462">
            <v>0</v>
          </cell>
          <cell r="O462">
            <v>550</v>
          </cell>
          <cell r="P462">
            <v>27500</v>
          </cell>
        </row>
        <row r="463">
          <cell r="A463">
            <v>15</v>
          </cell>
          <cell r="B463" t="str">
            <v xml:space="preserve"> BACKFILL STONE</v>
          </cell>
          <cell r="C463">
            <v>31</v>
          </cell>
          <cell r="D463" t="str">
            <v>M3</v>
          </cell>
          <cell r="E463" t="str">
            <v>M+L</v>
          </cell>
          <cell r="F463" t="str">
            <v>M+L</v>
          </cell>
          <cell r="G463">
            <v>0</v>
          </cell>
          <cell r="H463">
            <v>0</v>
          </cell>
          <cell r="I463">
            <v>0</v>
          </cell>
          <cell r="J463">
            <v>0</v>
          </cell>
          <cell r="K463" t="str">
            <v>M+L</v>
          </cell>
          <cell r="L463" t="str">
            <v>M+L</v>
          </cell>
          <cell r="M463">
            <v>0</v>
          </cell>
          <cell r="N463">
            <v>0</v>
          </cell>
          <cell r="O463">
            <v>520</v>
          </cell>
          <cell r="P463">
            <v>16120</v>
          </cell>
        </row>
        <row r="464">
          <cell r="A464">
            <v>16</v>
          </cell>
          <cell r="B464" t="str">
            <v xml:space="preserve"> DISPOSAL</v>
          </cell>
          <cell r="C464">
            <v>80</v>
          </cell>
          <cell r="D464" t="str">
            <v>M3</v>
          </cell>
          <cell r="E464" t="str">
            <v>M+L</v>
          </cell>
          <cell r="F464" t="str">
            <v>M+L</v>
          </cell>
          <cell r="G464">
            <v>0</v>
          </cell>
          <cell r="H464">
            <v>0</v>
          </cell>
          <cell r="I464">
            <v>0</v>
          </cell>
          <cell r="J464">
            <v>0</v>
          </cell>
          <cell r="K464" t="str">
            <v>M+L</v>
          </cell>
          <cell r="L464" t="str">
            <v>M+L</v>
          </cell>
          <cell r="M464">
            <v>0</v>
          </cell>
          <cell r="N464">
            <v>0</v>
          </cell>
          <cell r="O464">
            <v>220</v>
          </cell>
          <cell r="P464">
            <v>17600</v>
          </cell>
        </row>
        <row r="465">
          <cell r="A465">
            <v>17</v>
          </cell>
          <cell r="B465" t="str">
            <v>???????(????)</v>
          </cell>
          <cell r="C465">
            <v>9</v>
          </cell>
          <cell r="D465" t="str">
            <v>PCS</v>
          </cell>
          <cell r="E465">
            <v>500</v>
          </cell>
          <cell r="F465">
            <v>4500</v>
          </cell>
          <cell r="G465">
            <v>0</v>
          </cell>
          <cell r="H465">
            <v>0</v>
          </cell>
          <cell r="I465">
            <v>2</v>
          </cell>
          <cell r="J465">
            <v>18</v>
          </cell>
          <cell r="K465">
            <v>500</v>
          </cell>
          <cell r="L465">
            <v>4500</v>
          </cell>
          <cell r="M465">
            <v>0</v>
          </cell>
          <cell r="N465">
            <v>0</v>
          </cell>
          <cell r="O465">
            <v>560</v>
          </cell>
          <cell r="P465">
            <v>5040</v>
          </cell>
        </row>
        <row r="466">
          <cell r="A466">
            <v>18</v>
          </cell>
          <cell r="B466" t="str">
            <v>???????</v>
          </cell>
          <cell r="C466">
            <v>7</v>
          </cell>
          <cell r="D466" t="str">
            <v>ROLL</v>
          </cell>
          <cell r="E466">
            <v>300</v>
          </cell>
          <cell r="F466">
            <v>2100</v>
          </cell>
          <cell r="G466">
            <v>0</v>
          </cell>
          <cell r="H466">
            <v>0</v>
          </cell>
          <cell r="I466">
            <v>1</v>
          </cell>
          <cell r="J466">
            <v>7</v>
          </cell>
          <cell r="K466">
            <v>300</v>
          </cell>
          <cell r="L466">
            <v>2100</v>
          </cell>
          <cell r="M466">
            <v>0</v>
          </cell>
          <cell r="N466">
            <v>0</v>
          </cell>
          <cell r="O466">
            <v>280</v>
          </cell>
          <cell r="P466">
            <v>1960</v>
          </cell>
        </row>
        <row r="467">
          <cell r="A467">
            <v>19</v>
          </cell>
          <cell r="B467" t="str">
            <v>????PE???</v>
          </cell>
          <cell r="C467">
            <v>8</v>
          </cell>
          <cell r="D467" t="str">
            <v>PCS</v>
          </cell>
          <cell r="E467">
            <v>350</v>
          </cell>
          <cell r="F467">
            <v>2800</v>
          </cell>
          <cell r="G467">
            <v>0</v>
          </cell>
          <cell r="H467">
            <v>0</v>
          </cell>
          <cell r="I467">
            <v>1</v>
          </cell>
          <cell r="J467">
            <v>8</v>
          </cell>
          <cell r="K467">
            <v>350</v>
          </cell>
          <cell r="L467">
            <v>2800</v>
          </cell>
          <cell r="M467">
            <v>0</v>
          </cell>
          <cell r="N467">
            <v>0</v>
          </cell>
          <cell r="O467">
            <v>280</v>
          </cell>
          <cell r="P467">
            <v>2240</v>
          </cell>
        </row>
        <row r="468">
          <cell r="A468">
            <v>20</v>
          </cell>
          <cell r="B468" t="str">
            <v>MISCELLANEOUS INCLUDE ???????? &amp; ???????</v>
          </cell>
          <cell r="C468">
            <v>1</v>
          </cell>
          <cell r="D468" t="str">
            <v>LOT</v>
          </cell>
          <cell r="E468">
            <v>67883.5</v>
          </cell>
          <cell r="F468">
            <v>67884</v>
          </cell>
          <cell r="G468">
            <v>0</v>
          </cell>
          <cell r="H468">
            <v>0</v>
          </cell>
          <cell r="I468">
            <v>93.2</v>
          </cell>
          <cell r="J468">
            <v>93</v>
          </cell>
          <cell r="K468">
            <v>67884</v>
          </cell>
          <cell r="L468">
            <v>67884</v>
          </cell>
          <cell r="M468">
            <v>0</v>
          </cell>
          <cell r="N468">
            <v>0</v>
          </cell>
          <cell r="O468">
            <v>26096</v>
          </cell>
          <cell r="P468">
            <v>26096</v>
          </cell>
        </row>
        <row r="469">
          <cell r="B469" t="str">
            <v>SUB-TOTAL : (H)</v>
          </cell>
          <cell r="C469">
            <v>0</v>
          </cell>
          <cell r="D469">
            <v>0</v>
          </cell>
          <cell r="E469">
            <v>0</v>
          </cell>
          <cell r="F469">
            <v>746719</v>
          </cell>
          <cell r="G469">
            <v>0</v>
          </cell>
          <cell r="H469">
            <v>0</v>
          </cell>
          <cell r="I469">
            <v>0</v>
          </cell>
          <cell r="J469">
            <v>1025</v>
          </cell>
          <cell r="K469">
            <v>0</v>
          </cell>
          <cell r="L469">
            <v>746719</v>
          </cell>
          <cell r="M469">
            <v>0</v>
          </cell>
          <cell r="N469">
            <v>0</v>
          </cell>
          <cell r="O469">
            <v>0</v>
          </cell>
          <cell r="P469">
            <v>383226</v>
          </cell>
        </row>
        <row r="470">
          <cell r="F470">
            <v>0</v>
          </cell>
          <cell r="G470">
            <v>0</v>
          </cell>
          <cell r="H470">
            <v>0</v>
          </cell>
          <cell r="I470">
            <v>0</v>
          </cell>
          <cell r="J470">
            <v>0</v>
          </cell>
          <cell r="K470">
            <v>0</v>
          </cell>
          <cell r="L470">
            <v>0</v>
          </cell>
          <cell r="M470">
            <v>0</v>
          </cell>
          <cell r="N470">
            <v>0</v>
          </cell>
          <cell r="O470">
            <v>0</v>
          </cell>
          <cell r="P470">
            <v>0</v>
          </cell>
        </row>
        <row r="471">
          <cell r="B471" t="str">
            <v>PVC???? 7C-2SQ.MM</v>
          </cell>
          <cell r="C471">
            <v>0</v>
          </cell>
          <cell r="D471">
            <v>0</v>
          </cell>
          <cell r="E471">
            <v>0</v>
          </cell>
          <cell r="F471">
            <v>0</v>
          </cell>
          <cell r="G471">
            <v>0</v>
          </cell>
          <cell r="H471">
            <v>0</v>
          </cell>
          <cell r="I471">
            <v>0</v>
          </cell>
          <cell r="J471">
            <v>0</v>
          </cell>
          <cell r="K471">
            <v>0</v>
          </cell>
          <cell r="L471">
            <v>0</v>
          </cell>
          <cell r="M471">
            <v>0</v>
          </cell>
          <cell r="N471">
            <v>0</v>
          </cell>
          <cell r="O471">
            <v>0</v>
          </cell>
          <cell r="P471">
            <v>0</v>
          </cell>
        </row>
        <row r="472">
          <cell r="F472">
            <v>0</v>
          </cell>
          <cell r="G472">
            <v>0</v>
          </cell>
          <cell r="H472">
            <v>0</v>
          </cell>
          <cell r="I472">
            <v>0</v>
          </cell>
          <cell r="J472">
            <v>0</v>
          </cell>
          <cell r="K472">
            <v>0</v>
          </cell>
          <cell r="L472">
            <v>0</v>
          </cell>
          <cell r="M472">
            <v>0</v>
          </cell>
          <cell r="N472">
            <v>0</v>
          </cell>
          <cell r="O472">
            <v>0</v>
          </cell>
          <cell r="P472">
            <v>0</v>
          </cell>
        </row>
        <row r="473">
          <cell r="A473" t="str">
            <v>I.</v>
          </cell>
          <cell r="B473" t="str">
            <v>APS SYSTEM</v>
          </cell>
          <cell r="C473">
            <v>0</v>
          </cell>
          <cell r="D473">
            <v>0</v>
          </cell>
          <cell r="E473">
            <v>0</v>
          </cell>
          <cell r="F473">
            <v>0</v>
          </cell>
          <cell r="G473">
            <v>0</v>
          </cell>
          <cell r="H473">
            <v>0</v>
          </cell>
          <cell r="I473"/>
          <cell r="J473">
            <v>0</v>
          </cell>
          <cell r="K473">
            <v>0</v>
          </cell>
          <cell r="L473">
            <v>0</v>
          </cell>
          <cell r="M473">
            <v>0</v>
          </cell>
          <cell r="N473">
            <v>0</v>
          </cell>
          <cell r="O473">
            <v>0</v>
          </cell>
          <cell r="P473">
            <v>0</v>
          </cell>
          <cell r="Q473"/>
        </row>
        <row r="474">
          <cell r="B474" t="str">
            <v>D&amp;F SYSTEM PANEL, INCLUDING</v>
          </cell>
          <cell r="C474">
            <v>0</v>
          </cell>
          <cell r="D474">
            <v>0</v>
          </cell>
          <cell r="E474">
            <v>0</v>
          </cell>
          <cell r="F474">
            <v>0</v>
          </cell>
          <cell r="G474">
            <v>0</v>
          </cell>
          <cell r="H474">
            <v>0</v>
          </cell>
          <cell r="I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G475">
            <v>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C476">
            <v>0</v>
          </cell>
          <cell r="D476">
            <v>0</v>
          </cell>
          <cell r="E476">
            <v>0</v>
          </cell>
          <cell r="F476">
            <v>0</v>
          </cell>
          <cell r="G476">
            <v>0</v>
          </cell>
          <cell r="H476">
            <v>0</v>
          </cell>
          <cell r="I476">
            <v>0</v>
          </cell>
          <cell r="J476">
            <v>0</v>
          </cell>
          <cell r="K476">
            <v>0</v>
          </cell>
          <cell r="L476">
            <v>0</v>
          </cell>
          <cell r="M476">
            <v>0</v>
          </cell>
          <cell r="N476">
            <v>0</v>
          </cell>
          <cell r="O476">
            <v>0</v>
          </cell>
          <cell r="P476">
            <v>0</v>
          </cell>
        </row>
        <row r="477">
          <cell r="B477" t="str">
            <v>INTERPOSITION RELAY x50,  WIRING, AND TB.</v>
          </cell>
          <cell r="C477">
            <v>0</v>
          </cell>
          <cell r="D477">
            <v>0</v>
          </cell>
          <cell r="E477">
            <v>0</v>
          </cell>
          <cell r="F477">
            <v>0</v>
          </cell>
          <cell r="G477">
            <v>0</v>
          </cell>
          <cell r="H477">
            <v>0</v>
          </cell>
          <cell r="I477">
            <v>0</v>
          </cell>
          <cell r="J477">
            <v>0</v>
          </cell>
          <cell r="K477">
            <v>0</v>
          </cell>
          <cell r="L477">
            <v>0</v>
          </cell>
          <cell r="M477">
            <v>0</v>
          </cell>
          <cell r="N477">
            <v>0</v>
          </cell>
          <cell r="O477">
            <v>0</v>
          </cell>
          <cell r="P477">
            <v>0</v>
          </cell>
        </row>
        <row r="478">
          <cell r="A478">
            <v>19</v>
          </cell>
          <cell r="B478" t="str">
            <v>SOFTWARE DESIGN PACKAGE</v>
          </cell>
          <cell r="C478">
            <v>3000</v>
          </cell>
          <cell r="D478" t="str">
            <v>M</v>
          </cell>
          <cell r="E478">
            <v>76</v>
          </cell>
          <cell r="F478">
            <v>0</v>
          </cell>
          <cell r="G478">
            <v>0</v>
          </cell>
          <cell r="H478">
            <v>0</v>
          </cell>
          <cell r="I478">
            <v>0</v>
          </cell>
          <cell r="J478">
            <v>0</v>
          </cell>
          <cell r="K478">
            <v>0</v>
          </cell>
          <cell r="L478">
            <v>0</v>
          </cell>
          <cell r="M478">
            <v>0</v>
          </cell>
          <cell r="N478">
            <v>0</v>
          </cell>
          <cell r="O478">
            <v>0</v>
          </cell>
          <cell r="P478">
            <v>0</v>
          </cell>
          <cell r="Q478"/>
        </row>
        <row r="479">
          <cell r="A479">
            <v>2</v>
          </cell>
          <cell r="B479" t="str">
            <v>OPERATION CONSOLE, INCLUDING</v>
          </cell>
          <cell r="C479">
            <v>1</v>
          </cell>
          <cell r="D479" t="str">
            <v>SET</v>
          </cell>
          <cell r="E479">
            <v>357000</v>
          </cell>
          <cell r="F479">
            <v>357000</v>
          </cell>
          <cell r="G479">
            <v>0</v>
          </cell>
          <cell r="H479">
            <v>0</v>
          </cell>
          <cell r="I479">
            <v>20</v>
          </cell>
          <cell r="J479">
            <v>20</v>
          </cell>
          <cell r="K479">
            <v>357000</v>
          </cell>
          <cell r="L479">
            <v>357000</v>
          </cell>
          <cell r="M479">
            <v>0</v>
          </cell>
          <cell r="N479">
            <v>0</v>
          </cell>
          <cell r="O479">
            <v>5600</v>
          </cell>
          <cell r="P479">
            <v>5600</v>
          </cell>
        </row>
        <row r="480">
          <cell r="B480" t="str">
            <v>ANNUNCIATOR PANEL, W/ 50 WINDOWS</v>
          </cell>
          <cell r="C480">
            <v>0</v>
          </cell>
          <cell r="D480">
            <v>0</v>
          </cell>
          <cell r="E480">
            <v>0</v>
          </cell>
          <cell r="F480">
            <v>0</v>
          </cell>
          <cell r="G480">
            <v>0</v>
          </cell>
          <cell r="H480">
            <v>0</v>
          </cell>
          <cell r="I480">
            <v>0.23599999999999999</v>
          </cell>
          <cell r="J480">
            <v>0</v>
          </cell>
          <cell r="K480">
            <v>0</v>
          </cell>
          <cell r="L480">
            <v>0</v>
          </cell>
          <cell r="M480">
            <v>0</v>
          </cell>
          <cell r="N480">
            <v>0</v>
          </cell>
          <cell r="O480">
            <v>0</v>
          </cell>
          <cell r="P480">
            <v>0</v>
          </cell>
        </row>
        <row r="481">
          <cell r="B481" t="str">
            <v xml:space="preserve">COMMAND BOARD, W/ 15 PB SWITCH(SW. W/LIGHT) </v>
          </cell>
          <cell r="C481"/>
          <cell r="D481"/>
          <cell r="E481"/>
          <cell r="F481">
            <v>0</v>
          </cell>
          <cell r="G481"/>
          <cell r="H481">
            <v>0</v>
          </cell>
          <cell r="I481">
            <v>0</v>
          </cell>
          <cell r="J481">
            <v>0</v>
          </cell>
          <cell r="K481">
            <v>0</v>
          </cell>
          <cell r="L481">
            <v>0</v>
          </cell>
          <cell r="M481">
            <v>0</v>
          </cell>
          <cell r="N481">
            <v>0</v>
          </cell>
          <cell r="O481">
            <v>0</v>
          </cell>
          <cell r="P481">
            <v>0</v>
          </cell>
        </row>
        <row r="482">
          <cell r="B482" t="str">
            <v>WIRING, AND TB.</v>
          </cell>
          <cell r="C482">
            <v>0</v>
          </cell>
          <cell r="D482">
            <v>0</v>
          </cell>
          <cell r="E482">
            <v>0</v>
          </cell>
          <cell r="F482">
            <v>0</v>
          </cell>
          <cell r="G482">
            <v>0</v>
          </cell>
          <cell r="H482">
            <v>0</v>
          </cell>
          <cell r="I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G483">
            <v>0</v>
          </cell>
          <cell r="H483">
            <v>0</v>
          </cell>
          <cell r="I483">
            <v>20</v>
          </cell>
          <cell r="J483">
            <v>20</v>
          </cell>
          <cell r="K483">
            <v>448000</v>
          </cell>
          <cell r="L483">
            <v>448000</v>
          </cell>
          <cell r="M483">
            <v>0</v>
          </cell>
          <cell r="N483">
            <v>0</v>
          </cell>
          <cell r="O483">
            <v>5600</v>
          </cell>
          <cell r="P483">
            <v>5600</v>
          </cell>
        </row>
        <row r="484">
          <cell r="A484">
            <v>0</v>
          </cell>
          <cell r="B484" t="str">
            <v>MOSAIC PANEL  SIZE 1200Hx1200W, W/</v>
          </cell>
          <cell r="C484">
            <v>0</v>
          </cell>
          <cell r="D484"/>
          <cell r="E484">
            <v>0</v>
          </cell>
          <cell r="F484">
            <v>0</v>
          </cell>
          <cell r="G484">
            <v>0</v>
          </cell>
          <cell r="H484">
            <v>0</v>
          </cell>
          <cell r="I484"/>
          <cell r="J484">
            <v>0</v>
          </cell>
          <cell r="K484">
            <v>0</v>
          </cell>
          <cell r="L484">
            <v>0</v>
          </cell>
          <cell r="M484">
            <v>0</v>
          </cell>
          <cell r="N484">
            <v>0</v>
          </cell>
          <cell r="O484">
            <v>0</v>
          </cell>
          <cell r="P484">
            <v>0</v>
          </cell>
        </row>
        <row r="485">
          <cell r="B485" t="str">
            <v>INDICATION LIGHT x60, POWER SUPPLY, WIRING, AND TB.</v>
          </cell>
          <cell r="C485">
            <v>0</v>
          </cell>
          <cell r="D485">
            <v>0</v>
          </cell>
          <cell r="E485">
            <v>0</v>
          </cell>
          <cell r="F485">
            <v>0</v>
          </cell>
          <cell r="G485">
            <v>0</v>
          </cell>
          <cell r="H485">
            <v>0</v>
          </cell>
          <cell r="I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G486">
            <v>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C487">
            <v>0</v>
          </cell>
          <cell r="D487">
            <v>0</v>
          </cell>
          <cell r="E487">
            <v>0</v>
          </cell>
          <cell r="F487">
            <v>0</v>
          </cell>
          <cell r="G487">
            <v>0</v>
          </cell>
          <cell r="H487">
            <v>0</v>
          </cell>
          <cell r="I487">
            <v>0</v>
          </cell>
          <cell r="J487">
            <v>0</v>
          </cell>
          <cell r="K487">
            <v>0</v>
          </cell>
          <cell r="L487">
            <v>0</v>
          </cell>
          <cell r="M487">
            <v>0</v>
          </cell>
          <cell r="N487">
            <v>0</v>
          </cell>
          <cell r="O487">
            <v>0</v>
          </cell>
          <cell r="P487">
            <v>0</v>
          </cell>
        </row>
        <row r="488">
          <cell r="B488" t="str">
            <v>GAS DETECTOR CONTROLLER, 8-CHANNEL x8</v>
          </cell>
          <cell r="C488">
            <v>0</v>
          </cell>
          <cell r="D488">
            <v>0</v>
          </cell>
          <cell r="E488">
            <v>0</v>
          </cell>
          <cell r="F488">
            <v>0</v>
          </cell>
          <cell r="G488">
            <v>0</v>
          </cell>
          <cell r="H488">
            <v>0</v>
          </cell>
          <cell r="I488">
            <v>0</v>
          </cell>
          <cell r="J488">
            <v>0</v>
          </cell>
          <cell r="K488">
            <v>0</v>
          </cell>
          <cell r="L488">
            <v>0</v>
          </cell>
          <cell r="M488">
            <v>0</v>
          </cell>
          <cell r="N488">
            <v>0</v>
          </cell>
          <cell r="O488">
            <v>0</v>
          </cell>
          <cell r="P488">
            <v>0</v>
          </cell>
        </row>
        <row r="489">
          <cell r="B489" t="str">
            <v>LOW TEMP. DETECTOR CONTROLLER, 4-CHANNEL x7</v>
          </cell>
          <cell r="C489">
            <v>0</v>
          </cell>
          <cell r="D489">
            <v>0</v>
          </cell>
          <cell r="E489">
            <v>0</v>
          </cell>
          <cell r="F489">
            <v>0</v>
          </cell>
          <cell r="G489">
            <v>0</v>
          </cell>
          <cell r="H489">
            <v>0</v>
          </cell>
          <cell r="I489">
            <v>0</v>
          </cell>
          <cell r="J489">
            <v>0</v>
          </cell>
          <cell r="K489">
            <v>0</v>
          </cell>
          <cell r="L489">
            <v>0</v>
          </cell>
          <cell r="M489">
            <v>0</v>
          </cell>
          <cell r="N489">
            <v>0</v>
          </cell>
          <cell r="O489">
            <v>0</v>
          </cell>
          <cell r="P489">
            <v>0</v>
          </cell>
        </row>
        <row r="490">
          <cell r="B490" t="str">
            <v>POWER SUPPLY, WIRING, AND TB.</v>
          </cell>
          <cell r="C490">
            <v>0</v>
          </cell>
          <cell r="D490">
            <v>0</v>
          </cell>
          <cell r="E490">
            <v>0</v>
          </cell>
          <cell r="F490">
            <v>0</v>
          </cell>
          <cell r="G490">
            <v>0</v>
          </cell>
          <cell r="H490">
            <v>0</v>
          </cell>
          <cell r="I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G491">
            <v>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G492">
            <v>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G493">
            <v>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G494">
            <v>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G495">
            <v>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G496">
            <v>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C497">
            <v>0</v>
          </cell>
          <cell r="D497">
            <v>0</v>
          </cell>
          <cell r="E497">
            <v>0</v>
          </cell>
          <cell r="F497">
            <v>0</v>
          </cell>
          <cell r="G497">
            <v>0</v>
          </cell>
          <cell r="H497">
            <v>0</v>
          </cell>
          <cell r="I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G498">
            <v>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G499">
            <v>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G500">
            <v>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G501">
            <v>0</v>
          </cell>
          <cell r="H501">
            <v>0</v>
          </cell>
          <cell r="I501">
            <v>935.4</v>
          </cell>
          <cell r="J501">
            <v>935</v>
          </cell>
          <cell r="K501">
            <v>639800</v>
          </cell>
          <cell r="L501">
            <v>639800</v>
          </cell>
          <cell r="M501">
            <v>0</v>
          </cell>
          <cell r="N501">
            <v>0</v>
          </cell>
          <cell r="O501">
            <v>261912</v>
          </cell>
          <cell r="P501">
            <v>261912</v>
          </cell>
        </row>
        <row r="502">
          <cell r="A502">
            <v>15</v>
          </cell>
          <cell r="B502" t="str">
            <v>600V????,???,PVC??,????(OVERALL),</v>
          </cell>
          <cell r="C502">
            <v>650</v>
          </cell>
          <cell r="D502" t="str">
            <v>M</v>
          </cell>
          <cell r="E502">
            <v>37</v>
          </cell>
          <cell r="F502">
            <v>24050</v>
          </cell>
          <cell r="G502">
            <v>0</v>
          </cell>
          <cell r="H502">
            <v>0</v>
          </cell>
          <cell r="I502">
            <v>0.11700000000000001</v>
          </cell>
          <cell r="J502">
            <v>76</v>
          </cell>
          <cell r="K502">
            <v>37</v>
          </cell>
          <cell r="L502">
            <v>24050</v>
          </cell>
          <cell r="M502">
            <v>0</v>
          </cell>
          <cell r="N502">
            <v>0</v>
          </cell>
          <cell r="O502">
            <v>33</v>
          </cell>
          <cell r="P502">
            <v>21450</v>
          </cell>
        </row>
        <row r="503">
          <cell r="B503" t="str">
            <v>PVC???? 7C-2SQ.MM</v>
          </cell>
          <cell r="C503">
            <v>0</v>
          </cell>
          <cell r="D503">
            <v>0</v>
          </cell>
          <cell r="E503">
            <v>0</v>
          </cell>
          <cell r="F503">
            <v>0</v>
          </cell>
          <cell r="G503">
            <v>0</v>
          </cell>
          <cell r="H503">
            <v>0</v>
          </cell>
          <cell r="I503">
            <v>0</v>
          </cell>
          <cell r="J503">
            <v>0</v>
          </cell>
          <cell r="K503">
            <v>0</v>
          </cell>
          <cell r="L503">
            <v>0</v>
          </cell>
          <cell r="M503">
            <v>0</v>
          </cell>
          <cell r="N503">
            <v>0</v>
          </cell>
          <cell r="O503">
            <v>0</v>
          </cell>
          <cell r="P503">
            <v>0</v>
          </cell>
        </row>
        <row r="504">
          <cell r="A504">
            <v>16</v>
          </cell>
          <cell r="B504" t="str">
            <v>600V????,???,PVC??,????(OVERALL),</v>
          </cell>
          <cell r="C504">
            <v>1500</v>
          </cell>
          <cell r="D504" t="str">
            <v>M</v>
          </cell>
          <cell r="E504">
            <v>41</v>
          </cell>
          <cell r="F504">
            <v>61500</v>
          </cell>
          <cell r="G504">
            <v>0</v>
          </cell>
          <cell r="H504">
            <v>0</v>
          </cell>
          <cell r="I504">
            <v>0.13300000000000001</v>
          </cell>
          <cell r="J504">
            <v>200</v>
          </cell>
          <cell r="K504">
            <v>41</v>
          </cell>
          <cell r="L504">
            <v>61500</v>
          </cell>
          <cell r="M504">
            <v>0</v>
          </cell>
          <cell r="N504">
            <v>0</v>
          </cell>
          <cell r="O504">
            <v>37</v>
          </cell>
          <cell r="P504">
            <v>55500</v>
          </cell>
        </row>
        <row r="505">
          <cell r="B505" t="str">
            <v>PVC???? 9C-2SQ.MM</v>
          </cell>
          <cell r="C505">
            <v>0</v>
          </cell>
          <cell r="D505">
            <v>0</v>
          </cell>
          <cell r="E505">
            <v>0</v>
          </cell>
          <cell r="F505">
            <v>0</v>
          </cell>
          <cell r="G505">
            <v>0</v>
          </cell>
          <cell r="H505">
            <v>0</v>
          </cell>
          <cell r="I505">
            <v>0</v>
          </cell>
          <cell r="J505">
            <v>0</v>
          </cell>
          <cell r="K505">
            <v>0</v>
          </cell>
          <cell r="L505">
            <v>0</v>
          </cell>
          <cell r="M505">
            <v>0</v>
          </cell>
          <cell r="N505">
            <v>0</v>
          </cell>
          <cell r="O505">
            <v>0</v>
          </cell>
          <cell r="P505">
            <v>0</v>
          </cell>
        </row>
        <row r="506">
          <cell r="A506">
            <v>17</v>
          </cell>
          <cell r="B506" t="str">
            <v>600V????,???,PVC??,????(OVERALL),</v>
          </cell>
          <cell r="C506">
            <v>2600</v>
          </cell>
          <cell r="D506" t="str">
            <v>M</v>
          </cell>
          <cell r="E506">
            <v>53</v>
          </cell>
          <cell r="F506">
            <v>137800</v>
          </cell>
          <cell r="G506">
            <v>0</v>
          </cell>
          <cell r="H506">
            <v>0</v>
          </cell>
          <cell r="I506">
            <v>0.153</v>
          </cell>
          <cell r="J506">
            <v>398</v>
          </cell>
          <cell r="K506">
            <v>53</v>
          </cell>
          <cell r="L506">
            <v>137800</v>
          </cell>
          <cell r="M506">
            <v>0</v>
          </cell>
          <cell r="N506">
            <v>0</v>
          </cell>
          <cell r="O506">
            <v>43</v>
          </cell>
          <cell r="P506">
            <v>111800</v>
          </cell>
        </row>
        <row r="507">
          <cell r="B507" t="str">
            <v>PVC???? 12C-2SQ.MM</v>
          </cell>
          <cell r="C507">
            <v>0</v>
          </cell>
          <cell r="D507">
            <v>0</v>
          </cell>
          <cell r="E507">
            <v>0</v>
          </cell>
          <cell r="F507">
            <v>0</v>
          </cell>
          <cell r="G507">
            <v>0</v>
          </cell>
          <cell r="H507">
            <v>0</v>
          </cell>
          <cell r="I507">
            <v>0</v>
          </cell>
          <cell r="J507">
            <v>0</v>
          </cell>
          <cell r="K507">
            <v>0</v>
          </cell>
          <cell r="L507">
            <v>0</v>
          </cell>
          <cell r="M507">
            <v>0</v>
          </cell>
          <cell r="N507">
            <v>0</v>
          </cell>
          <cell r="O507">
            <v>0</v>
          </cell>
          <cell r="P507">
            <v>0</v>
          </cell>
        </row>
        <row r="508">
          <cell r="A508">
            <v>18</v>
          </cell>
          <cell r="B508" t="str">
            <v>600V????,???,PVC??,????(OVERALL),</v>
          </cell>
          <cell r="C508">
            <v>10000</v>
          </cell>
          <cell r="D508" t="str">
            <v>M</v>
          </cell>
          <cell r="E508">
            <v>44</v>
          </cell>
          <cell r="F508">
            <v>440000</v>
          </cell>
          <cell r="G508">
            <v>0</v>
          </cell>
          <cell r="H508">
            <v>0</v>
          </cell>
          <cell r="I508">
            <v>0.13500000000000001</v>
          </cell>
          <cell r="J508">
            <v>1350</v>
          </cell>
          <cell r="K508">
            <v>44</v>
          </cell>
          <cell r="L508">
            <v>440000</v>
          </cell>
          <cell r="M508">
            <v>0</v>
          </cell>
          <cell r="N508">
            <v>0</v>
          </cell>
          <cell r="O508">
            <v>38</v>
          </cell>
          <cell r="P508">
            <v>380000</v>
          </cell>
        </row>
        <row r="509">
          <cell r="B509" t="str">
            <v>PVC???? 7C-3.5SQ.MM</v>
          </cell>
          <cell r="C509">
            <v>0</v>
          </cell>
          <cell r="D509">
            <v>0</v>
          </cell>
          <cell r="E509">
            <v>0</v>
          </cell>
          <cell r="F509">
            <v>0</v>
          </cell>
          <cell r="G509">
            <v>0</v>
          </cell>
          <cell r="H509">
            <v>0</v>
          </cell>
          <cell r="I509">
            <v>0</v>
          </cell>
          <cell r="J509">
            <v>0</v>
          </cell>
          <cell r="K509">
            <v>0</v>
          </cell>
          <cell r="L509">
            <v>0</v>
          </cell>
          <cell r="M509">
            <v>0</v>
          </cell>
          <cell r="N509">
            <v>0</v>
          </cell>
          <cell r="O509">
            <v>0</v>
          </cell>
          <cell r="P509">
            <v>0</v>
          </cell>
        </row>
        <row r="510">
          <cell r="A510">
            <v>19</v>
          </cell>
          <cell r="B510" t="str">
            <v>600V????,???,PVC??,????(OVERALL),</v>
          </cell>
          <cell r="C510">
            <v>3000</v>
          </cell>
          <cell r="D510" t="str">
            <v>M</v>
          </cell>
          <cell r="E510">
            <v>76</v>
          </cell>
          <cell r="F510">
            <v>228000</v>
          </cell>
          <cell r="G510">
            <v>0</v>
          </cell>
          <cell r="H510">
            <v>0</v>
          </cell>
          <cell r="I510">
            <v>0.193</v>
          </cell>
          <cell r="J510">
            <v>579</v>
          </cell>
          <cell r="K510">
            <v>76</v>
          </cell>
          <cell r="L510">
            <v>228000</v>
          </cell>
          <cell r="M510">
            <v>0</v>
          </cell>
          <cell r="N510">
            <v>0</v>
          </cell>
          <cell r="O510">
            <v>54</v>
          </cell>
          <cell r="P510">
            <v>162000</v>
          </cell>
        </row>
        <row r="511">
          <cell r="B511" t="str">
            <v>PVC???? 19C-2SQ.MM</v>
          </cell>
          <cell r="C511">
            <v>0</v>
          </cell>
          <cell r="D511">
            <v>0</v>
          </cell>
          <cell r="E511">
            <v>0</v>
          </cell>
          <cell r="F511">
            <v>0</v>
          </cell>
          <cell r="G511">
            <v>0</v>
          </cell>
          <cell r="H511">
            <v>0</v>
          </cell>
          <cell r="I511">
            <v>0</v>
          </cell>
          <cell r="J511">
            <v>0</v>
          </cell>
          <cell r="K511">
            <v>0</v>
          </cell>
          <cell r="L511">
            <v>0</v>
          </cell>
          <cell r="M511">
            <v>0</v>
          </cell>
          <cell r="N511">
            <v>0</v>
          </cell>
          <cell r="O511">
            <v>0</v>
          </cell>
          <cell r="P511">
            <v>0</v>
          </cell>
        </row>
        <row r="512">
          <cell r="A512">
            <v>20</v>
          </cell>
          <cell r="B512" t="str">
            <v>600V????,???,PVC??,????(OVERALL),</v>
          </cell>
          <cell r="C512">
            <v>14000</v>
          </cell>
          <cell r="D512" t="str">
            <v>M</v>
          </cell>
          <cell r="E512">
            <v>119</v>
          </cell>
          <cell r="F512">
            <v>1666000</v>
          </cell>
          <cell r="G512">
            <v>0</v>
          </cell>
          <cell r="H512">
            <v>0</v>
          </cell>
          <cell r="I512">
            <v>0.23599999999999999</v>
          </cell>
          <cell r="J512">
            <v>3304</v>
          </cell>
          <cell r="K512">
            <v>119</v>
          </cell>
          <cell r="L512">
            <v>1666000</v>
          </cell>
          <cell r="M512">
            <v>0</v>
          </cell>
          <cell r="N512">
            <v>0</v>
          </cell>
          <cell r="O512">
            <v>66</v>
          </cell>
          <cell r="P512">
            <v>924000</v>
          </cell>
        </row>
        <row r="513">
          <cell r="B513" t="str">
            <v>PVC???? 30C-2SQ.MM</v>
          </cell>
          <cell r="C513">
            <v>0</v>
          </cell>
          <cell r="D513">
            <v>0</v>
          </cell>
          <cell r="E513">
            <v>0</v>
          </cell>
          <cell r="F513">
            <v>0</v>
          </cell>
          <cell r="G513">
            <v>0</v>
          </cell>
          <cell r="H513">
            <v>0</v>
          </cell>
          <cell r="I513">
            <v>0</v>
          </cell>
          <cell r="J513">
            <v>0</v>
          </cell>
          <cell r="K513">
            <v>0</v>
          </cell>
          <cell r="L513">
            <v>0</v>
          </cell>
          <cell r="M513">
            <v>0</v>
          </cell>
          <cell r="N513">
            <v>0</v>
          </cell>
          <cell r="O513">
            <v>0</v>
          </cell>
          <cell r="P513">
            <v>0</v>
          </cell>
        </row>
        <row r="514">
          <cell r="A514">
            <v>21</v>
          </cell>
          <cell r="B514" t="str">
            <v>300V????,PVC??,????(OVERALL &amp; INDIVID)PVC</v>
          </cell>
          <cell r="C514">
            <v>12000</v>
          </cell>
          <cell r="D514" t="str">
            <v>M</v>
          </cell>
          <cell r="E514">
            <v>17</v>
          </cell>
          <cell r="F514">
            <v>204000</v>
          </cell>
          <cell r="G514">
            <v>0</v>
          </cell>
          <cell r="H514">
            <v>0</v>
          </cell>
          <cell r="I514">
            <v>6.4000000000000001E-2</v>
          </cell>
          <cell r="J514">
            <v>768</v>
          </cell>
          <cell r="K514">
            <v>17</v>
          </cell>
          <cell r="L514">
            <v>204000</v>
          </cell>
          <cell r="M514">
            <v>0</v>
          </cell>
          <cell r="N514">
            <v>0</v>
          </cell>
          <cell r="O514">
            <v>18</v>
          </cell>
          <cell r="P514">
            <v>216000</v>
          </cell>
        </row>
        <row r="515">
          <cell r="B515" t="str">
            <v>????  1TxAWG#16</v>
          </cell>
          <cell r="C515">
            <v>0</v>
          </cell>
          <cell r="D515">
            <v>0</v>
          </cell>
          <cell r="E515">
            <v>0</v>
          </cell>
          <cell r="F515">
            <v>0</v>
          </cell>
          <cell r="G515">
            <v>0</v>
          </cell>
          <cell r="H515">
            <v>0</v>
          </cell>
          <cell r="I515">
            <v>0</v>
          </cell>
          <cell r="J515">
            <v>0</v>
          </cell>
          <cell r="K515">
            <v>0</v>
          </cell>
          <cell r="L515">
            <v>0</v>
          </cell>
          <cell r="M515">
            <v>0</v>
          </cell>
          <cell r="N515">
            <v>0</v>
          </cell>
          <cell r="O515">
            <v>0</v>
          </cell>
          <cell r="P515">
            <v>0</v>
          </cell>
          <cell r="Q515"/>
        </row>
        <row r="516">
          <cell r="A516">
            <v>22</v>
          </cell>
          <cell r="B516" t="str">
            <v>300V????,PVC??,????(OVERALL &amp; INDIVID)PVC</v>
          </cell>
          <cell r="C516">
            <v>3500</v>
          </cell>
          <cell r="D516" t="str">
            <v>M</v>
          </cell>
          <cell r="E516">
            <v>227</v>
          </cell>
          <cell r="F516">
            <v>794500</v>
          </cell>
          <cell r="G516">
            <v>0</v>
          </cell>
          <cell r="H516">
            <v>0</v>
          </cell>
          <cell r="I516">
            <v>0.25</v>
          </cell>
          <cell r="J516">
            <v>875</v>
          </cell>
          <cell r="K516">
            <v>227</v>
          </cell>
          <cell r="L516">
            <v>794500</v>
          </cell>
          <cell r="M516">
            <v>0</v>
          </cell>
          <cell r="N516">
            <v>0</v>
          </cell>
          <cell r="O516">
            <v>70</v>
          </cell>
          <cell r="P516">
            <v>245000</v>
          </cell>
        </row>
        <row r="517">
          <cell r="B517" t="str">
            <v>????  12TxAWG#14</v>
          </cell>
          <cell r="C517">
            <v>0</v>
          </cell>
          <cell r="D517">
            <v>0</v>
          </cell>
          <cell r="E517">
            <v>0</v>
          </cell>
          <cell r="F517">
            <v>0</v>
          </cell>
          <cell r="G517">
            <v>0</v>
          </cell>
          <cell r="H517">
            <v>0</v>
          </cell>
          <cell r="I517">
            <v>0</v>
          </cell>
          <cell r="J517">
            <v>0</v>
          </cell>
          <cell r="K517">
            <v>0</v>
          </cell>
          <cell r="L517">
            <v>0</v>
          </cell>
          <cell r="M517">
            <v>0</v>
          </cell>
          <cell r="N517">
            <v>0</v>
          </cell>
          <cell r="O517">
            <v>0</v>
          </cell>
          <cell r="P517">
            <v>0</v>
          </cell>
        </row>
        <row r="518">
          <cell r="A518">
            <v>23</v>
          </cell>
          <cell r="B518" t="str">
            <v>300V????,PVC??,????(OVERALL &amp; INDIVID)PVC</v>
          </cell>
          <cell r="C518">
            <v>350</v>
          </cell>
          <cell r="D518" t="str">
            <v>M</v>
          </cell>
          <cell r="E518">
            <v>471</v>
          </cell>
          <cell r="F518">
            <v>164850</v>
          </cell>
          <cell r="G518">
            <v>0</v>
          </cell>
          <cell r="H518">
            <v>0</v>
          </cell>
          <cell r="I518">
            <v>0.4</v>
          </cell>
          <cell r="J518">
            <v>140</v>
          </cell>
          <cell r="K518">
            <v>471</v>
          </cell>
          <cell r="L518">
            <v>164850</v>
          </cell>
          <cell r="M518">
            <v>0</v>
          </cell>
          <cell r="N518">
            <v>0</v>
          </cell>
          <cell r="O518">
            <v>112</v>
          </cell>
          <cell r="P518">
            <v>39200</v>
          </cell>
        </row>
        <row r="519">
          <cell r="B519" t="str">
            <v>???? 24TxAWG#14</v>
          </cell>
          <cell r="C519">
            <v>0</v>
          </cell>
          <cell r="D519">
            <v>0</v>
          </cell>
          <cell r="E519">
            <v>0</v>
          </cell>
          <cell r="F519">
            <v>0</v>
          </cell>
          <cell r="G519">
            <v>0</v>
          </cell>
          <cell r="H519">
            <v>0</v>
          </cell>
          <cell r="I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G520">
            <v>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G521">
            <v>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G522">
            <v>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G523">
            <v>0</v>
          </cell>
          <cell r="H523">
            <v>0</v>
          </cell>
          <cell r="I523">
            <v>10</v>
          </cell>
          <cell r="J523">
            <v>20</v>
          </cell>
          <cell r="K523">
            <v>1000</v>
          </cell>
          <cell r="L523">
            <v>2000</v>
          </cell>
          <cell r="M523">
            <v>0</v>
          </cell>
          <cell r="N523">
            <v>0</v>
          </cell>
          <cell r="O523">
            <v>2800</v>
          </cell>
          <cell r="P523">
            <v>5600</v>
          </cell>
        </row>
        <row r="524">
          <cell r="A524">
            <v>28</v>
          </cell>
          <cell r="B524" t="str">
            <v>1/4?(??30??)????????????SS316?</v>
          </cell>
          <cell r="C524">
            <v>4</v>
          </cell>
          <cell r="D524" t="str">
            <v>PCS</v>
          </cell>
          <cell r="E524">
            <v>3000</v>
          </cell>
          <cell r="F524">
            <v>12000</v>
          </cell>
          <cell r="G524">
            <v>0</v>
          </cell>
          <cell r="H524">
            <v>0</v>
          </cell>
          <cell r="I524">
            <v>4</v>
          </cell>
          <cell r="J524">
            <v>16</v>
          </cell>
          <cell r="K524">
            <v>3000</v>
          </cell>
          <cell r="L524">
            <v>12000</v>
          </cell>
          <cell r="M524">
            <v>0</v>
          </cell>
          <cell r="N524">
            <v>0</v>
          </cell>
          <cell r="O524">
            <v>1120</v>
          </cell>
          <cell r="P524">
            <v>4480</v>
          </cell>
        </row>
        <row r="525">
          <cell r="A525">
            <v>29</v>
          </cell>
          <cell r="B525" t="str">
            <v>???,????20P,FRP??,?????</v>
          </cell>
          <cell r="C525">
            <v>5</v>
          </cell>
          <cell r="D525" t="str">
            <v>SET</v>
          </cell>
          <cell r="E525">
            <v>3500</v>
          </cell>
          <cell r="F525">
            <v>17500</v>
          </cell>
          <cell r="G525">
            <v>0</v>
          </cell>
          <cell r="H525">
            <v>0</v>
          </cell>
          <cell r="I525">
            <v>4</v>
          </cell>
          <cell r="J525">
            <v>20</v>
          </cell>
          <cell r="K525">
            <v>3500</v>
          </cell>
          <cell r="L525">
            <v>17500</v>
          </cell>
          <cell r="M525">
            <v>0</v>
          </cell>
          <cell r="N525">
            <v>0</v>
          </cell>
          <cell r="O525">
            <v>1120</v>
          </cell>
          <cell r="P525">
            <v>5600</v>
          </cell>
        </row>
        <row r="526">
          <cell r="A526">
            <v>30</v>
          </cell>
          <cell r="B526" t="str">
            <v>???,????50P,FRP??,?????</v>
          </cell>
          <cell r="C526">
            <v>4</v>
          </cell>
          <cell r="D526" t="str">
            <v>SET</v>
          </cell>
          <cell r="E526">
            <v>5500</v>
          </cell>
          <cell r="F526">
            <v>22000</v>
          </cell>
          <cell r="G526">
            <v>0</v>
          </cell>
          <cell r="H526">
            <v>0</v>
          </cell>
          <cell r="I526">
            <v>8</v>
          </cell>
          <cell r="J526">
            <v>32</v>
          </cell>
          <cell r="K526">
            <v>5500</v>
          </cell>
          <cell r="L526">
            <v>22000</v>
          </cell>
          <cell r="M526">
            <v>0</v>
          </cell>
          <cell r="N526">
            <v>0</v>
          </cell>
          <cell r="O526">
            <v>2240</v>
          </cell>
          <cell r="P526">
            <v>8960</v>
          </cell>
        </row>
        <row r="527">
          <cell r="A527">
            <v>31</v>
          </cell>
          <cell r="B527" t="str">
            <v>???,????100P,FRP??,?????</v>
          </cell>
          <cell r="C527">
            <v>1</v>
          </cell>
          <cell r="D527" t="str">
            <v>SET</v>
          </cell>
          <cell r="E527">
            <v>9000</v>
          </cell>
          <cell r="F527">
            <v>9000</v>
          </cell>
          <cell r="G527">
            <v>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v>
          </cell>
          <cell r="C528">
            <v>26</v>
          </cell>
          <cell r="D528" t="str">
            <v>SET</v>
          </cell>
          <cell r="E528">
            <v>2400</v>
          </cell>
          <cell r="F528">
            <v>62400</v>
          </cell>
          <cell r="G528">
            <v>0</v>
          </cell>
          <cell r="H528">
            <v>0</v>
          </cell>
          <cell r="I528">
            <v>3</v>
          </cell>
          <cell r="J528">
            <v>78</v>
          </cell>
          <cell r="K528">
            <v>2400</v>
          </cell>
          <cell r="L528">
            <v>62400</v>
          </cell>
          <cell r="M528">
            <v>0</v>
          </cell>
          <cell r="N528">
            <v>0</v>
          </cell>
          <cell r="O528">
            <v>840</v>
          </cell>
          <cell r="P528">
            <v>21840</v>
          </cell>
        </row>
        <row r="529">
          <cell r="B529" t="str">
            <v>???</v>
          </cell>
          <cell r="C529">
            <v>0</v>
          </cell>
          <cell r="D529">
            <v>0</v>
          </cell>
          <cell r="E529">
            <v>0</v>
          </cell>
          <cell r="F529">
            <v>0</v>
          </cell>
          <cell r="G529">
            <v>0</v>
          </cell>
          <cell r="H529">
            <v>0</v>
          </cell>
          <cell r="I529">
            <v>0</v>
          </cell>
          <cell r="J529">
            <v>0</v>
          </cell>
          <cell r="K529">
            <v>0</v>
          </cell>
          <cell r="L529">
            <v>0</v>
          </cell>
          <cell r="M529">
            <v>0</v>
          </cell>
          <cell r="N529">
            <v>0</v>
          </cell>
          <cell r="O529">
            <v>0</v>
          </cell>
          <cell r="P529">
            <v>0</v>
          </cell>
        </row>
        <row r="530">
          <cell r="A530">
            <v>33</v>
          </cell>
          <cell r="B530" t="str">
            <v>DITTO, BUT STEEL CHANNEL ?3.6M?</v>
          </cell>
          <cell r="C530">
            <v>13</v>
          </cell>
          <cell r="D530" t="str">
            <v>SET</v>
          </cell>
          <cell r="E530">
            <v>3600</v>
          </cell>
          <cell r="F530">
            <v>46800</v>
          </cell>
          <cell r="G530">
            <v>0</v>
          </cell>
          <cell r="H530">
            <v>0</v>
          </cell>
          <cell r="I530">
            <v>4</v>
          </cell>
          <cell r="J530">
            <v>52</v>
          </cell>
          <cell r="K530">
            <v>3600</v>
          </cell>
          <cell r="L530">
            <v>46800</v>
          </cell>
          <cell r="M530">
            <v>0</v>
          </cell>
          <cell r="N530">
            <v>0</v>
          </cell>
          <cell r="O530">
            <v>1120</v>
          </cell>
          <cell r="P530">
            <v>14560</v>
          </cell>
        </row>
        <row r="531">
          <cell r="A531">
            <v>34</v>
          </cell>
          <cell r="B531" t="str">
            <v>DITTO, BUT STEEL CHANNEL ?1.95M?</v>
          </cell>
          <cell r="C531">
            <v>3</v>
          </cell>
          <cell r="D531" t="str">
            <v>SET</v>
          </cell>
          <cell r="E531">
            <v>2000</v>
          </cell>
          <cell r="F531">
            <v>6000</v>
          </cell>
          <cell r="G531">
            <v>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G532">
            <v>0</v>
          </cell>
          <cell r="H532">
            <v>0</v>
          </cell>
          <cell r="I532">
            <v>646.55000000000007</v>
          </cell>
          <cell r="J532">
            <v>647</v>
          </cell>
          <cell r="K532">
            <v>743903</v>
          </cell>
          <cell r="L532">
            <v>743903</v>
          </cell>
          <cell r="M532">
            <v>0</v>
          </cell>
          <cell r="N532">
            <v>0</v>
          </cell>
          <cell r="O532">
            <v>181034</v>
          </cell>
          <cell r="P532">
            <v>181034</v>
          </cell>
        </row>
        <row r="533">
          <cell r="B533" t="str">
            <v>SUB-TOTAL : (I)</v>
          </cell>
          <cell r="C533">
            <v>0</v>
          </cell>
          <cell r="D533">
            <v>0</v>
          </cell>
          <cell r="E533">
            <v>0</v>
          </cell>
          <cell r="F533">
            <v>15621953</v>
          </cell>
          <cell r="G533">
            <v>0</v>
          </cell>
          <cell r="H533">
            <v>0</v>
          </cell>
          <cell r="I533">
            <v>0</v>
          </cell>
          <cell r="J533">
            <v>13628</v>
          </cell>
          <cell r="K533">
            <v>0</v>
          </cell>
          <cell r="L533">
            <v>15621953</v>
          </cell>
          <cell r="M533">
            <v>0</v>
          </cell>
          <cell r="N533">
            <v>0</v>
          </cell>
          <cell r="O533">
            <v>0</v>
          </cell>
          <cell r="P533">
            <v>3816326</v>
          </cell>
        </row>
        <row r="536">
          <cell r="A536" t="str">
            <v>J.</v>
          </cell>
          <cell r="B536" t="str">
            <v>U/G CONDUIT BANK</v>
          </cell>
          <cell r="C536">
            <v>0</v>
          </cell>
          <cell r="D536">
            <v>0</v>
          </cell>
          <cell r="E536">
            <v>0</v>
          </cell>
          <cell r="F536">
            <v>0</v>
          </cell>
          <cell r="G536">
            <v>0</v>
          </cell>
          <cell r="H536">
            <v>0</v>
          </cell>
          <cell r="I536">
            <v>0</v>
          </cell>
          <cell r="J536">
            <v>0</v>
          </cell>
          <cell r="K536">
            <v>0</v>
          </cell>
          <cell r="L536">
            <v>0</v>
          </cell>
          <cell r="M536">
            <v>0</v>
          </cell>
          <cell r="N536">
            <v>0</v>
          </cell>
          <cell r="O536">
            <v>0</v>
          </cell>
          <cell r="P536">
            <v>0</v>
          </cell>
        </row>
        <row r="537">
          <cell r="A537" t="str">
            <v>J.1.3</v>
          </cell>
          <cell r="B537" t="str">
            <v>_x0000_PVC CONDUIT, THICK WALL, CNS1302 SCH._x0000_B , 4"</v>
          </cell>
          <cell r="C537">
            <v>16500</v>
          </cell>
          <cell r="D537" t="str">
            <v>M</v>
          </cell>
          <cell r="E537">
            <v>128</v>
          </cell>
          <cell r="F537">
            <v>2112000</v>
          </cell>
        </row>
        <row r="538">
          <cell r="A538" t="str">
            <v>J.1</v>
          </cell>
          <cell r="B538" t="str">
            <v>U/G CONDUIT BANK FOR TEL., P/P, CCTV, APS</v>
          </cell>
          <cell r="C538">
            <v>0</v>
          </cell>
          <cell r="D538">
            <v>0</v>
          </cell>
          <cell r="E538">
            <v>0</v>
          </cell>
          <cell r="F538">
            <v>0</v>
          </cell>
          <cell r="G538">
            <v>0</v>
          </cell>
          <cell r="H538">
            <v>0</v>
          </cell>
          <cell r="I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G539">
            <v>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G540">
            <v>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G541">
            <v>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G542">
            <v>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G543">
            <v>0</v>
          </cell>
          <cell r="H543">
            <v>0</v>
          </cell>
          <cell r="I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G544">
            <v>0</v>
          </cell>
          <cell r="H544">
            <v>0</v>
          </cell>
          <cell r="I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G545">
            <v>0</v>
          </cell>
          <cell r="H545">
            <v>0</v>
          </cell>
          <cell r="I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G546">
            <v>0</v>
          </cell>
          <cell r="H546">
            <v>0</v>
          </cell>
          <cell r="I546">
            <v>0</v>
          </cell>
          <cell r="J546">
            <v>0</v>
          </cell>
          <cell r="K546" t="str">
            <v>M+L</v>
          </cell>
          <cell r="L546" t="str">
            <v>M+L</v>
          </cell>
          <cell r="M546">
            <v>0</v>
          </cell>
          <cell r="N546">
            <v>0</v>
          </cell>
          <cell r="O546">
            <v>60</v>
          </cell>
          <cell r="P546">
            <v>1026000</v>
          </cell>
          <cell r="Q546">
            <v>6089</v>
          </cell>
        </row>
        <row r="547">
          <cell r="A547" t="str">
            <v>J.1.9</v>
          </cell>
          <cell r="B547" t="str">
            <v xml:space="preserve"> DISPOSAL</v>
          </cell>
          <cell r="C547">
            <v>1900</v>
          </cell>
          <cell r="D547" t="str">
            <v>M3</v>
          </cell>
          <cell r="E547" t="str">
            <v>M+L</v>
          </cell>
          <cell r="F547" t="str">
            <v>M+L</v>
          </cell>
          <cell r="G547">
            <v>0</v>
          </cell>
          <cell r="H547">
            <v>0</v>
          </cell>
          <cell r="I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G548">
            <v>0</v>
          </cell>
          <cell r="H548">
            <v>0</v>
          </cell>
          <cell r="I548">
            <v>0</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G549">
            <v>0</v>
          </cell>
          <cell r="H549">
            <v>0</v>
          </cell>
          <cell r="I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G550">
            <v>0</v>
          </cell>
          <cell r="H550">
            <v>0</v>
          </cell>
          <cell r="I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G551">
            <v>0</v>
          </cell>
          <cell r="H551">
            <v>0</v>
          </cell>
          <cell r="I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G552">
            <v>0</v>
          </cell>
          <cell r="H552">
            <v>0</v>
          </cell>
          <cell r="I552">
            <v>0</v>
          </cell>
          <cell r="J552">
            <v>0</v>
          </cell>
          <cell r="K552" t="str">
            <v>M+L</v>
          </cell>
          <cell r="L552" t="str">
            <v>M+L</v>
          </cell>
          <cell r="M552">
            <v>0</v>
          </cell>
          <cell r="N552">
            <v>0</v>
          </cell>
          <cell r="O552">
            <v>200</v>
          </cell>
          <cell r="P552">
            <v>500000</v>
          </cell>
        </row>
        <row r="553">
          <cell r="B553" t="str">
            <v>SUB-TOTAL : (J.1)</v>
          </cell>
          <cell r="C553">
            <v>0</v>
          </cell>
          <cell r="D553">
            <v>0</v>
          </cell>
          <cell r="E553">
            <v>0</v>
          </cell>
          <cell r="F553">
            <v>4896800</v>
          </cell>
          <cell r="G553">
            <v>0</v>
          </cell>
          <cell r="H553">
            <v>0</v>
          </cell>
          <cell r="I553">
            <v>0</v>
          </cell>
          <cell r="J553">
            <v>19311</v>
          </cell>
          <cell r="K553">
            <v>0</v>
          </cell>
          <cell r="L553">
            <v>4896800</v>
          </cell>
          <cell r="M553">
            <v>0</v>
          </cell>
          <cell r="N553">
            <v>0</v>
          </cell>
          <cell r="O553">
            <v>0</v>
          </cell>
          <cell r="P553">
            <v>15517600</v>
          </cell>
        </row>
        <row r="555">
          <cell r="A555" t="str">
            <v>J.2</v>
          </cell>
          <cell r="B555" t="str">
            <v>U/G CONDUIT BANK FOR TEL., P/P, CCTV, APS</v>
          </cell>
          <cell r="C555">
            <v>0</v>
          </cell>
          <cell r="D555">
            <v>0</v>
          </cell>
          <cell r="E555">
            <v>0</v>
          </cell>
          <cell r="F555">
            <v>0</v>
          </cell>
          <cell r="G555">
            <v>0</v>
          </cell>
          <cell r="H555">
            <v>0</v>
          </cell>
          <cell r="I555">
            <v>0.22</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G556">
            <v>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G557">
            <v>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G558">
            <v>0</v>
          </cell>
          <cell r="H558">
            <v>0</v>
          </cell>
          <cell r="I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G559">
            <v>0</v>
          </cell>
          <cell r="H559">
            <v>0</v>
          </cell>
          <cell r="I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G560">
            <v>0</v>
          </cell>
          <cell r="H560">
            <v>0</v>
          </cell>
          <cell r="I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G561">
            <v>0</v>
          </cell>
          <cell r="H561">
            <v>0</v>
          </cell>
          <cell r="I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G562">
            <v>0</v>
          </cell>
          <cell r="H562">
            <v>0</v>
          </cell>
          <cell r="I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G563">
            <v>0</v>
          </cell>
          <cell r="H563">
            <v>0</v>
          </cell>
          <cell r="I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G564">
            <v>0</v>
          </cell>
          <cell r="H564">
            <v>0</v>
          </cell>
          <cell r="I564">
            <v>0</v>
          </cell>
          <cell r="J564">
            <v>0</v>
          </cell>
          <cell r="K564" t="str">
            <v>M+L</v>
          </cell>
          <cell r="L564" t="str">
            <v>M+L</v>
          </cell>
          <cell r="M564">
            <v>0</v>
          </cell>
          <cell r="N564">
            <v>0</v>
          </cell>
          <cell r="O564">
            <v>16</v>
          </cell>
          <cell r="P564">
            <v>292000</v>
          </cell>
        </row>
        <row r="565">
          <cell r="A565" t="str">
            <v>J.2.10</v>
          </cell>
          <cell r="B565" t="str">
            <v xml:space="preserve"> MAN-HOLE, (?????)</v>
          </cell>
          <cell r="C565">
            <v>0</v>
          </cell>
          <cell r="D565" t="str">
            <v>SET</v>
          </cell>
          <cell r="E565">
            <v>0</v>
          </cell>
          <cell r="F565">
            <v>0</v>
          </cell>
          <cell r="G565">
            <v>0</v>
          </cell>
          <cell r="H565">
            <v>0</v>
          </cell>
          <cell r="I565">
            <v>0</v>
          </cell>
          <cell r="J565">
            <v>0</v>
          </cell>
          <cell r="K565">
            <v>0</v>
          </cell>
          <cell r="L565">
            <v>0</v>
          </cell>
          <cell r="M565">
            <v>0</v>
          </cell>
          <cell r="N565">
            <v>0</v>
          </cell>
          <cell r="O565">
            <v>0</v>
          </cell>
          <cell r="P565">
            <v>0</v>
          </cell>
        </row>
        <row r="566">
          <cell r="A566" t="str">
            <v>J.2.11</v>
          </cell>
          <cell r="B566" t="str">
            <v xml:space="preserve"> HAND HOLE, 1200Lx1000Wx1200D</v>
          </cell>
          <cell r="C566">
            <v>7</v>
          </cell>
          <cell r="D566" t="str">
            <v>SET</v>
          </cell>
          <cell r="E566" t="str">
            <v>M+L</v>
          </cell>
          <cell r="F566" t="str">
            <v>M+L</v>
          </cell>
          <cell r="G566">
            <v>0</v>
          </cell>
          <cell r="H566">
            <v>0</v>
          </cell>
          <cell r="I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G567">
            <v>0</v>
          </cell>
          <cell r="H567">
            <v>0</v>
          </cell>
          <cell r="I567">
            <v>0</v>
          </cell>
          <cell r="J567">
            <v>0</v>
          </cell>
          <cell r="K567" t="str">
            <v>M+L</v>
          </cell>
          <cell r="L567" t="str">
            <v>M+L</v>
          </cell>
          <cell r="M567">
            <v>0</v>
          </cell>
          <cell r="N567">
            <v>0</v>
          </cell>
          <cell r="O567">
            <v>200</v>
          </cell>
          <cell r="P567">
            <v>250000</v>
          </cell>
        </row>
        <row r="568">
          <cell r="A568" t="str">
            <v>ALT-3</v>
          </cell>
          <cell r="B568" t="str">
            <v>SUB-TOTAL : (J.2)</v>
          </cell>
          <cell r="C568">
            <v>0</v>
          </cell>
          <cell r="D568">
            <v>0</v>
          </cell>
          <cell r="E568">
            <v>0</v>
          </cell>
          <cell r="F568">
            <v>1004000</v>
          </cell>
          <cell r="G568">
            <v>0</v>
          </cell>
          <cell r="H568">
            <v>0</v>
          </cell>
          <cell r="I568">
            <v>0</v>
          </cell>
          <cell r="J568">
            <v>8020</v>
          </cell>
          <cell r="K568">
            <v>0</v>
          </cell>
          <cell r="L568">
            <v>1004000</v>
          </cell>
          <cell r="M568">
            <v>0</v>
          </cell>
          <cell r="N568">
            <v>0</v>
          </cell>
          <cell r="O568">
            <v>0</v>
          </cell>
          <cell r="P568">
            <v>6436000</v>
          </cell>
        </row>
        <row r="569">
          <cell r="F569">
            <v>0</v>
          </cell>
          <cell r="G569">
            <v>0</v>
          </cell>
          <cell r="H569">
            <v>0</v>
          </cell>
          <cell r="I569">
            <v>0</v>
          </cell>
          <cell r="J569">
            <v>0</v>
          </cell>
          <cell r="K569">
            <v>0</v>
          </cell>
          <cell r="L569">
            <v>0</v>
          </cell>
          <cell r="M569">
            <v>0</v>
          </cell>
          <cell r="N569">
            <v>0</v>
          </cell>
          <cell r="O569">
            <v>0</v>
          </cell>
          <cell r="P569">
            <v>0</v>
          </cell>
        </row>
        <row r="570">
          <cell r="B570" t="str">
            <v>SUB-TOTAL : (J)</v>
          </cell>
          <cell r="C570">
            <v>0</v>
          </cell>
          <cell r="D570">
            <v>0</v>
          </cell>
          <cell r="E570">
            <v>0</v>
          </cell>
          <cell r="F570">
            <v>5900800</v>
          </cell>
          <cell r="G570">
            <v>0</v>
          </cell>
          <cell r="H570">
            <v>0</v>
          </cell>
          <cell r="I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refreshError="1"/>
      <sheetData sheetId="283" refreshError="1"/>
      <sheetData sheetId="284" refreshError="1"/>
      <sheetData sheetId="285"/>
      <sheetData sheetId="286"/>
      <sheetData sheetId="287"/>
      <sheetData sheetId="288"/>
      <sheetData sheetId="289"/>
      <sheetData sheetId="290"/>
      <sheetData sheetId="291"/>
      <sheetData sheetId="292"/>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refreshError="1"/>
      <sheetData sheetId="414"/>
      <sheetData sheetId="415"/>
      <sheetData sheetId="416" refreshError="1"/>
      <sheetData sheetId="417"/>
      <sheetData sheetId="418" refreshError="1"/>
      <sheetData sheetId="419"/>
      <sheetData sheetId="420"/>
      <sheetData sheetId="421"/>
      <sheetData sheetId="422"/>
      <sheetData sheetId="423"/>
      <sheetData sheetId="424"/>
      <sheetData sheetId="425"/>
      <sheetData sheetId="426"/>
      <sheetData sheetId="427" refreshError="1"/>
      <sheetData sheetId="428"/>
      <sheetData sheetId="429"/>
      <sheetData sheetId="430" refreshError="1"/>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MCT"/>
      <sheetName val="NC"/>
      <sheetName val="MTP"/>
      <sheetName val="MTP1"/>
      <sheetName val="mau-04"/>
      <sheetName val="mau-05"/>
      <sheetName val="Sheet2"/>
      <sheetName val="Sheet3"/>
      <sheetName val="Sheet4"/>
      <sheetName val="XL4Poppy"/>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_lieu"/>
      <sheetName val="Sheet1"/>
      <sheetName val="Tong_gia"/>
      <sheetName val="Chi_tiet_gia"/>
      <sheetName val="KL_dao_Lap_dat"/>
      <sheetName val="THKP_don_gia_chao"/>
      <sheetName val="Tong_GT_khac_Pbo_vao_GT"/>
      <sheetName val="THKP_XL_Khac"/>
      <sheetName val="Lan_trai_tam"/>
      <sheetName val="Chuyen_quan"/>
      <sheetName val="Den_bu"/>
      <sheetName val="VL_NC_M_XL_khac"/>
      <sheetName val="BT_cot_thep"/>
      <sheetName val="KL_cot_thep"/>
      <sheetName val="Dap_Dat"/>
      <sheetName val="Tinh_CT_dao_dat_Luu"/>
      <sheetName val="Tinh_CT_dao_dat"/>
      <sheetName val="Chi_tiet_cot_pha"/>
      <sheetName val="Chiet_tinh_don_gia"/>
      <sheetName val="Don_gia_VCTC"/>
      <sheetName val="Gia_HTXL+VC"/>
      <sheetName val="XL4Poppy"/>
      <sheetName val="Bang ve"/>
      <sheetName val="Bang tong ke"/>
      <sheetName val="Liet ke vat tu"/>
      <sheetName val="Solieu"/>
      <sheetName val="TMC"/>
      <sheetName val="TMDT"/>
      <sheetName val="GiaQuyen"/>
      <sheetName val="tong hop"/>
      <sheetName val="TONG"/>
      <sheetName val="THXL"/>
      <sheetName val="GT"/>
      <sheetName val="chitiet"/>
      <sheetName val="DG"/>
      <sheetName val="ThuHoiVT"/>
      <sheetName val="vc"/>
      <sheetName val="VCDD"/>
      <sheetName val="THXL-tr"/>
      <sheetName val="CT_tram"/>
      <sheetName val="TK"/>
      <sheetName val="bu"/>
      <sheetName val="bu-tr"/>
      <sheetName val="klth"/>
      <sheetName val="vtthuhoi"/>
      <sheetName val="tram1x25"/>
      <sheetName val="tram1x50"/>
      <sheetName val="tram3x25"/>
      <sheetName val="tram250"/>
      <sheetName val="tram160"/>
      <sheetName val="kldd2"/>
      <sheetName val="kldd1"/>
      <sheetName val="pp3p_NC"/>
      <sheetName val="pp3p "/>
      <sheetName val="pp1p"/>
      <sheetName val="pphtABC"/>
      <sheetName val="pphtAV"/>
      <sheetName val="TienLuong"/>
      <sheetName val="00000000"/>
      <sheetName val="10000000"/>
      <sheetName val="Thang02"/>
      <sheetName val="Thang03"/>
      <sheetName val="thang04"/>
      <sheetName val="Sheet2"/>
      <sheetName val="Sheet3"/>
      <sheetName val="Sheet4"/>
      <sheetName val="Sheet5"/>
      <sheetName val="XL4Test5"/>
      <sheetName val="THTN"/>
      <sheetName val="DT0156"/>
      <sheetName val="CL0156"/>
      <sheetName val="DT0559"/>
      <sheetName val="CL0559"/>
      <sheetName val="DT0720"/>
      <sheetName val="CL0720"/>
      <sheetName val="DT0829"/>
      <sheetName val="CL0829"/>
      <sheetName val="DT0998"/>
      <sheetName val="CL0998"/>
      <sheetName val="TN01"/>
      <sheetName val="DT1110"/>
      <sheetName val="CL1110"/>
      <sheetName val="DT1207"/>
      <sheetName val="CL1027"/>
      <sheetName val="DT1253"/>
      <sheetName val="CL1253"/>
      <sheetName val="DT1472"/>
      <sheetName val="CL1472"/>
      <sheetName val="DT1595"/>
      <sheetName val="CL1595"/>
      <sheetName val="DT1797"/>
      <sheetName val="CL1797"/>
      <sheetName val="DT1850"/>
      <sheetName val="CL1850"/>
      <sheetName val="DT1924"/>
      <sheetName val="CL1924"/>
      <sheetName val="TN12"/>
      <sheetName val="DT2009"/>
      <sheetName val="CL2009"/>
      <sheetName val="DT2828"/>
      <sheetName val="CL2828"/>
      <sheetName val="DT2895"/>
      <sheetName val="CL2895"/>
      <sheetName val="DT2978"/>
      <sheetName val="CL2978"/>
      <sheetName val="TN23"/>
      <sheetName val="DT3080"/>
      <sheetName val="CL3080"/>
      <sheetName val="DT3235"/>
      <sheetName val="CL3235"/>
      <sheetName val="DT3440"/>
      <sheetName val="CL3440"/>
      <sheetName val="DT3536"/>
      <sheetName val="CL3536"/>
      <sheetName val="DT3625"/>
      <sheetName val="CL3625"/>
      <sheetName val="DT3680"/>
      <sheetName val="CL3680"/>
      <sheetName val="DT3714"/>
      <sheetName val="CL3714"/>
      <sheetName val="DT3730"/>
      <sheetName val="CL3730"/>
      <sheetName val="DT3976"/>
      <sheetName val="CL3976"/>
      <sheetName val="TN34"/>
      <sheetName val="DT4084"/>
      <sheetName val="CL4084"/>
      <sheetName val="DT4172"/>
      <sheetName val="CL4172"/>
      <sheetName val="DT4386"/>
      <sheetName val="CL4386"/>
      <sheetName val="DT4492"/>
      <sheetName val="CL4492"/>
      <sheetName val="DT4509"/>
      <sheetName val="CL4509"/>
      <sheetName val="DT4680"/>
      <sheetName val="CL4680"/>
      <sheetName val="DT4792"/>
      <sheetName val="CL4792"/>
      <sheetName val="DT4974"/>
      <sheetName val="CL4974"/>
      <sheetName val="TN45"/>
      <sheetName val="DT5435"/>
      <sheetName val="CL5435"/>
      <sheetName val="DT5578"/>
      <sheetName val="CL5578"/>
      <sheetName val="DT5679"/>
      <sheetName val="CL5679"/>
      <sheetName val="DT5786"/>
      <sheetName val="CL5786"/>
      <sheetName val="TN56"/>
      <sheetName val="DT6031"/>
      <sheetName val="CL6031"/>
      <sheetName val="DT6463"/>
      <sheetName val="CL6463"/>
      <sheetName val="DT6653"/>
      <sheetName val="CL6653"/>
      <sheetName val="DT6676"/>
      <sheetName val="CL6676"/>
      <sheetName val="DT6803"/>
      <sheetName val="CL6803"/>
      <sheetName val="DT6918"/>
      <sheetName val="CL6918"/>
      <sheetName val="TN67"/>
      <sheetName val="DT7067"/>
      <sheetName val="CL7067"/>
      <sheetName val="DT7181"/>
      <sheetName val="CL7181"/>
      <sheetName val="DT7263"/>
      <sheetName val="CL7263"/>
      <sheetName val="DT7547"/>
      <sheetName val="CL7547"/>
      <sheetName val="DT7786"/>
      <sheetName val="CL7786"/>
      <sheetName val="DT7806"/>
      <sheetName val="CL7806"/>
      <sheetName val="DT7961"/>
      <sheetName val="CL7961"/>
      <sheetName val="TN78"/>
      <sheetName val="DT8118"/>
      <sheetName val="CL8118"/>
      <sheetName val="DT8163"/>
      <sheetName val="CL8163"/>
      <sheetName val="DT8391"/>
      <sheetName val="CL8391"/>
      <sheetName val="DT8654"/>
      <sheetName val="CL8654"/>
      <sheetName val="TN8C"/>
      <sheetName val="XLCau1"/>
      <sheetName val="DTCAU1"/>
      <sheetName val="CLCau1"/>
      <sheetName val="XLCau3"/>
      <sheetName val="DTCAU3"/>
      <sheetName val="CLCau3"/>
      <sheetName val="CVC"/>
      <sheetName val="CVCda"/>
      <sheetName val="Hung"/>
      <sheetName val="Dau"/>
      <sheetName val="Doan"/>
      <sheetName val="Xanh"/>
      <sheetName val="Tri"/>
      <sheetName val="Chuong"/>
      <sheetName val="Hue"/>
      <sheetName val="Tien"/>
      <sheetName val="Sanh"/>
      <sheetName val="Phuc"/>
      <sheetName val="Hai"/>
      <sheetName val="Chau"/>
      <sheetName val="Lien"/>
      <sheetName val="Trieu"/>
      <sheetName val="Huong"/>
      <sheetName val="Canh"/>
      <sheetName val="Bao"/>
      <sheetName val="Kim"/>
      <sheetName val="Son"/>
      <sheetName val="Phuong"/>
      <sheetName val="Nga"/>
      <sheetName val="TSDL"/>
      <sheetName val="toketoanCND MSTS"/>
      <sheetName val="TSKH"/>
      <sheetName val="BIA HUDA CHAI"/>
      <sheetName val="BIA HUDA LON"/>
      <sheetName val="BIA SG 450"/>
      <sheetName val="BIA SG 330"/>
      <sheetName val="BIA HENIKEN 330"/>
      <sheetName val="BG SUNNY 100g"/>
      <sheetName val="BG SUNNY 200g"/>
      <sheetName val="BG MEO 500g"/>
      <sheetName val="BG SOPHA 200g"/>
      <sheetName val="BG SUNNEW 100g"/>
      <sheetName val="BG SUNNEW 200g"/>
      <sheetName val="BG SUNNEW 500g"/>
      <sheetName val="BG ISO 400g "/>
      <sheetName val="BG ISO 180g"/>
      <sheetName val="PIN DEN CON VOI"/>
      <sheetName val="LOP OTO 500-12"/>
      <sheetName val="LOP OTO 700-16"/>
      <sheetName val="LOP OTO 840-15"/>
      <sheetName val="LOP OTO 900-20 DN"/>
      <sheetName val="LOP OTO 1000-20 DN"/>
      <sheetName val="LOP OTO 1100-20 DN"/>
      <sheetName val="LOP OTO 1200-20 DN"/>
      <sheetName val="LOP SIAM 900"/>
      <sheetName val="LOP SIAM 1000"/>
      <sheetName val="LOP SIAM 1100"/>
      <sheetName val="SAM OTO 1000-20 DN"/>
      <sheetName val="SAM OTO 1100-20 DN"/>
      <sheetName val="SAM OTO 1200-20 DN"/>
      <sheetName val="YEM OTO 1100-20"/>
      <sheetName val="YEM OTO 1200-20"/>
      <sheetName val="ACQUY 50 A"/>
      <sheetName val="ACQUY 70 A"/>
      <sheetName val="ACQUY 100 A"/>
      <sheetName val="ACQUY 120 A"/>
      <sheetName val="ACQUY 150 A"/>
      <sheetName val="ACQUY 200 A"/>
      <sheetName val="TL BASTOR"/>
      <sheetName val="TL ERA DO"/>
      <sheetName val="TL ERA XANH"/>
      <sheetName val="TL NGUA TRANG"/>
      <sheetName val="TL DALAT DO"/>
      <sheetName val="TL DA LAT XANH"/>
      <sheetName val="TL BLU XANH"/>
      <sheetName val="Tl CHO LON"/>
      <sheetName val="MI TALIFOOD"/>
      <sheetName val="MI  SAFOOD"/>
      <sheetName val="PHO BO GA"/>
      <sheetName val="MI BO RAU THOM"/>
      <sheetName val="MI  30 GOI"/>
      <sheetName val="MI BO BIT TET"/>
      <sheetName val="MI LAU THAI"/>
      <sheetName val="MI PH DONG DO"/>
      <sheetName val="NHUA LA PHONG "/>
      <sheetName val="KEO XOP CHANH"/>
      <sheetName val="SAT  4"/>
      <sheetName val="SAT 6"/>
      <sheetName val="SAT 8"/>
      <sheetName val="SAT 10"/>
      <sheetName val="SAT 12"/>
      <sheetName val="THEP BUOC"/>
      <sheetName val="KEM GAI"/>
      <sheetName val="THEP LUOI B40"/>
      <sheetName val="NHOM LA"/>
      <sheetName val="CAN N 5 LIT"/>
      <sheetName val="CAN N 20 LIT"/>
      <sheetName val="CAN N 30 LIT"/>
      <sheetName val="NI LONG (VAI N PVC)"/>
      <sheetName val="N- RUA SUMMER"/>
      <sheetName val="N- RUA SUPER 500 ml"/>
      <sheetName val="N- RUA TLONG"/>
      <sheetName val="DAY DIEN BOC PVC "/>
      <sheetName val="VO (GIAY TRANG)"/>
      <sheetName val="TON KEM"/>
      <sheetName val="QUAT TREO TUONG"/>
      <sheetName val="SUA DAC DD"/>
      <sheetName val="SUATUOI CO DUONG"/>
      <sheetName val="SUA PN XANH"/>
      <sheetName val="SUA ONG THO DO"/>
      <sheetName val="SUA BOT RILAC NGOT"/>
      <sheetName val="SUA  BOT RILAC MAN"/>
      <sheetName val="SUA PHINO"/>
      <sheetName val="SUA BOT 1,2,3"/>
      <sheetName val="MILO 200g"/>
      <sheetName val="MILO HOP 300g"/>
      <sheetName val="MILO 400g"/>
      <sheetName val="NUOC SAM YEN"/>
      <sheetName val="CAFE NET 20 goi"/>
      <sheetName val="CAFE NET 50 goi"/>
      <sheetName val="PTDG"/>
      <sheetName val="DGTHDC"/>
      <sheetName val="GM"/>
      <sheetName val="GVL"/>
      <sheetName val="GNC"/>
      <sheetName val="DKTT"/>
      <sheetName val="CTPTTC"/>
      <sheetName val="NC"/>
      <sheetName val="DIEN GIAI KL"/>
      <sheetName val="KLTHEP"/>
      <sheetName val="KL DUONG GOM"/>
      <sheetName val="Sheet19"/>
      <sheetName val="TGTHUC HIEN"/>
      <sheetName val="KLLK THUC HIEN"/>
      <sheetName val="GTNTTTD1"/>
      <sheetName val="DGTHT"/>
      <sheetName val="PTCT MUONG"/>
      <sheetName val="DGTH MUONG"/>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XXXXXXXX"/>
      <sheetName val="KL_dak_Lap_dat"/>
      <sheetName val="KL_cot[thep"/>
      <sheetName val="THCTANG"/>
      <sheetName val="TBHBOI"/>
      <sheetName val="DHKK2"/>
      <sheetName val="MOC"/>
      <sheetName val="TB"/>
      <sheetName val="THCPK"/>
      <sheetName val="THDT"/>
      <sheetName val="NHAN"/>
      <sheetName val="00000001"/>
      <sheetName val="VL_NC_溼_XL_khac"/>
      <sheetName val="ct luong "/>
      <sheetName val="Nhap 6T"/>
      <sheetName val="baocaochinh(qui1.05) (DC)"/>
      <sheetName val="Ctuluongq.1.05"/>
      <sheetName val="BANG PHAN BO qui1.05(DC)"/>
      <sheetName val="BANG PHAN BO quiII.05"/>
      <sheetName val="bao cac cinh Qui II-2005"/>
      <sheetName val="1"/>
      <sheetName val="TN NEW"/>
      <sheetName val="285"/>
      <sheetName val="phangoithau"/>
      <sheetName val="TDT"/>
      <sheetName val="THCPXD"/>
      <sheetName val="cpkhac"/>
      <sheetName val="CP CBSX"/>
      <sheetName val="TN CT"/>
      <sheetName val="VLNCMTC TN"/>
      <sheetName val="CT day dan su phu kien"/>
      <sheetName val="CT xa - tiep dia"/>
      <sheetName val="THEP HINH"/>
      <sheetName val="CT cot"/>
      <sheetName val="Ct BT mong"/>
      <sheetName val="DatDao"/>
      <sheetName val="K LUONG duong day"/>
      <sheetName val="TH CTO"/>
      <sheetName val="VL-NC CTo"/>
      <sheetName val="CT cong to"/>
      <sheetName val="KL CONG TO"/>
      <sheetName val="VL DAU THAU"/>
      <sheetName val="TH DZ0,4"/>
      <sheetName val="TT"/>
      <sheetName val="VL-NC DZ0,4"/>
      <sheetName val="TH THAO DO"/>
      <sheetName val="VL-NC-MTC thao do"/>
      <sheetName val="CT THAO DO"/>
      <sheetName val="KL Thao Do"/>
      <sheetName val="vtôiuhoi"/>
      <sheetName val="Phuc Hung "/>
      <sheetName val="Quang An I (3)"/>
      <sheetName val="Quang An I (2)"/>
      <sheetName val="Quang An I"/>
      <sheetName val="Long An (3)"/>
      <sheetName val="Long An (2)"/>
      <sheetName val="Long An"/>
      <sheetName val="Thanh Hung"/>
      <sheetName val="Giai Duc"/>
      <sheetName val="Tan Hoa"/>
      <sheetName val="XMXD Thong Nhat (2)"/>
      <sheetName val="XMXD Thong Nhat"/>
      <sheetName val="Viet Thai (2)"/>
      <sheetName val="Viet Thai"/>
      <sheetName val="The Quang  (3)"/>
      <sheetName val="The Quang  (2)"/>
      <sheetName val="The Quang "/>
      <sheetName val="Mong Phong"/>
      <sheetName val="Manh quang"/>
      <sheetName val="Minh chinh"/>
      <sheetName val="Ynghua"/>
      <sheetName val="Kien Dat (2)"/>
      <sheetName val="Kien Dat"/>
      <sheetName val="Khoa Dien"/>
      <sheetName val="Vi Tan"/>
      <sheetName val="INOUE "/>
      <sheetName val="EAGLE (2)"/>
      <sheetName val="EAGLE"/>
      <sheetName val="Lifan-Zhuoli"/>
      <sheetName val="Dong Thap (2)"/>
      <sheetName val="Dong Thap"/>
      <sheetName val="CKCX TLong"/>
      <sheetName val="Tong hop TT"/>
      <sheetName val="CK120"/>
      <sheetName val="CKCX1 (3)"/>
      <sheetName val="CKCX1 (2)"/>
      <sheetName val="CKCX1"/>
      <sheetName val="SON NAM"/>
      <sheetName val="LFTS"/>
      <sheetName val="Le long"/>
      <sheetName val="TRA"/>
      <sheetName val="Amoro"/>
      <sheetName val="Thien phuc"/>
      <sheetName val="DCCKXK"/>
      <sheetName val="TOAN LUC (Moi)"/>
      <sheetName val="TOAN LUC"/>
      <sheetName val="XL Dong Anh"/>
      <sheetName val="BORAMTEK"/>
      <sheetName val="A LONG"/>
      <sheetName val="DAI MO"/>
      <sheetName val="Thien Ngoc An"/>
      <sheetName val="Sheang nil"/>
      <sheetName val="XCD (2)"/>
      <sheetName val="Meinfa (2)"/>
      <sheetName val="Meinfa"/>
      <sheetName val="THXM-tr"/>
      <sheetName val="pp3x!"/>
      <sheetName val="K,DTt5-6"/>
      <sheetName val="K,DTt7-11"/>
      <sheetName val="K,DTt5-6 (2)"/>
      <sheetName val="K,DTt7-11 (2)"/>
      <sheetName val="BIA HUD_x0001_ LON"/>
      <sheetName val="KH-Q1,Q2,01"/>
      <sheetName val="Chart1"/>
      <sheetName val="TDTH"/>
      <sheetName val=""/>
      <sheetName val="T1"/>
      <sheetName val="PTT1"/>
      <sheetName val="pT12"/>
      <sheetName val="Sua"/>
      <sheetName val="TT661"/>
      <sheetName val="T661-2"/>
      <sheetName val="T661"/>
      <sheetName val="bdkdt"/>
      <sheetName val="၃hi_tiet_cot_pha"/>
      <sheetName val="giathanh1"/>
      <sheetName val="Tinh_CT__x0003__x0000_o_dat"/>
      <sheetName val="Vat tu"/>
      <sheetName val="Tong_GT_khac_Pbo_v!n_GT"/>
      <sheetName val="nhot1"/>
      <sheetName val="nhot0.8"/>
      <sheetName val="nhot0,7"/>
      <sheetName val="F020"/>
      <sheetName val="R020-4"/>
      <sheetName val="R020-6"/>
      <sheetName val="F100"/>
      <sheetName val="R100-4"/>
      <sheetName val="R100-6"/>
      <sheetName val="F200"/>
      <sheetName val="R200-4"/>
      <sheetName val="R200-6"/>
      <sheetName val="F300"/>
      <sheetName val="R300-4"/>
      <sheetName val="R300-6"/>
      <sheetName val="F300VN"/>
      <sheetName val="R300-4VN"/>
      <sheetName val="R300-6VN"/>
      <sheetName val="F400"/>
      <sheetName val="R400-4"/>
      <sheetName val="R400-6"/>
      <sheetName val="90-100-SPACY"/>
      <sheetName val="SAM25-50"/>
      <sheetName val="SAM75"/>
      <sheetName val="nhot1-ES"/>
      <sheetName val="nhot 0,8-ES"/>
      <sheetName val="sen AP 428"/>
      <sheetName val="sen AP420"/>
      <sheetName val="sen YBN 428"/>
      <sheetName val="ron mayC50+70"/>
      <sheetName val="ron mayC100"/>
      <sheetName val="ron mayW110"/>
      <sheetName val="ronmayYAMAHA"/>
      <sheetName val="ronmaySUZUKI"/>
      <sheetName val="ronmayBEST"/>
      <sheetName val="ronmaySwan,TQ110,TQ100"/>
      <sheetName val="ronmayC50,70FG"/>
      <sheetName val="ronmayC100FG"/>
      <sheetName val="rondauC50,70"/>
      <sheetName val="rondau C50,70FG"/>
      <sheetName val="rondau C100"/>
      <sheetName val="rondau C100FG"/>
      <sheetName val="rondau W110"/>
      <sheetName val="rondau Yamaha"/>
      <sheetName val="rondau Suxuki"/>
      <sheetName val="rondau Best"/>
      <sheetName val="rondau Swan,TQ110,TQ100"/>
      <sheetName val="Sheet7"/>
      <sheetName val="Sheet6"/>
      <sheetName val="cong DST2"/>
      <sheetName val="cong DS T1"/>
      <sheetName val="LK1111"/>
      <sheetName val="Thanh tra"/>
      <sheetName val="Taichinh"/>
      <sheetName val="Phong Noi vu"/>
      <sheetName val="Phu nu"/>
      <sheetName val="Nha thieu nhi"/>
      <sheetName val="Nongdan"/>
      <sheetName val="Cuuchienbinh"/>
      <sheetName val="Chuthapdo"/>
      <sheetName val="Huyen doan"/>
      <sheetName val="Mattran"/>
      <sheetName val="Phong GD"/>
      <sheetName val="Phong ton giao dtoc"/>
      <sheetName val="Phong tai nguyen"/>
      <sheetName val="Tu phap"/>
      <sheetName val="Dan so"/>
      <sheetName val="Phong van hoa"/>
      <sheetName val="TTVH"/>
      <sheetName val="Nong nghiep"/>
      <sheetName val="Phong cong thuong"/>
      <sheetName val="BTxe"/>
      <sheetName val="Nhap DT UBND"/>
      <sheetName val="Khoi luong"/>
      <sheetName val="_x0004_T3714"/>
      <sheetName val="Soî"/>
      <sheetName val="Rheet30"/>
      <sheetName val="ctdg"/>
      <sheetName val="DONGIA"/>
      <sheetName val="TTVanChuyen"/>
      <sheetName val="DGXDCB_DD"/>
      <sheetName val="DG CANTHO"/>
      <sheetName val="Dutoan KL"/>
      <sheetName val="PT VATTU"/>
      <sheetName val="jannkc"/>
      <sheetName val="JAN-05"/>
      <sheetName val="FEB-05 -NKC"/>
      <sheetName val="FEB-05"/>
      <sheetName val="NKCMAR05"/>
      <sheetName val="MAR 05"/>
      <sheetName val="APRIL NKC"/>
      <sheetName val="LOTHEPPHULAM"/>
      <sheetName val="loamiang16"/>
      <sheetName val="APRIL"/>
      <sheetName val="may"/>
      <sheetName val="maynkc"/>
      <sheetName val="chi Ngoc"/>
      <sheetName val="NKCJUNE"/>
      <sheetName val="JUNE"/>
      <sheetName val="nkcjuly"/>
      <sheetName val="JULY"/>
      <sheetName val="NEW-PANEL"/>
      <sheetName val="THANG 4"/>
      <sheetName val="Sheet17"/>
      <sheetName val="Sheet8"/>
      <sheetName val="Sheet9"/>
      <sheetName val="Sheet10"/>
      <sheetName val="Sheet11"/>
      <sheetName val="Sheet12"/>
      <sheetName val="Sheet13"/>
      <sheetName val="Sheet14"/>
      <sheetName val="Sheet15"/>
      <sheetName val="Sheet16"/>
      <sheetName val="h"/>
      <sheetName val="VL_NC_?_XL_khac"/>
      <sheetName val="桃彩楴瑥损瑯灟慨_x0012_䌀楨瑥瑟湩彨潤"/>
      <sheetName val="Don_giI&lt;_x0000__x0000_J&lt;"/>
      <sheetName val="_x001f__x0000__x0000__x0000__x0000__x0000__x0000__x0000__x0000__x0000__x0000__x0000__x0016__x0000__x0000__x0000__x0000__x0000__x0015_6_x0001__x0017_ö_x0003__x0000__x0000__x001a_Ö _x0000_"/>
      <sheetName val="thau.xls]SAM OTO 1100-20 DN"/>
      <sheetName val="toketoanCLD MSTS"/>
      <sheetName val="khung ten TD"/>
      <sheetName val="ManhԀ_x0000__x0000__x0000_Ȁ"/>
      <sheetName val="Manh?_x0000__x0000__x0000_?"/>
      <sheetName val="Manh︀ᇕ԰_x0000_缀"/>
      <sheetName val="ManhԀ_x0000__x0000__x0000_"/>
      <sheetName val="Manh԰"/>
      <sheetName val="DãtDao"/>
      <sheetName val="TH C_x0017_O"/>
      <sheetName val="KLãCONG TO"/>
      <sheetName val="TH DZ0,t"/>
      <sheetName val="CT THAO EO"/>
      <sheetName val="ÈL_dak_Lap_dat"/>
      <sheetName val="PTDG_x0006__x0000__x0000_DGTHDC_x0002__x0000__x0000_GM_x0003__x0000__x0000_GVL_x0003__x0000__x0000_GN@_x0004_"/>
      <sheetName val="Tinh_CT_dao_dat_Lue"/>
      <sheetName val="DATA"/>
      <sheetName val="Summary"/>
      <sheetName val="MT"/>
      <sheetName val="th"/>
      <sheetName val="HDCT"/>
      <sheetName val="HDBT"/>
      <sheetName val="2003"/>
      <sheetName val="LK"/>
      <sheetName val="CHO"/>
      <sheetName val="NDU"/>
      <sheetName val="MAU"/>
      <sheetName val="LMC"/>
      <sheetName val="LG CT"/>
      <sheetName val="UBDS"/>
      <sheetName val="TH-TL"/>
      <sheetName val="UB-TL"/>
      <sheetName val="GDTX"/>
      <sheetName val="AN"/>
      <sheetName val="HH"/>
      <sheetName val="H-TR"/>
      <sheetName val="C.CA"/>
      <sheetName val="C.XANG"/>
      <sheetName val="XS"/>
      <sheetName val="BH"/>
      <sheetName val="1-1"/>
      <sheetName val="bia"/>
      <sheetName val="TH "/>
      <sheetName val="van chuyen"/>
      <sheetName val="KL"/>
      <sheetName val="Phan-Tich"/>
      <sheetName val="20000000"/>
      <sheetName val="30000000"/>
      <sheetName val="CL17_x0000_7"/>
      <sheetName val="Don_giaíCTC"/>
      <sheetName val="[Gia_$hau.xls_x0005_CL6463"/>
      <sheetName val="BAOGIATHANG"/>
      <sheetName val="DAODAT"/>
      <sheetName val="vanchuyen TC"/>
      <sheetName val="ºb6918"/>
      <sheetName val="thang 1"/>
      <sheetName val="THANG 3"/>
      <sheetName val="DINH MUC"/>
      <sheetName val="A301"/>
      <sheetName val="cc"/>
      <sheetName val="S-SKTM"/>
      <sheetName val="S-BDMTK"/>
      <sheetName val="SQTM"/>
      <sheetName val="SNKTT"/>
      <sheetName val="BCDTKKT"/>
      <sheetName val="BCKQHDKD"/>
      <sheetName val="TGTGTDKT"/>
      <sheetName val="SOCAI"/>
      <sheetName val="Cty"/>
      <sheetName val="Trả nợ"/>
      <sheetName val="Nhập"/>
      <sheetName val="K.Toan"/>
      <sheetName val="KTNXT"/>
      <sheetName val="MTO REV.2(ARMOR)"/>
      <sheetName val="Tinh_CT_da䁯_dat_Luu"/>
      <sheetName val="YEM O_x0014_O 1100-20"/>
      <sheetName val="CT day dan su      ien"/>
      <sheetName val="PTDG_x0006__x0000_DGTHDC_x0002__x0000_GM_x0003__x0000_GVL_x0003__x0000_GN@_x0004__x0000_DKT"/>
      <sheetName val="TH MUONG_x0007__x0000__x0000_Sheet24_x0007__x0000__x0000_heet25_x0007__x0000__x0000_"/>
      <sheetName val="Manh???_x0000_?"/>
      <sheetName val="Manh?"/>
      <sheetName val="????????_x0012_???????"/>
      <sheetName val="k,dd1"/>
      <sheetName val="CT35"/>
      <sheetName val="Tiepdia"/>
      <sheetName val="Chi_tiet_cot_x001f_pha"/>
      <sheetName val="C(iet_x001f_tinh_do._gia"/>
      <sheetName val="Don_'ia_VCTC"/>
      <sheetName val="Gia_HTXL+_x0016_C"/>
      <sheetName val="XL4_x0010_oppy"/>
      <sheetName val="THANG1_2004"/>
      <sheetName val="QBINH"/>
      <sheetName val="QTRI"/>
      <sheetName val="DNANG"/>
      <sheetName val="QNAM"/>
      <sheetName val="QNGAI"/>
      <sheetName val="BDINH"/>
      <sheetName val="PYEN"/>
      <sheetName val="KP_don_gia_chao_x0017__x0000_"/>
      <sheetName val="Tinh_C\_dao_dat"/>
      <sheetName val="CL28&quot;8"/>
      <sheetName val="tbam3x25"/>
      <sheetName val="`p1p"/>
      <sheetName val="dtxl"/>
      <sheetName val="DANHPHAP"/>
      <sheetName val="Bang doc"/>
      <sheetName val="Bang ngang"/>
      <sheetName val="TK 111"/>
      <sheetName val="PB CCDC"/>
      <sheetName val="TK 154"/>
      <sheetName val="BHXH"/>
      <sheetName val="CDPS"/>
      <sheetName val="CDTK"/>
      <sheetName val="TK 331,311"/>
      <sheetName val="TK 1413"/>
      <sheetName val="TK 152,153"/>
      <sheetName val="Thuong tet"/>
      <sheetName val="Btt luong"/>
      <sheetName val="Bang cc"/>
    </sheetNames>
    <sheetDataSet>
      <sheetData sheetId="0" refreshError="1">
        <row r="6">
          <cell r="C6">
            <v>1.5644349070100143</v>
          </cell>
        </row>
        <row r="19">
          <cell r="C19">
            <v>8761.9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sheetData sheetId="457"/>
      <sheetData sheetId="458"/>
      <sheetData sheetId="459"/>
      <sheetData sheetId="460"/>
      <sheetData sheetId="46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nh tong hop du toan"/>
      <sheetName val="gVL"/>
    </sheetNames>
    <definedNames>
      <definedName name="cplhsmt"/>
      <definedName name="cptdhsmt"/>
      <definedName name="cptdtdt"/>
      <definedName name="cptdtkkt"/>
      <definedName name="gsktxd"/>
      <definedName name="qlda"/>
      <definedName name="tinhqt"/>
      <definedName name="tkp"/>
      <definedName name="tkpdt"/>
    </definedNames>
    <sheetDataSet>
      <sheetData sheetId="0" refreshError="1"/>
      <sheetData sheetId="1"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 val="dgct"/>
      <sheetName val="dtct"/>
      <sheetName val="Sheet10"/>
      <sheetName val="Sheet11"/>
      <sheetName val="Sheet12"/>
      <sheetName val="Sheet13"/>
      <sheetName val="Sheet14"/>
      <sheetName val="Sheet15"/>
      <sheetName val="Sheet16"/>
      <sheetName val="Sheet1"/>
      <sheetName val="Dinh muc du toan"/>
      <sheetName val="Config"/>
      <sheetName val="AutoClose"/>
      <sheetName val="total"/>
      <sheetName val="(viet)"/>
      <sheetName val="dictionary"/>
      <sheetName val="New(eng)"/>
      <sheetName val="RFI(eng)SW-sun"/>
      <sheetName val="RFI(eng)HVP-sun"/>
      <sheetName val="RFI(eng)SW"/>
      <sheetName val="RFI(eng)SW (2)"/>
      <sheetName val="RFI(eng)HVP"/>
      <sheetName val="RFI(eng)Lab."/>
      <sheetName val="RFI -add"/>
    </sheetNames>
    <sheetDataSet>
      <sheetData sheetId="0" refreshError="1">
        <row r="9">
          <cell r="N9">
            <v>118182</v>
          </cell>
        </row>
        <row r="16">
          <cell r="N16">
            <v>759</v>
          </cell>
        </row>
        <row r="17">
          <cell r="N17">
            <v>55000</v>
          </cell>
        </row>
        <row r="38">
          <cell r="N38">
            <v>4.5</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03E"/>
      <sheetName val="Sheet1"/>
      <sheetName val="Sheet2"/>
      <sheetName val="Sheet3"/>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Chart1"/>
      <sheetName val="Interim payment"/>
      <sheetName val="Letter"/>
      <sheetName val="Bid Sum"/>
      <sheetName val="Item B"/>
      <sheetName val="Dg A"/>
      <sheetName val="Dg B&amp;C"/>
      <sheetName val="Rates&amp;Prices"/>
      <sheetName val="Material at site"/>
      <sheetName val="XL4Poppy"/>
      <sheetName val="Gia VL"/>
      <sheetName val="Bang gia ca may"/>
      <sheetName val="Bang luong CB"/>
      <sheetName val="Bang P.tich CT"/>
      <sheetName val="D.toan chi tiet"/>
      <sheetName val="Bang TH Dtoan"/>
      <sheetName val="XXXXXXXX"/>
      <sheetName val="Van chuyen"/>
      <sheetName val="THKP (2)"/>
      <sheetName val="THKP"/>
      <sheetName val="T.Bi"/>
      <sheetName val="Thiet ke"/>
      <sheetName val="CT"/>
      <sheetName val="K.luong"/>
      <sheetName val="TT L2"/>
      <sheetName val="TT L1"/>
      <sheetName val="Thue Ngoai"/>
      <sheetName val="KLHT"/>
      <sheetName val="KL XL2000"/>
      <sheetName val="KLXL2001"/>
      <sheetName val="THKP2001"/>
      <sheetName val="KLphanbo"/>
      <sheetName val="Chiet tinh"/>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Chi tiet - Dv lap"/>
      <sheetName val="TH KHTC"/>
      <sheetName val="000"/>
      <sheetName val="00000000"/>
      <sheetName val="MD"/>
      <sheetName val="ND"/>
      <sheetName val="CONG"/>
      <sheetName val="DGCT"/>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16(300)"/>
      <sheetName val="116(200)"/>
      <sheetName val="116(150)"/>
      <sheetName val="DTHH"/>
      <sheetName val="Bang1"/>
      <sheetName val="TAI TRONG"/>
      <sheetName val="NOI LUC"/>
      <sheetName val="TINH DUYET THTT CHINH"/>
      <sheetName val="TDUYET THTT PHU"/>
      <sheetName val="TINH DAO DONG VA DO VONG"/>
      <sheetName val="TINH NEO"/>
      <sheetName val="KH 2003 (moi max)"/>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1"/>
      <sheetName val="Dong Dau"/>
      <sheetName val="Dong Dau (2)"/>
      <sheetName val="Sau dong"/>
      <sheetName val="Ma xa"/>
      <sheetName val="My dinh"/>
      <sheetName val="Tong cong"/>
      <sheetName val="VL"/>
      <sheetName val="CTXD"/>
      <sheetName val=".."/>
      <sheetName val="CTDN"/>
      <sheetName val="san vuon"/>
      <sheetName val="khu phu tro"/>
      <sheetName val="TH"/>
      <sheetName val="Phu luc"/>
      <sheetName val="Gia trÞ"/>
      <sheetName val="Chart2"/>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10000000"/>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be tong"/>
      <sheetName val="Thep"/>
      <sheetName val="Tong hop thep"/>
      <sheetName val="Thuyet minh"/>
      <sheetName val="CQ-HQ"/>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PTCT"/>
      <sheetName val="CDghino"/>
      <sheetName val="Tonghop"/>
      <sheetName val="TH (T1-6)"/>
      <sheetName val="ThueTB"/>
      <sheetName val="SCD5"/>
      <sheetName val=" NL"/>
      <sheetName val="CPVL-CPM"/>
      <sheetName val="PTVL"/>
      <sheetName val="CD1"/>
      <sheetName val=" NL (2)"/>
      <sheetName val="CDTHCT"/>
      <sheetName val="CDTHCT (3)"/>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Congty"/>
      <sheetName val="VPPN"/>
      <sheetName val="XN74"/>
      <sheetName val="XN54"/>
      <sheetName val="XN33"/>
      <sheetName val="NK96"/>
      <sheetName val="XL4Test5"/>
      <sheetName val="KH12"/>
      <sheetName val="CN12"/>
      <sheetName val="HD12"/>
      <sheetName val="KH1"/>
      <sheetName val="cd viaK0-T6"/>
      <sheetName val="cdvia T6-Tc24"/>
      <sheetName val="cdvia Tc24-T46"/>
      <sheetName val="cdbtnL2ko-k0+361"/>
      <sheetName val="cd btnL2k0+361-T19"/>
      <sheetName val="01"/>
      <sheetName val="02"/>
      <sheetName val="03"/>
      <sheetName val="04"/>
      <sheetName val="05"/>
      <sheetName val="Sheet13"/>
      <sheetName val="Sheet14"/>
      <sheetName val="Sheet15"/>
      <sheetName val="Sheet16"/>
      <sheetName val="Sheet17"/>
      <sheetName val="Sheet18"/>
      <sheetName val="Sheet19"/>
      <sheetName val="Sheet2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CHIT"/>
      <sheetName val="THXH"/>
      <sheetName val="BHXH"/>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DT"/>
      <sheetName val="THND"/>
      <sheetName val="THMD"/>
      <sheetName val="Phtro1"/>
      <sheetName val="DTKS1"/>
      <sheetName val="CT1m"/>
      <sheetName val="THCT"/>
      <sheetName val="cap cho cac DT"/>
      <sheetName val="Ung - hoan"/>
      <sheetName val="CP may"/>
      <sheetName val="SS"/>
      <sheetName val="NVL"/>
      <sheetName val="Thep "/>
      <sheetName val="Chi tiet Khoi luong"/>
      <sheetName val="TH khoi luong"/>
      <sheetName val="Chiet tinh vat lieu "/>
      <sheetName val="TH KL VL"/>
      <sheetName val="Quang Tri"/>
      <sheetName val="TTHue"/>
      <sheetName val="Da Nang"/>
      <sheetName val="Quang Nam"/>
      <sheetName val="Quang Ngai"/>
      <sheetName val="TH DH-QN"/>
      <sheetName val="KP HD"/>
      <sheetName val="DB HD"/>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Caodo"/>
      <sheetName val="Dat"/>
      <sheetName val="KL-CTTK"/>
      <sheetName val="BTH"/>
      <sheetName val="TM"/>
      <sheetName val="BU-gian"/>
      <sheetName val="Bu-Ha"/>
      <sheetName val="PTVT"/>
      <sheetName val="Gia DAN"/>
      <sheetName val="Dan"/>
      <sheetName val="Cuoc"/>
      <sheetName val="Bugia"/>
      <sheetName val="KL57"/>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DS them luong qui 4-2002"/>
      <sheetName val="Phuc loi 2-9-02"/>
      <sheetName val="PCLB-2002"/>
      <sheetName val="Thuong nhan dip 21-12-02"/>
      <sheetName val="Thuong dip nhan danh hieu AHL§"/>
      <sheetName val="Thang luong thu 13 nam 2002"/>
      <sheetName val="Luong SX# dip Tet Qui Mui(dong)"/>
      <sheetName val="dutoan1"/>
      <sheetName val="Anhtoan"/>
      <sheetName val="dutoan2"/>
      <sheetName val="vat tu"/>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tscd"/>
      <sheetName val="sent to"/>
      <sheetName val="KL VL"/>
      <sheetName val="KHCTiet"/>
      <sheetName val="QT 9-6"/>
      <sheetName val="Thuong luu HB"/>
      <sheetName val="QT03"/>
      <sheetName val="QT"/>
      <sheetName val="PTmay"/>
      <sheetName val="KK"/>
      <sheetName val="QT Ky T"/>
      <sheetName val="BCKT"/>
      <sheetName val="bc vt TON BAI"/>
      <sheetName val="XXXXXXX0"/>
      <sheetName val="phan tich DG"/>
      <sheetName val="gia vat lieu"/>
      <sheetName val="gia xe may"/>
      <sheetName val="gia nhan cong"/>
      <sheetName val="Q1-02"/>
      <sheetName val="Q2-02"/>
      <sheetName val="Q3-02"/>
      <sheetName val="9"/>
      <sheetName val="10"/>
      <sheetName val="cong Q2"/>
      <sheetName val="T.U luong Q1"/>
      <sheetName val="T.U luong Q2"/>
      <sheetName val="T.U luong Q3"/>
      <sheetName val="KM"/>
      <sheetName val="KHOANMUC"/>
      <sheetName val="CPQL"/>
      <sheetName val="SANLUONG"/>
      <sheetName val="SSCP-SL"/>
      <sheetName val="CPSX"/>
      <sheetName val="KQKD"/>
      <sheetName val="CDSL (2)"/>
      <sheetName val="00000001"/>
      <sheetName val="00000002"/>
      <sheetName val="00000003"/>
      <sheetName val="00000004"/>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Phu luc HD"/>
      <sheetName val="Gia du thau"/>
      <sheetName val="PTDG"/>
      <sheetName val="Ca xe"/>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binh do"/>
      <sheetName val="cot lieu"/>
      <sheetName val="van khuon"/>
      <sheetName val="CT BT"/>
      <sheetName val="lay mau"/>
      <sheetName val="mat ngoai goi"/>
      <sheetName val="coc tram-bt"/>
      <sheetName val="Tien ung"/>
      <sheetName val="phi luong3"/>
      <sheetName val="Quyet toan"/>
      <sheetName val="Thu hoi"/>
      <sheetName val="Lai vay"/>
      <sheetName val="Tien vay"/>
      <sheetName val="Cong no"/>
      <sheetName val="Cop pha"/>
      <sheetName val="20000000"/>
      <sheetName val="THDT"/>
      <sheetName val="DM-Goc"/>
      <sheetName val="Gia-CT"/>
      <sheetName val="PTCP"/>
      <sheetName val="cphoi"/>
      <sheetName val="T1(T1)04"/>
      <sheetName val="KH-2001"/>
      <sheetName val="KH-2002"/>
      <sheetName val="KH-2003"/>
      <sheetName val="DGTL"/>
      <sheetName val="®¬ngi¸"/>
      <sheetName val="dongle"/>
      <sheetName val="XE DAU"/>
      <sheetName val="XE XANG"/>
      <sheetName val="CT xa"/>
      <sheetName val="TLGC"/>
      <sheetName val="BL"/>
      <sheetName val="Thang 12"/>
      <sheetName val="Thang 1"/>
      <sheetName val="moi"/>
      <sheetName val="Thang 12 (2)"/>
      <sheetName val="Thang 01"/>
      <sheetName val="clvl"/>
      <sheetName val="Chenh lech"/>
      <sheetName val="Kinh phí"/>
      <sheetName val="TH mau moi tu T10"/>
      <sheetName val="Tong hop Quy IV"/>
      <sheetName val="Tong Thu"/>
      <sheetName val="Tong Chi"/>
      <sheetName val="Truong hoc"/>
      <sheetName val="Cty CP"/>
      <sheetName val="G.thau 3B"/>
      <sheetName val="T.Hop Thu-chi"/>
      <sheetName val="KL Tram Cty"/>
      <sheetName val="Gam may Cty"/>
      <sheetName val="KL tram KH"/>
      <sheetName val="Gam may KH"/>
      <sheetName val="Cach dien"/>
      <sheetName val="Mang tai"/>
      <sheetName val="tc"/>
    </sheetNames>
    <definedNames>
      <definedName name="DataFilter"/>
      <definedName name="DataSort"/>
      <definedName name="GoBack" sheetId="1"/>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toan KL"/>
      <sheetName val="PT VATTU"/>
      <sheetName val="DG CANTHO"/>
      <sheetName val="Cuoc VC"/>
      <sheetName val="TH Vattu"/>
      <sheetName val="TMDT"/>
      <sheetName val="MAHIEU"/>
      <sheetName val="TK kinh phi"/>
      <sheetName val="vankhuon"/>
      <sheetName val="Sheet1"/>
      <sheetName val="Sheet2"/>
      <sheetName val="Sheet3"/>
      <sheetName val="Sheet4"/>
      <sheetName val="Sheet5"/>
      <sheetName val="Sheet6"/>
      <sheetName val="Sheet7"/>
      <sheetName val="Sheet8"/>
      <sheetName val="Sheet9"/>
      <sheetName val="Sheet10"/>
      <sheetName val="Sheet11"/>
      <sheetName val="DSach"/>
      <sheetName val="Sen"/>
      <sheetName val="Sen (2)"/>
      <sheetName val="Phe duyet"/>
      <sheetName val="XXXXXXXX"/>
      <sheetName val="DN bo-sung"/>
      <sheetName val="Tong-hợp vạt tư xa,cođe,Ađiem"/>
      <sheetName val="Lá-xích"/>
      <sheetName val="Phân công vông việc các tổ"/>
      <sheetName val="Bulông-Anten-dây co"/>
      <sheetName val="tu-dieu-khien-PX3"/>
      <sheetName val="Cot-angten-day-co"/>
      <sheetName val="00000000"/>
      <sheetName val="ct luong "/>
      <sheetName val="Nhap 6T"/>
      <sheetName val="baocaochinh(qui1.05) (DC)"/>
      <sheetName val="Ctuluongq.1.05"/>
      <sheetName val="BANG PHAN BO qui1.05(DC)"/>
      <sheetName val="BANG PHAN BO quiII.05"/>
      <sheetName val="bao cac cinh Qui II-2005"/>
      <sheetName val="xuat hang26.09.2008 (2)"/>
      <sheetName val="kl tung pđ krhn"/>
      <sheetName val="BK TBPHAP"/>
      <sheetName val="CHITIET VL-NC-TT1p"/>
      <sheetName val="Vi Thanh-Can Tho"/>
      <sheetName val="KLHT"/>
      <sheetName val="Tong-h?p v?t tu xa,code,Adiem"/>
      <sheetName val="Phân công vông vi?c các t?"/>
      <sheetName val="kl tung pd krhn"/>
      <sheetName val="KPVC-BD "/>
      <sheetName val="MTL$-INTER"/>
      <sheetName val="Bang chiet tinh TBA"/>
      <sheetName val="Tong-h_p v_t tu xa,code,Adiem"/>
      <sheetName val="Phân công vông vi_c các t_"/>
      <sheetName val="Cửa van vận hành"/>
      <sheetName val="Cửa van sửa chữa"/>
      <sheetName val="THANG LEO LO THONG KHI"/>
      <sheetName val="Khe Luới &amp; Gầu"/>
      <sheetName val="Khe van sửa chữa"/>
      <sheetName val="Khe van vận hành"/>
      <sheetName val="Lưới chắn rác"/>
      <sheetName val="~         "/>
      <sheetName val="CDD-khe van"/>
      <sheetName val="BẢNG TỔNG HỢP"/>
      <sheetName val="khoi luong"/>
      <sheetName val="gvl"/>
      <sheetName val="Chitiet"/>
      <sheetName val="Dongia"/>
      <sheetName val="CT-35"/>
      <sheetName val="Tong-h?p v?t tý xa,coðe,Aðiem"/>
      <sheetName val="kl tung pð krhn"/>
      <sheetName val="C?a van v?n hành"/>
      <sheetName val="C?a van s?a ch?a"/>
      <sheetName val="Khe Lu?i &amp; G?u"/>
      <sheetName val="Khe van s?a ch?a"/>
      <sheetName val="Khe van v?n hành"/>
      <sheetName val="Lý?i ch?n rác"/>
      <sheetName val="B?NG T?NG H?P"/>
      <sheetName val="Tong-h_p v_t tý xa,coðe,Aðiem"/>
      <sheetName val="C_a van v_n hành"/>
      <sheetName val="C_a van s_a ch_a"/>
      <sheetName val="Khe Lu_i &amp; G_u"/>
      <sheetName val="Khe van s_a ch_a"/>
      <sheetName val="Khe van v_n hành"/>
      <sheetName val="Lý_i ch_n rác"/>
      <sheetName val="B_NG T_NG H_P"/>
      <sheetName val="MTP"/>
      <sheetName val="DGXDCB_DD"/>
      <sheetName val="Open"/>
      <sheetName val="Function"/>
      <sheetName val="Noisuy-LLL"/>
    </sheetNames>
    <sheetDataSet>
      <sheetData sheetId="0" refreshError="1">
        <row r="5">
          <cell r="C5" t="str">
            <v>I- ÑAÉP ÑAÁT, CHÆNH TRANG MAËT BAÈNG</v>
          </cell>
          <cell r="D5" t="str">
            <v/>
          </cell>
          <cell r="F5" t="str">
            <v>Coâng trình : TRAÏM BIEÁN AÙP 110/ 22/ 15 KV VÒ THANH</v>
          </cell>
        </row>
        <row r="6">
          <cell r="C6" t="str">
            <v>1. Chænh trang maët baèng</v>
          </cell>
          <cell r="D6" t="str">
            <v>Ñôn</v>
          </cell>
          <cell r="E6" t="str">
            <v xml:space="preserve">Khoái </v>
          </cell>
          <cell r="F6" t="str">
            <v>Ñôn  giaù</v>
          </cell>
        </row>
        <row r="7">
          <cell r="B7" t="str">
            <v>Maõ hieäu</v>
          </cell>
          <cell r="C7" t="str">
            <v>Coâng vieäc</v>
          </cell>
          <cell r="D7" t="str">
            <v>vò</v>
          </cell>
          <cell r="E7" t="str">
            <v>löôïng</v>
          </cell>
          <cell r="F7" t="str">
            <v>Vaät lieäu</v>
          </cell>
        </row>
        <row r="8">
          <cell r="B8" t="str">
            <v>058-212</v>
          </cell>
          <cell r="C8" t="str">
            <v>I- ÑAÉP ÑAÁT, CHÆNH TRANG MAËT BAÈNG</v>
          </cell>
          <cell r="D8" t="str">
            <v/>
          </cell>
          <cell r="E8">
            <v>8.0299999999999994</v>
          </cell>
          <cell r="F8">
            <v>0</v>
          </cell>
        </row>
        <row r="9">
          <cell r="B9" t="str">
            <v>041-411</v>
          </cell>
          <cell r="C9" t="str">
            <v>1. Chænh trang maët baèng</v>
          </cell>
          <cell r="D9" t="str">
            <v/>
          </cell>
          <cell r="E9">
            <v>6837.25</v>
          </cell>
          <cell r="F9">
            <v>39934</v>
          </cell>
        </row>
        <row r="10">
          <cell r="B10" t="str">
            <v>052-112</v>
          </cell>
          <cell r="C10" t="str">
            <v>Ñaøo boùc lôùp thöïc vaät baèng xe uûi ñeå ñi ñoå</v>
          </cell>
          <cell r="D10" t="str">
            <v>100m3</v>
          </cell>
          <cell r="E10">
            <v>8.0299999999999994</v>
          </cell>
          <cell r="F10">
            <v>0</v>
          </cell>
        </row>
        <row r="11">
          <cell r="A11" t="str">
            <v>PTRE</v>
          </cell>
          <cell r="B11" t="str">
            <v>058-212</v>
          </cell>
          <cell r="C11" t="str">
            <v>Chuyeån ñaát ñi ñoå tieáp cly 3km</v>
          </cell>
          <cell r="D11" t="str">
            <v>100m3</v>
          </cell>
          <cell r="E11">
            <v>8.0299999999999994</v>
          </cell>
          <cell r="F11">
            <v>0</v>
          </cell>
        </row>
        <row r="12">
          <cell r="B12" t="str">
            <v>041-411</v>
          </cell>
          <cell r="C12" t="str">
            <v>Ñaép caùt coàn</v>
          </cell>
          <cell r="D12" t="str">
            <v>m3</v>
          </cell>
          <cell r="E12">
            <v>6837.25</v>
          </cell>
          <cell r="F12">
            <v>39934</v>
          </cell>
        </row>
        <row r="13">
          <cell r="B13" t="str">
            <v>081-230</v>
          </cell>
          <cell r="C13" t="str">
            <v>Ñoùng cöø traøm D80 daøi 5m</v>
          </cell>
          <cell r="D13" t="str">
            <v>100m</v>
          </cell>
          <cell r="E13">
            <v>25.1</v>
          </cell>
          <cell r="F13">
            <v>102995</v>
          </cell>
        </row>
        <row r="14">
          <cell r="A14" t="str">
            <v>PTRE</v>
          </cell>
          <cell r="B14" t="str">
            <v>TT</v>
          </cell>
          <cell r="C14" t="str">
            <v>Raûi pheân tre</v>
          </cell>
          <cell r="D14" t="str">
            <v>m2</v>
          </cell>
          <cell r="E14">
            <v>301</v>
          </cell>
          <cell r="F14">
            <v>30000</v>
          </cell>
        </row>
        <row r="15">
          <cell r="B15" t="str">
            <v>062-114SR</v>
          </cell>
          <cell r="C15" t="str">
            <v>Ñaép ñaát Laterit maët baèng</v>
          </cell>
          <cell r="D15" t="str">
            <v>100m3</v>
          </cell>
          <cell r="E15">
            <v>38.19</v>
          </cell>
          <cell r="F15">
            <v>3000000</v>
          </cell>
        </row>
        <row r="16">
          <cell r="B16" t="str">
            <v>B13-4/CÑ79/12</v>
          </cell>
          <cell r="C16" t="str">
            <v>Traûi ñaù 1x2 saân traïm</v>
          </cell>
          <cell r="D16" t="str">
            <v>m3</v>
          </cell>
          <cell r="E16">
            <v>277</v>
          </cell>
          <cell r="F16">
            <v>121800</v>
          </cell>
        </row>
        <row r="17">
          <cell r="A17" t="str">
            <v>POLYFELT</v>
          </cell>
          <cell r="B17" t="str">
            <v>B3-13e/CÑ79/12</v>
          </cell>
          <cell r="C17" t="str">
            <v xml:space="preserve">Ñaù vuïn xeáp chaân taluy (ñaù 5x7 keïp ñaù1x2,ñaù maït) </v>
          </cell>
          <cell r="D17" t="str">
            <v>100m3</v>
          </cell>
          <cell r="E17">
            <v>0.83</v>
          </cell>
          <cell r="F17">
            <v>16752000</v>
          </cell>
        </row>
        <row r="18">
          <cell r="A18" t="str">
            <v>OBT200</v>
          </cell>
          <cell r="B18" t="str">
            <v>119-963SR</v>
          </cell>
          <cell r="C18" t="str">
            <v>2. Coáng qua ñöôøng</v>
          </cell>
          <cell r="D18" t="str">
            <v/>
          </cell>
          <cell r="E18">
            <v>10</v>
          </cell>
          <cell r="F18">
            <v>0</v>
          </cell>
        </row>
        <row r="19">
          <cell r="B19" t="str">
            <v>031-712</v>
          </cell>
          <cell r="C19" t="str">
            <v>Ñaøo ñaát C2 coáng qua ñöôøng: =(1*11*0,8)*taluy1,1</v>
          </cell>
          <cell r="D19" t="str">
            <v>m3</v>
          </cell>
          <cell r="E19">
            <v>9.6800000000000015</v>
          </cell>
          <cell r="F19">
            <v>0</v>
          </cell>
        </row>
        <row r="20">
          <cell r="A20" t="str">
            <v>POLYFELT</v>
          </cell>
          <cell r="B20" t="str">
            <v>TT</v>
          </cell>
          <cell r="C20" t="str">
            <v>Traûi vaûi ñòa kyõ thuaät Polyfelt TS30</v>
          </cell>
          <cell r="D20" t="str">
            <v>m2</v>
          </cell>
          <cell r="E20">
            <v>9717</v>
          </cell>
          <cell r="F20">
            <v>8000</v>
          </cell>
        </row>
        <row r="21">
          <cell r="A21" t="str">
            <v>OBT200</v>
          </cell>
          <cell r="B21" t="str">
            <v>119-963SR</v>
          </cell>
          <cell r="C21" t="str">
            <v>Saûn xuaát, laép ñaët coáng BTCT D200</v>
          </cell>
          <cell r="D21" t="str">
            <v>m</v>
          </cell>
          <cell r="E21">
            <v>10</v>
          </cell>
          <cell r="F21">
            <v>30000</v>
          </cell>
        </row>
        <row r="22">
          <cell r="B22" t="str">
            <v>119-944</v>
          </cell>
          <cell r="C22" t="str">
            <v>Xaây cuoán moái noái oáng coáng: =(10*3,14*0,32*0,1)</v>
          </cell>
          <cell r="D22" t="str">
            <v>m2</v>
          </cell>
          <cell r="E22">
            <v>1.0048000000000001</v>
          </cell>
          <cell r="F22">
            <v>7583</v>
          </cell>
        </row>
        <row r="23">
          <cell r="B23" t="str">
            <v>B13-4/CÑ79/24</v>
          </cell>
          <cell r="C23" t="str">
            <v>Ñaép ñaù 2x4 ñeäm maùi taluy</v>
          </cell>
          <cell r="D23" t="str">
            <v>m3</v>
          </cell>
          <cell r="E23">
            <v>119</v>
          </cell>
          <cell r="F23">
            <v>121800</v>
          </cell>
        </row>
        <row r="24">
          <cell r="B24" t="str">
            <v>220-620</v>
          </cell>
          <cell r="C24" t="str">
            <v>Xeáp ñaù hoäc maùi taluy</v>
          </cell>
          <cell r="D24" t="str">
            <v>m3</v>
          </cell>
          <cell r="E24">
            <v>119</v>
          </cell>
          <cell r="F24">
            <v>111701</v>
          </cell>
        </row>
        <row r="25">
          <cell r="B25" t="str">
            <v>041-212</v>
          </cell>
          <cell r="C25" t="str">
            <v>Ñaép ñeâ bao</v>
          </cell>
          <cell r="D25" t="str">
            <v>m3</v>
          </cell>
          <cell r="E25">
            <v>271</v>
          </cell>
          <cell r="F25">
            <v>0</v>
          </cell>
        </row>
        <row r="26">
          <cell r="B26" t="str">
            <v>031-202</v>
          </cell>
          <cell r="C26" t="str">
            <v>Ñaøo phaù ñeâ bao</v>
          </cell>
          <cell r="D26" t="str">
            <v>m3</v>
          </cell>
          <cell r="E26">
            <v>271</v>
          </cell>
          <cell r="F26">
            <v>0</v>
          </cell>
        </row>
        <row r="27">
          <cell r="B27" t="str">
            <v>TT</v>
          </cell>
          <cell r="C27" t="str">
            <v>Bôm nöôùc</v>
          </cell>
          <cell r="D27" t="str">
            <v>Ca</v>
          </cell>
          <cell r="E27">
            <v>40</v>
          </cell>
          <cell r="F27">
            <v>0</v>
          </cell>
        </row>
        <row r="28">
          <cell r="B28" t="str">
            <v>041-113</v>
          </cell>
          <cell r="C28" t="str">
            <v xml:space="preserve"> Ñaép ñaát  moùng coáng qua ñöôøng</v>
          </cell>
          <cell r="D28" t="str">
            <v>m3</v>
          </cell>
          <cell r="E28">
            <v>9.6800000000000015</v>
          </cell>
          <cell r="F28">
            <v>0</v>
          </cell>
        </row>
        <row r="29">
          <cell r="B29" t="str">
            <v>VC-03B</v>
          </cell>
          <cell r="C29" t="str">
            <v>Boác xuùc ñaát thöøa leân xuoáng ,tôi x1.3</v>
          </cell>
          <cell r="D29" t="str">
            <v>m3</v>
          </cell>
          <cell r="E29">
            <v>20.72</v>
          </cell>
          <cell r="F29">
            <v>0</v>
          </cell>
        </row>
        <row r="30">
          <cell r="B30" t="str">
            <v>VC-03C</v>
          </cell>
          <cell r="C30" t="str">
            <v>Chuyeån  ñaát thöøa baèng xe cuùtkít cly 200m</v>
          </cell>
          <cell r="D30" t="str">
            <v>m3</v>
          </cell>
          <cell r="E30">
            <v>20.72</v>
          </cell>
          <cell r="F30">
            <v>0</v>
          </cell>
        </row>
        <row r="31">
          <cell r="C31" t="str">
            <v>COÄNG I :</v>
          </cell>
          <cell r="D31" t="str">
            <v/>
          </cell>
          <cell r="E31">
            <v>13.54</v>
          </cell>
          <cell r="F31">
            <v>0</v>
          </cell>
        </row>
        <row r="32">
          <cell r="C32" t="str">
            <v xml:space="preserve">  II- HAØNG RAØO + CÖÛA COÅNG</v>
          </cell>
          <cell r="D32" t="str">
            <v/>
          </cell>
          <cell r="E32">
            <v>125.96100000000001</v>
          </cell>
          <cell r="F32">
            <v>0</v>
          </cell>
        </row>
        <row r="33">
          <cell r="B33" t="str">
            <v>031-312</v>
          </cell>
          <cell r="C33" t="str">
            <v>Ñaøo ñaát C2 moùng haøng raøo, coång: (x1,1) taluy</v>
          </cell>
          <cell r="D33" t="str">
            <v>m3</v>
          </cell>
          <cell r="E33">
            <v>153.45110000000003</v>
          </cell>
          <cell r="F33">
            <v>0</v>
          </cell>
        </row>
        <row r="34">
          <cell r="C34" t="str">
            <v>Coät coång: =3*(1,9*1,9*1,25)</v>
          </cell>
          <cell r="D34" t="str">
            <v>m3</v>
          </cell>
          <cell r="E34">
            <v>13.54</v>
          </cell>
          <cell r="F34">
            <v>0</v>
          </cell>
        </row>
        <row r="35">
          <cell r="C35" t="str">
            <v>Haøng raøo: =208,2 * 1,1 * 0,55</v>
          </cell>
          <cell r="D35" t="str">
            <v>m3</v>
          </cell>
          <cell r="E35">
            <v>125.96100000000001</v>
          </cell>
          <cell r="F35">
            <v>0</v>
          </cell>
        </row>
        <row r="36">
          <cell r="B36" t="str">
            <v>221-511</v>
          </cell>
          <cell r="C36" t="str">
            <v xml:space="preserve"> Beùton loùt VM100 ñaù 1x2 haøng raøo vaø coång</v>
          </cell>
          <cell r="D36" t="str">
            <v>m3</v>
          </cell>
          <cell r="E36">
            <v>7.6269999999999989</v>
          </cell>
          <cell r="F36">
            <v>360390</v>
          </cell>
        </row>
        <row r="37">
          <cell r="C37" t="str">
            <v>Truï coång: =3*(1,5*1,5*0,05)</v>
          </cell>
          <cell r="D37" t="str">
            <v>m3</v>
          </cell>
          <cell r="E37">
            <v>0.34</v>
          </cell>
          <cell r="F37">
            <v>0</v>
          </cell>
        </row>
        <row r="38">
          <cell r="C38" t="str">
            <v xml:space="preserve">Raøo: =208,2 * 0,7 * 0,05       </v>
          </cell>
          <cell r="D38" t="str">
            <v>m3</v>
          </cell>
          <cell r="E38">
            <v>7.286999999999999</v>
          </cell>
          <cell r="F38">
            <v>0</v>
          </cell>
        </row>
        <row r="39">
          <cell r="B39" t="str">
            <v>221-312</v>
          </cell>
          <cell r="C39" t="str">
            <v xml:space="preserve"> Beùton M200 ñaù 1x2 moùng </v>
          </cell>
          <cell r="D39" t="str">
            <v>m3</v>
          </cell>
          <cell r="E39">
            <v>11.68</v>
          </cell>
          <cell r="F39">
            <v>541847</v>
          </cell>
        </row>
        <row r="40">
          <cell r="B40" t="str">
            <v>224-112</v>
          </cell>
          <cell r="C40" t="str">
            <v>Moùng coång: =3*(1,3*1,3*0,25)</v>
          </cell>
          <cell r="D40" t="str">
            <v>m3</v>
          </cell>
          <cell r="E40">
            <v>1.27</v>
          </cell>
          <cell r="F40">
            <v>0</v>
          </cell>
        </row>
        <row r="41">
          <cell r="C41" t="str">
            <v xml:space="preserve">Moùng raøo: =208,2 * 0,5 * 0,1   </v>
          </cell>
          <cell r="D41" t="str">
            <v>m3</v>
          </cell>
          <cell r="E41">
            <v>10.41</v>
          </cell>
          <cell r="F41">
            <v>0</v>
          </cell>
        </row>
        <row r="42">
          <cell r="B42" t="str">
            <v>222-412</v>
          </cell>
          <cell r="C42" t="str">
            <v xml:space="preserve"> Beùton M200 ñaù 1*2 coät coång
= 3*(0,3*0,3*3,55) </v>
          </cell>
          <cell r="D42" t="str">
            <v>m3</v>
          </cell>
          <cell r="E42">
            <v>0.9584999999999998</v>
          </cell>
          <cell r="F42">
            <v>659908</v>
          </cell>
        </row>
        <row r="43">
          <cell r="B43" t="str">
            <v>224-112</v>
          </cell>
          <cell r="C43" t="str">
            <v xml:space="preserve">Beùton M200 ñaù 1x2 chaân töôøng raøo </v>
          </cell>
          <cell r="D43" t="str">
            <v>m3</v>
          </cell>
          <cell r="E43">
            <v>13.431999999999999</v>
          </cell>
          <cell r="F43">
            <v>626389</v>
          </cell>
        </row>
        <row r="44">
          <cell r="B44" t="str">
            <v>240-521</v>
          </cell>
          <cell r="C44" t="str">
            <v>Chaân töôøng raøo: =208,2 * 0,12 * 0,5</v>
          </cell>
          <cell r="D44" t="str">
            <v>m3</v>
          </cell>
          <cell r="E44">
            <v>12.491999999999999</v>
          </cell>
          <cell r="F44">
            <v>0</v>
          </cell>
        </row>
        <row r="45">
          <cell r="B45" t="str">
            <v>208-222</v>
          </cell>
          <cell r="C45" t="str">
            <v>Khe co giaõn + choáng xieân : =56*(0,28 * 0,12 * 0,5)</v>
          </cell>
          <cell r="D45" t="str">
            <v>m3</v>
          </cell>
          <cell r="E45">
            <v>0.94</v>
          </cell>
          <cell r="F45">
            <v>0</v>
          </cell>
        </row>
        <row r="46">
          <cell r="B46" t="str">
            <v>240-511</v>
          </cell>
          <cell r="C46" t="str">
            <v>Gia coâng laép ñaët saét troøn D&lt;=10 cho Beùton haøng raøo, coång: =16,85kg+1329kg</v>
          </cell>
          <cell r="D46" t="str">
            <v>Taán</v>
          </cell>
          <cell r="E46">
            <v>1.34585</v>
          </cell>
          <cell r="F46">
            <v>3995100</v>
          </cell>
        </row>
        <row r="47">
          <cell r="B47" t="str">
            <v>240-521</v>
          </cell>
          <cell r="C47" t="str">
            <v xml:space="preserve"> Gia coâng laép ñaët saét troøn D&lt;=18 cho Beùton haøng raøo, coång: =196,04kg+749,48kg</v>
          </cell>
          <cell r="D47" t="str">
            <v>Taán</v>
          </cell>
          <cell r="E47">
            <v>0.94552000000000003</v>
          </cell>
          <cell r="F47">
            <v>3939900</v>
          </cell>
        </row>
        <row r="48">
          <cell r="B48" t="str">
            <v>208-222</v>
          </cell>
          <cell r="C48" t="str">
            <v xml:space="preserve"> Xaây töôøng gaïch theû VM75 daày 10cm 
  208,2m x 0,4 </v>
          </cell>
          <cell r="D48" t="str">
            <v>m2</v>
          </cell>
          <cell r="E48">
            <v>83.28</v>
          </cell>
          <cell r="F48">
            <v>22236</v>
          </cell>
        </row>
        <row r="49">
          <cell r="B49" t="str">
            <v>651-132</v>
          </cell>
          <cell r="C49" t="str">
            <v xml:space="preserve"> Traùt töôøng , coät, ñaø giaèng VM75</v>
          </cell>
          <cell r="D49" t="str">
            <v>m2</v>
          </cell>
          <cell r="E49">
            <v>238.74</v>
          </cell>
          <cell r="F49">
            <v>4813</v>
          </cell>
        </row>
        <row r="50">
          <cell r="B50" t="str">
            <v>703-510</v>
          </cell>
          <cell r="C50" t="str">
            <v>Chaân töôøng: =208,2 *2 * 0,55</v>
          </cell>
          <cell r="D50" t="str">
            <v>m2</v>
          </cell>
          <cell r="E50">
            <v>229.02</v>
          </cell>
          <cell r="F50">
            <v>0</v>
          </cell>
        </row>
        <row r="51">
          <cell r="B51" t="str">
            <v>500-511</v>
          </cell>
          <cell r="C51" t="str">
            <v>Coät: =3 * (0,3 + 0,3 ) * 2 * 2,7</v>
          </cell>
          <cell r="D51" t="str">
            <v>m2</v>
          </cell>
          <cell r="E51">
            <v>9.7200000000000006</v>
          </cell>
          <cell r="F51">
            <v>0</v>
          </cell>
        </row>
        <row r="52">
          <cell r="B52" t="str">
            <v>702-310</v>
          </cell>
          <cell r="C52" t="str">
            <v xml:space="preserve"> Baû mactit töôøng , coät</v>
          </cell>
          <cell r="D52" t="str">
            <v>m2</v>
          </cell>
          <cell r="E52">
            <v>238.74</v>
          </cell>
          <cell r="F52">
            <v>3460</v>
          </cell>
        </row>
        <row r="53">
          <cell r="B53" t="str">
            <v>703-510</v>
          </cell>
          <cell r="C53" t="str">
            <v xml:space="preserve"> Sôn nöôùc töôøng , coät</v>
          </cell>
          <cell r="D53" t="str">
            <v>m2</v>
          </cell>
          <cell r="E53">
            <v>238.74</v>
          </cell>
          <cell r="F53">
            <v>3384</v>
          </cell>
        </row>
        <row r="54">
          <cell r="A54" t="str">
            <v>BM12-100</v>
          </cell>
          <cell r="B54" t="str">
            <v>500-511</v>
          </cell>
          <cell r="C54" t="str">
            <v xml:space="preserve"> Gia coâng saét hình cho khung haøng raøo: 5024kg+429kg</v>
          </cell>
          <cell r="D54" t="str">
            <v>Taán</v>
          </cell>
          <cell r="E54">
            <v>5.4530000000000003</v>
          </cell>
          <cell r="F54">
            <v>4506394</v>
          </cell>
        </row>
        <row r="55">
          <cell r="A55" t="str">
            <v>BL20</v>
          </cell>
          <cell r="B55" t="str">
            <v>505-910</v>
          </cell>
          <cell r="C55" t="str">
            <v xml:space="preserve"> Laép ñaët saét hình cho haøng raøo</v>
          </cell>
          <cell r="D55" t="str">
            <v>Taán</v>
          </cell>
          <cell r="E55">
            <v>5.4530000000000003</v>
          </cell>
          <cell r="F55">
            <v>546000</v>
          </cell>
        </row>
        <row r="56">
          <cell r="B56" t="str">
            <v>500-611</v>
          </cell>
          <cell r="C56" t="str">
            <v xml:space="preserve"> Gia coâng laép ñaët raøo + khung löôùi B40</v>
          </cell>
          <cell r="D56" t="str">
            <v>m2</v>
          </cell>
          <cell r="E56">
            <v>353</v>
          </cell>
          <cell r="F56">
            <v>87331</v>
          </cell>
        </row>
        <row r="57">
          <cell r="A57" t="str">
            <v>BM12-100</v>
          </cell>
          <cell r="B57" t="str">
            <v>TT1</v>
          </cell>
          <cell r="C57" t="str">
            <v xml:space="preserve"> Gia coâng laép ñaët boulon F12x100 </v>
          </cell>
          <cell r="D57" t="str">
            <v>boä</v>
          </cell>
          <cell r="E57">
            <v>230</v>
          </cell>
          <cell r="F57">
            <v>2300</v>
          </cell>
        </row>
        <row r="58">
          <cell r="A58" t="str">
            <v>BL20</v>
          </cell>
          <cell r="B58" t="str">
            <v>TT2</v>
          </cell>
          <cell r="C58" t="str">
            <v xml:space="preserve"> Gia coâng laép ñaët baûn leà F20 </v>
          </cell>
          <cell r="D58" t="str">
            <v>boä</v>
          </cell>
          <cell r="E58">
            <v>6</v>
          </cell>
          <cell r="F58">
            <v>20000</v>
          </cell>
        </row>
        <row r="59">
          <cell r="B59" t="str">
            <v>703-430</v>
          </cell>
          <cell r="C59" t="str">
            <v xml:space="preserve"> Sôn caáu kieän saét hình 2 nöôùc choáng ræ</v>
          </cell>
          <cell r="D59" t="str">
            <v>m2</v>
          </cell>
          <cell r="E59">
            <v>189.45</v>
          </cell>
          <cell r="F59">
            <v>4974</v>
          </cell>
        </row>
        <row r="60">
          <cell r="B60" t="str">
            <v>703-430</v>
          </cell>
          <cell r="C60" t="str">
            <v xml:space="preserve"> Sôn caáu kieän saét hình 2 nöôùc daàu</v>
          </cell>
          <cell r="D60" t="str">
            <v>m2</v>
          </cell>
          <cell r="E60">
            <v>189.45</v>
          </cell>
          <cell r="F60">
            <v>4974</v>
          </cell>
        </row>
        <row r="61">
          <cell r="B61" t="str">
            <v>041-112</v>
          </cell>
          <cell r="C61" t="str">
            <v>Ñaép ñaát C2 haøng raøo vaø coång</v>
          </cell>
          <cell r="D61" t="str">
            <v>m3</v>
          </cell>
          <cell r="E61">
            <v>113</v>
          </cell>
          <cell r="F61">
            <v>0</v>
          </cell>
        </row>
        <row r="62">
          <cell r="B62" t="str">
            <v>VC-03B</v>
          </cell>
          <cell r="C62" t="str">
            <v>Boác xuùc ñaát thöøa leân xuoáng: x1.3</v>
          </cell>
          <cell r="D62" t="str">
            <v>m3</v>
          </cell>
          <cell r="E62">
            <v>52.586430000000036</v>
          </cell>
          <cell r="F62">
            <v>0</v>
          </cell>
        </row>
        <row r="63">
          <cell r="B63" t="str">
            <v>VC-03C</v>
          </cell>
          <cell r="C63" t="str">
            <v>Chuyeån  ñaát thöøa baèng xe cuùtkít cly 200m</v>
          </cell>
          <cell r="D63" t="str">
            <v>m3</v>
          </cell>
          <cell r="E63">
            <v>52.59</v>
          </cell>
          <cell r="F63">
            <v>0</v>
          </cell>
        </row>
        <row r="64">
          <cell r="C64" t="str">
            <v>COÄNG II :</v>
          </cell>
          <cell r="D64" t="str">
            <v/>
          </cell>
          <cell r="E64">
            <v>77.305477173317982</v>
          </cell>
          <cell r="F64">
            <v>0</v>
          </cell>
        </row>
        <row r="65">
          <cell r="C65" t="str">
            <v>III - CAÙC MOÙNG THIEÁT BÒ NGOAØI TRÔØI:</v>
          </cell>
          <cell r="D65" t="str">
            <v/>
          </cell>
          <cell r="E65">
            <v>47.568748729476098</v>
          </cell>
          <cell r="F65">
            <v>0</v>
          </cell>
        </row>
        <row r="66">
          <cell r="B66" t="str">
            <v>031-442</v>
          </cell>
          <cell r="C66" t="str">
            <v>Ñaøo ñaát C2 caùc moùng thieát bò ngoøai trôøi</v>
          </cell>
          <cell r="D66" t="str">
            <v>m3</v>
          </cell>
          <cell r="E66">
            <v>757.39070303499295</v>
          </cell>
          <cell r="F66">
            <v>0</v>
          </cell>
        </row>
        <row r="67">
          <cell r="C67" t="str">
            <v>M1: =1/3*1,15*(10,9+6,9+12,1*8,1+SQRT(10,9*6,9*12,1*8,1))</v>
          </cell>
          <cell r="D67" t="str">
            <v>m3</v>
          </cell>
          <cell r="E67">
            <v>77.305477173317982</v>
          </cell>
          <cell r="F67">
            <v>0</v>
          </cell>
        </row>
        <row r="68">
          <cell r="C68" t="str">
            <v>M2: =1/3*1,15*(4,9*6,9*+6,1*8,1+SQRT(4,9*6,9*6,1*8,1))</v>
          </cell>
          <cell r="D68" t="str">
            <v>m3</v>
          </cell>
          <cell r="E68">
            <v>47.568748729476098</v>
          </cell>
          <cell r="F68">
            <v>0</v>
          </cell>
        </row>
        <row r="69">
          <cell r="C69" t="str">
            <v>M3: =1/3*1,15*(6,9*2,1+8,1*3,3+SQRT(6,9*2,1*3,3*8,1))</v>
          </cell>
          <cell r="D69" t="str">
            <v>m3</v>
          </cell>
          <cell r="E69">
            <v>23.345149007674753</v>
          </cell>
          <cell r="F69">
            <v>0</v>
          </cell>
        </row>
        <row r="70">
          <cell r="C70" t="str">
            <v>M4: =1/3*1,15*(6,9*2,5+8,1*3,7+SQRT(6,9*2,5*8,1*3,7))</v>
          </cell>
          <cell r="D70" t="str">
            <v>m3</v>
          </cell>
          <cell r="E70">
            <v>26.816945516695245</v>
          </cell>
          <cell r="F70">
            <v>0</v>
          </cell>
        </row>
        <row r="71">
          <cell r="C71" t="str">
            <v>2 moùng söù ñôû =2*1/3*1,15*(2,5*2,5+3,7*3,7+2,5*3,7)</v>
          </cell>
          <cell r="D71" t="str">
            <v>m3</v>
          </cell>
          <cell r="E71">
            <v>22.378999999999998</v>
          </cell>
          <cell r="F71">
            <v>0</v>
          </cell>
        </row>
        <row r="72">
          <cell r="C72" t="str">
            <v>2 moùng MTC1
=2*1/3*1,9*(7,3*5,8+8,3*6,8+SQRT(7,3*5,8*8,3*6,8))</v>
          </cell>
          <cell r="D72" t="str">
            <v>m3</v>
          </cell>
          <cell r="E72">
            <v>187.04137947170258</v>
          </cell>
          <cell r="F72">
            <v>0</v>
          </cell>
        </row>
        <row r="73">
          <cell r="C73" t="str">
            <v>4 moùng MTC2
=4*1/3*1,9*(6,3*4,3+8,3*6,3+SQRT(6,3*4,3*8,3*6,3))</v>
          </cell>
          <cell r="D73" t="str">
            <v>m3</v>
          </cell>
          <cell r="E73">
            <v>296.4428085674607</v>
          </cell>
          <cell r="F73">
            <v>0</v>
          </cell>
        </row>
        <row r="74">
          <cell r="B74" t="str">
            <v>B3-13e/CÑ79/57C</v>
          </cell>
          <cell r="C74" t="str">
            <v>1 moùng daøn tuï buø
=1/3*0.95*(3.91*2.62+4.91*3.62+SQRT(3.91*2.62*4.91*3.62))</v>
          </cell>
          <cell r="D74" t="str">
            <v>m3</v>
          </cell>
          <cell r="E74">
            <v>13.145527901998921</v>
          </cell>
          <cell r="F74">
            <v>0</v>
          </cell>
        </row>
        <row r="75">
          <cell r="C75" t="str">
            <v>1 moùng BT töï duøng =1/3*1,25*(2,4*2,4+3,8*3,8+2,4*3,8)</v>
          </cell>
          <cell r="D75" t="str">
            <v>m3</v>
          </cell>
          <cell r="E75">
            <v>12.216666666666665</v>
          </cell>
          <cell r="F75">
            <v>0</v>
          </cell>
        </row>
        <row r="76">
          <cell r="C76" t="str">
            <v>6 moùng truï chieáu saùng
=6*1/3*1,15*(2,1*2,1+3,3*3,3+2,1*3,3)</v>
          </cell>
          <cell r="D76" t="str">
            <v>m3</v>
          </cell>
          <cell r="E76">
            <v>51.128999999999991</v>
          </cell>
          <cell r="F76">
            <v>0</v>
          </cell>
        </row>
        <row r="77">
          <cell r="B77" t="str">
            <v>B3-13e/CÑ79/57C</v>
          </cell>
          <cell r="C77" t="str">
            <v>Ñaép ñaù 5x7 cheøn caùt</v>
          </cell>
          <cell r="D77" t="str">
            <v>100m3</v>
          </cell>
          <cell r="E77">
            <v>0.27677999999999997</v>
          </cell>
          <cell r="F77">
            <v>16752000</v>
          </cell>
        </row>
        <row r="78">
          <cell r="C78" t="str">
            <v>2MTC1: =2*(6,8*5,6*0,15)</v>
          </cell>
          <cell r="D78" t="str">
            <v>m3</v>
          </cell>
          <cell r="E78">
            <v>11.423999999999999</v>
          </cell>
          <cell r="F78">
            <v>0</v>
          </cell>
        </row>
        <row r="79">
          <cell r="C79" t="str">
            <v>4MTC2: =4*(6,3*4,3*0,15)</v>
          </cell>
          <cell r="D79" t="str">
            <v>m3</v>
          </cell>
          <cell r="E79">
            <v>16.253999999999998</v>
          </cell>
          <cell r="F79">
            <v>0</v>
          </cell>
        </row>
        <row r="80">
          <cell r="B80" t="str">
            <v>221-511</v>
          </cell>
          <cell r="C80" t="str">
            <v>Beùton loùt M100 ñaù 1x2 thieát bò ngoaøi trôøi</v>
          </cell>
          <cell r="D80" t="str">
            <v>m3</v>
          </cell>
          <cell r="E80">
            <v>14.904310000000002</v>
          </cell>
          <cell r="F80">
            <v>360390</v>
          </cell>
        </row>
        <row r="81">
          <cell r="C81" t="str">
            <v>M1: =10,3*6,3*0,05</v>
          </cell>
          <cell r="D81" t="str">
            <v>m3</v>
          </cell>
          <cell r="E81">
            <v>3.2445000000000004</v>
          </cell>
          <cell r="F81">
            <v>0</v>
          </cell>
        </row>
        <row r="82">
          <cell r="C82" t="str">
            <v>M2: =4,3*6,3*0,05</v>
          </cell>
          <cell r="D82" t="str">
            <v>m3</v>
          </cell>
          <cell r="E82">
            <v>1.3545</v>
          </cell>
          <cell r="F82">
            <v>0</v>
          </cell>
        </row>
        <row r="83">
          <cell r="C83" t="str">
            <v>M3: =6,3*1,5*0,05</v>
          </cell>
          <cell r="D83" t="str">
            <v>m3</v>
          </cell>
          <cell r="E83">
            <v>0.47249999999999998</v>
          </cell>
          <cell r="F83">
            <v>0</v>
          </cell>
        </row>
        <row r="84">
          <cell r="C84" t="str">
            <v>M4: =6,3*1,9*0,05</v>
          </cell>
          <cell r="D84" t="str">
            <v>m3</v>
          </cell>
          <cell r="E84">
            <v>0.59849999999999992</v>
          </cell>
          <cell r="F84">
            <v>0</v>
          </cell>
        </row>
        <row r="85">
          <cell r="C85" t="str">
            <v>2 moùng söù ñôû =2*(1,9*1,9*0,05)</v>
          </cell>
          <cell r="D85" t="str">
            <v>m3</v>
          </cell>
          <cell r="E85">
            <v>0.36099999999999999</v>
          </cell>
          <cell r="F85">
            <v>0</v>
          </cell>
        </row>
        <row r="86">
          <cell r="C86" t="str">
            <v>2 moùng MTC1 =2*6,7*5,2*0,05</v>
          </cell>
          <cell r="D86" t="str">
            <v>m3</v>
          </cell>
          <cell r="E86">
            <v>3.4840000000000004</v>
          </cell>
          <cell r="F86">
            <v>0</v>
          </cell>
        </row>
        <row r="87">
          <cell r="C87" t="str">
            <v>4 moùng MTC2 =4*5,7*3,7*0,05</v>
          </cell>
          <cell r="D87" t="str">
            <v>m3</v>
          </cell>
          <cell r="E87">
            <v>4.2180000000000009</v>
          </cell>
          <cell r="F87">
            <v>0</v>
          </cell>
        </row>
        <row r="88">
          <cell r="B88" t="str">
            <v>221-212</v>
          </cell>
          <cell r="C88" t="str">
            <v>1 moùng daøn tuï buø
=3,31*2,02*0,05</v>
          </cell>
          <cell r="D88" t="str">
            <v>m3</v>
          </cell>
          <cell r="E88">
            <v>0.33431000000000005</v>
          </cell>
          <cell r="F88">
            <v>0</v>
          </cell>
        </row>
        <row r="89">
          <cell r="C89" t="str">
            <v>1 moùng BT töï duøng =1,8*1,8*0,05</v>
          </cell>
          <cell r="D89" t="str">
            <v>m3</v>
          </cell>
          <cell r="E89">
            <v>0.16200000000000003</v>
          </cell>
          <cell r="F89">
            <v>0</v>
          </cell>
        </row>
        <row r="90">
          <cell r="C90" t="str">
            <v>6 moùng truï chieáu saùng
=6*1,5*1,5*0,05</v>
          </cell>
          <cell r="D90" t="str">
            <v>m3</v>
          </cell>
          <cell r="E90">
            <v>0.67500000000000004</v>
          </cell>
          <cell r="F90">
            <v>0</v>
          </cell>
        </row>
        <row r="91">
          <cell r="B91" t="str">
            <v>221-212</v>
          </cell>
          <cell r="C91" t="str">
            <v>Beùton M200 ñaù 1x2 moùng</v>
          </cell>
          <cell r="D91" t="str">
            <v>m3</v>
          </cell>
          <cell r="E91">
            <v>88.782039999999995</v>
          </cell>
          <cell r="F91">
            <v>471970</v>
          </cell>
        </row>
        <row r="92">
          <cell r="C92" t="str">
            <v>M1: =10,1*6,1*0,25</v>
          </cell>
          <cell r="D92" t="str">
            <v>m3</v>
          </cell>
          <cell r="E92">
            <v>15.402499999999998</v>
          </cell>
          <cell r="F92">
            <v>0</v>
          </cell>
        </row>
        <row r="93">
          <cell r="C93" t="str">
            <v>M2: =4,1*6,1*0,25</v>
          </cell>
          <cell r="D93" t="str">
            <v>m3</v>
          </cell>
          <cell r="E93">
            <v>6.2524999999999995</v>
          </cell>
          <cell r="F93">
            <v>0</v>
          </cell>
        </row>
        <row r="94">
          <cell r="C94" t="str">
            <v>M3: =6,1*1,3*0,25</v>
          </cell>
          <cell r="D94" t="str">
            <v>m3</v>
          </cell>
          <cell r="E94">
            <v>1.9824999999999999</v>
          </cell>
          <cell r="F94">
            <v>0</v>
          </cell>
        </row>
        <row r="95">
          <cell r="C95" t="str">
            <v>M4: =6,1*1,7*0,25</v>
          </cell>
          <cell r="D95" t="str">
            <v>m3</v>
          </cell>
          <cell r="E95">
            <v>2.5924999999999998</v>
          </cell>
          <cell r="F95">
            <v>0</v>
          </cell>
        </row>
        <row r="96">
          <cell r="C96" t="str">
            <v>2 moùng söù ñôû =2*(1,7*1,7*0,25)</v>
          </cell>
          <cell r="D96" t="str">
            <v>m3</v>
          </cell>
          <cell r="E96">
            <v>1.4449999999999998</v>
          </cell>
          <cell r="F96">
            <v>0</v>
          </cell>
        </row>
        <row r="97">
          <cell r="C97" t="str">
            <v>2 moùng MTC1 =2*6,5*5*0,4</v>
          </cell>
          <cell r="D97" t="str">
            <v>m3</v>
          </cell>
          <cell r="E97">
            <v>26</v>
          </cell>
          <cell r="F97">
            <v>0</v>
          </cell>
        </row>
        <row r="98">
          <cell r="C98" t="str">
            <v>4 moùng MTC2 =4*5,5*3,5*0,4</v>
          </cell>
          <cell r="D98" t="str">
            <v>m3</v>
          </cell>
          <cell r="E98">
            <v>30.8</v>
          </cell>
          <cell r="F98">
            <v>0</v>
          </cell>
        </row>
        <row r="99">
          <cell r="B99" t="str">
            <v>222-412</v>
          </cell>
          <cell r="C99" t="str">
            <v>1 moùng daøn tuï buø
=3,11*1,82*0,2</v>
          </cell>
          <cell r="D99" t="str">
            <v>m3</v>
          </cell>
          <cell r="E99">
            <v>1.1320399999999999</v>
          </cell>
          <cell r="F99">
            <v>0</v>
          </cell>
        </row>
        <row r="100">
          <cell r="C100" t="str">
            <v>1 moùng BT töï duøng =1,6*1,6*0,25</v>
          </cell>
          <cell r="D100" t="str">
            <v>m3</v>
          </cell>
          <cell r="E100">
            <v>0.64000000000000012</v>
          </cell>
          <cell r="F100">
            <v>0</v>
          </cell>
        </row>
        <row r="101">
          <cell r="C101" t="str">
            <v>6 moùng truï chieáu saùng
=6*1,3*1,3*0,25</v>
          </cell>
          <cell r="D101" t="str">
            <v>m3</v>
          </cell>
          <cell r="E101">
            <v>2.5350000000000001</v>
          </cell>
          <cell r="F101">
            <v>0</v>
          </cell>
        </row>
        <row r="102">
          <cell r="B102" t="str">
            <v>222-412</v>
          </cell>
          <cell r="C102" t="str">
            <v>Beùton M200 ñaù 1x2 coå moùng thieát bò ngoaøi trôøi</v>
          </cell>
          <cell r="D102" t="str">
            <v>m3</v>
          </cell>
          <cell r="E102">
            <v>35.098745000000001</v>
          </cell>
          <cell r="F102">
            <v>659908</v>
          </cell>
        </row>
        <row r="103">
          <cell r="C103" t="str">
            <v>M1: =7*(0,7*0,7*1,12)+3*(0,55*0,55*1,12)</v>
          </cell>
          <cell r="D103" t="str">
            <v>m3</v>
          </cell>
          <cell r="E103">
            <v>4.8580000000000005</v>
          </cell>
          <cell r="F103">
            <v>0</v>
          </cell>
        </row>
        <row r="104">
          <cell r="C104" t="str">
            <v>M2: =2*(0,7*0,7*1,12)+3*(0,55*0,55*1,12)</v>
          </cell>
          <cell r="D104" t="str">
            <v>m3</v>
          </cell>
          <cell r="E104">
            <v>2.1140000000000003</v>
          </cell>
          <cell r="F104">
            <v>0</v>
          </cell>
        </row>
        <row r="105">
          <cell r="C105" t="str">
            <v>M3: =3*(0,55*0,55*1,12)</v>
          </cell>
          <cell r="D105" t="str">
            <v>m3</v>
          </cell>
          <cell r="E105">
            <v>1.0164000000000004</v>
          </cell>
          <cell r="F105">
            <v>0</v>
          </cell>
        </row>
        <row r="106">
          <cell r="C106" t="str">
            <v>M4: =3*(0,55*0,55*1,12)</v>
          </cell>
          <cell r="D106" t="str">
            <v>m3</v>
          </cell>
          <cell r="E106">
            <v>1.0164000000000004</v>
          </cell>
          <cell r="F106">
            <v>0</v>
          </cell>
        </row>
        <row r="107">
          <cell r="C107" t="str">
            <v>2 moùng söù ñôû =2*(0,55*0,55*1,12)</v>
          </cell>
          <cell r="D107" t="str">
            <v>m3</v>
          </cell>
          <cell r="E107">
            <v>0.6776000000000002</v>
          </cell>
          <cell r="F107">
            <v>0</v>
          </cell>
        </row>
        <row r="108">
          <cell r="C108" t="str">
            <v>2 moùng MTC1 =2*(1,5*1,5*1,67)</v>
          </cell>
          <cell r="D108" t="str">
            <v>m3</v>
          </cell>
          <cell r="E108">
            <v>7.5149999999999997</v>
          </cell>
          <cell r="F108">
            <v>0</v>
          </cell>
        </row>
        <row r="109">
          <cell r="C109" t="str">
            <v>4 moùng MTC2 =4*(1,5*1,5*1,67)</v>
          </cell>
          <cell r="D109" t="str">
            <v>m3</v>
          </cell>
          <cell r="E109">
            <v>15.03</v>
          </cell>
          <cell r="F109">
            <v>0</v>
          </cell>
        </row>
        <row r="110">
          <cell r="B110" t="str">
            <v>240-110</v>
          </cell>
          <cell r="C110" t="str">
            <v>1 moùng daøn tuï buø
=2*(1,31*0,3*0,97)</v>
          </cell>
          <cell r="D110" t="str">
            <v>m3</v>
          </cell>
          <cell r="E110">
            <v>0.76241999999999999</v>
          </cell>
          <cell r="F110">
            <v>0</v>
          </cell>
        </row>
        <row r="111">
          <cell r="C111" t="str">
            <v>1 moùng BT töï duøng =0,55*0,55*1,17</v>
          </cell>
          <cell r="D111" t="str">
            <v>m3</v>
          </cell>
          <cell r="E111">
            <v>0.35392500000000005</v>
          </cell>
          <cell r="F111">
            <v>0</v>
          </cell>
        </row>
        <row r="112">
          <cell r="C112" t="str">
            <v>6 moùng truï chieáu saùng
=6*(0,5*0,5*1,17)</v>
          </cell>
          <cell r="D112" t="str">
            <v>m3</v>
          </cell>
          <cell r="E112">
            <v>1.7549999999999999</v>
          </cell>
          <cell r="F112">
            <v>0</v>
          </cell>
        </row>
        <row r="113">
          <cell r="B113" t="str">
            <v>240-110</v>
          </cell>
          <cell r="C113" t="str">
            <v>Gia coâng laép ñaët saét troøn D&lt;=10  cho caùc moùng thieát bò ngoaøi trôøi</v>
          </cell>
          <cell r="D113" t="str">
            <v>Taán</v>
          </cell>
          <cell r="E113">
            <v>2.5030000000000001</v>
          </cell>
          <cell r="F113">
            <v>3995100</v>
          </cell>
        </row>
        <row r="114">
          <cell r="C114" t="str">
            <v>M1: =1170</v>
          </cell>
          <cell r="D114" t="str">
            <v>kg</v>
          </cell>
          <cell r="E114">
            <v>1170</v>
          </cell>
          <cell r="F114">
            <v>0</v>
          </cell>
        </row>
        <row r="115">
          <cell r="C115" t="str">
            <v>M2: =376</v>
          </cell>
          <cell r="D115" t="str">
            <v>kg</v>
          </cell>
          <cell r="E115">
            <v>376</v>
          </cell>
          <cell r="F115">
            <v>0</v>
          </cell>
        </row>
        <row r="116">
          <cell r="C116" t="str">
            <v>M3: =134</v>
          </cell>
          <cell r="D116" t="str">
            <v>kg</v>
          </cell>
          <cell r="E116">
            <v>134</v>
          </cell>
          <cell r="F116">
            <v>0</v>
          </cell>
        </row>
        <row r="117">
          <cell r="C117" t="str">
            <v>M4: =166</v>
          </cell>
          <cell r="D117" t="str">
            <v>kg</v>
          </cell>
          <cell r="E117">
            <v>166</v>
          </cell>
          <cell r="F117">
            <v>0</v>
          </cell>
        </row>
        <row r="118">
          <cell r="C118" t="str">
            <v>2 moùng söù ñôû =2*50</v>
          </cell>
          <cell r="D118" t="str">
            <v>kg</v>
          </cell>
          <cell r="E118">
            <v>100</v>
          </cell>
          <cell r="F118">
            <v>0</v>
          </cell>
        </row>
        <row r="119">
          <cell r="C119" t="str">
            <v>2 moùng MTC1 =2*102</v>
          </cell>
          <cell r="D119" t="str">
            <v>kg</v>
          </cell>
          <cell r="E119">
            <v>204</v>
          </cell>
          <cell r="F119">
            <v>0</v>
          </cell>
        </row>
        <row r="120">
          <cell r="C120" t="str">
            <v>4 moùng MTC2 =4*92</v>
          </cell>
          <cell r="D120" t="str">
            <v>kg</v>
          </cell>
          <cell r="E120">
            <v>184</v>
          </cell>
          <cell r="F120">
            <v>0</v>
          </cell>
        </row>
        <row r="121">
          <cell r="B121" t="str">
            <v>240-120</v>
          </cell>
          <cell r="C121" t="str">
            <v>1 moùng daøn tuï buø =120</v>
          </cell>
          <cell r="D121" t="str">
            <v>kg</v>
          </cell>
          <cell r="E121">
            <v>120</v>
          </cell>
          <cell r="F121">
            <v>0</v>
          </cell>
        </row>
        <row r="122">
          <cell r="C122" t="str">
            <v>1 moùng BT töï duøng =7</v>
          </cell>
          <cell r="D122" t="str">
            <v>kg</v>
          </cell>
          <cell r="E122">
            <v>7</v>
          </cell>
          <cell r="F122">
            <v>0</v>
          </cell>
        </row>
        <row r="123">
          <cell r="C123" t="str">
            <v>6 moùng truï chieáu saùng
=6*7</v>
          </cell>
          <cell r="D123" t="str">
            <v>kg</v>
          </cell>
          <cell r="E123">
            <v>42</v>
          </cell>
          <cell r="F123">
            <v>0</v>
          </cell>
        </row>
        <row r="124">
          <cell r="B124" t="str">
            <v>240-120</v>
          </cell>
          <cell r="C124" t="str">
            <v>Gia coâng laép ñaët saét troøn D&lt;=18  cho caùc moùng thieát bi ñieän ngoaøi trôøi</v>
          </cell>
          <cell r="D124" t="str">
            <v>Taán</v>
          </cell>
          <cell r="E124">
            <v>5.0494599999999998</v>
          </cell>
          <cell r="F124">
            <v>3938460</v>
          </cell>
        </row>
        <row r="125">
          <cell r="C125" t="str">
            <v>M1: =67</v>
          </cell>
          <cell r="D125" t="str">
            <v>kg</v>
          </cell>
          <cell r="E125">
            <v>67</v>
          </cell>
          <cell r="F125">
            <v>0</v>
          </cell>
        </row>
        <row r="126">
          <cell r="C126" t="str">
            <v>M2: =143,8</v>
          </cell>
          <cell r="D126" t="str">
            <v>kg</v>
          </cell>
          <cell r="E126">
            <v>143.80000000000001</v>
          </cell>
          <cell r="F126">
            <v>0</v>
          </cell>
        </row>
        <row r="127">
          <cell r="C127" t="str">
            <v>M3: =67</v>
          </cell>
          <cell r="D127" t="str">
            <v>kg</v>
          </cell>
          <cell r="E127">
            <v>67</v>
          </cell>
          <cell r="F127">
            <v>0</v>
          </cell>
        </row>
        <row r="128">
          <cell r="C128" t="str">
            <v>M4: =67</v>
          </cell>
          <cell r="D128" t="str">
            <v>kg</v>
          </cell>
          <cell r="E128">
            <v>67</v>
          </cell>
          <cell r="F128">
            <v>0</v>
          </cell>
        </row>
        <row r="129">
          <cell r="C129" t="str">
            <v>2 moùng söù ñôû =2*30</v>
          </cell>
          <cell r="D129" t="str">
            <v>kg</v>
          </cell>
          <cell r="E129">
            <v>60</v>
          </cell>
          <cell r="F129">
            <v>0</v>
          </cell>
        </row>
        <row r="130">
          <cell r="C130" t="str">
            <v>2 moùng MTC1 =2*1147</v>
          </cell>
          <cell r="D130" t="str">
            <v>kg</v>
          </cell>
          <cell r="E130">
            <v>2294</v>
          </cell>
          <cell r="F130">
            <v>0</v>
          </cell>
        </row>
        <row r="131">
          <cell r="C131" t="str">
            <v>4 moùng MTC2 =4*490</v>
          </cell>
          <cell r="D131" t="str">
            <v>kg</v>
          </cell>
          <cell r="E131">
            <v>1960</v>
          </cell>
          <cell r="F131">
            <v>0</v>
          </cell>
        </row>
        <row r="132">
          <cell r="B132" t="str">
            <v>240-130</v>
          </cell>
          <cell r="C132" t="str">
            <v>1 moùng daøn tuï buø =0</v>
          </cell>
          <cell r="D132" t="str">
            <v>kg</v>
          </cell>
          <cell r="E132">
            <v>0</v>
          </cell>
          <cell r="F132">
            <v>0</v>
          </cell>
        </row>
        <row r="133">
          <cell r="C133" t="str">
            <v>1 moùng BT töï duøng =90,66</v>
          </cell>
          <cell r="D133" t="str">
            <v>kg</v>
          </cell>
          <cell r="E133">
            <v>90.66</v>
          </cell>
          <cell r="F133">
            <v>0</v>
          </cell>
        </row>
        <row r="134">
          <cell r="C134" t="str">
            <v>6 moùng truï chieáu saùng =6*50</v>
          </cell>
          <cell r="D134" t="str">
            <v>kg</v>
          </cell>
          <cell r="E134">
            <v>300</v>
          </cell>
          <cell r="F134">
            <v>0</v>
          </cell>
        </row>
        <row r="135">
          <cell r="B135" t="str">
            <v>240-130</v>
          </cell>
          <cell r="C135" t="str">
            <v>Gia coâng laép ñaët saét troøn d&gt; 18 cho  thieát bò ngoaøi trôøi</v>
          </cell>
          <cell r="D135" t="str">
            <v>Taán</v>
          </cell>
          <cell r="E135">
            <v>1.08</v>
          </cell>
          <cell r="F135">
            <v>3943500</v>
          </cell>
        </row>
        <row r="136">
          <cell r="A136" t="str">
            <v>BM16-500/150</v>
          </cell>
          <cell r="C136" t="str">
            <v>2 MTC1 =2*180</v>
          </cell>
          <cell r="D136" t="str">
            <v>kg</v>
          </cell>
          <cell r="E136">
            <v>360</v>
          </cell>
          <cell r="F136">
            <v>0</v>
          </cell>
        </row>
        <row r="137">
          <cell r="A137" t="str">
            <v>BM24-600/200</v>
          </cell>
          <cell r="C137" t="str">
            <v>4 MTC2 =4*180</v>
          </cell>
          <cell r="D137" t="str">
            <v>kg</v>
          </cell>
          <cell r="E137">
            <v>720</v>
          </cell>
          <cell r="F137">
            <v>0</v>
          </cell>
        </row>
        <row r="138">
          <cell r="A138" t="str">
            <v>BM16-500/150</v>
          </cell>
          <cell r="C138" t="str">
            <v>Gia coâng ñònh vò Boulon neo ( Vaät lieäu B caáp)</v>
          </cell>
          <cell r="D138" t="str">
            <v>Boä</v>
          </cell>
          <cell r="E138">
            <v>256</v>
          </cell>
          <cell r="F138">
            <v>27000</v>
          </cell>
        </row>
        <row r="139">
          <cell r="A139" t="str">
            <v>BM16-500/150</v>
          </cell>
          <cell r="C139" t="str">
            <v>M1:         M16-500/150</v>
          </cell>
          <cell r="D139" t="str">
            <v>Boä</v>
          </cell>
          <cell r="E139">
            <v>24</v>
          </cell>
          <cell r="F139">
            <v>27000</v>
          </cell>
        </row>
        <row r="140">
          <cell r="A140" t="str">
            <v>BM24-600/200</v>
          </cell>
          <cell r="C140" t="str">
            <v xml:space="preserve">               M24-600/200</v>
          </cell>
          <cell r="D140" t="str">
            <v>Boä</v>
          </cell>
          <cell r="E140">
            <v>28</v>
          </cell>
          <cell r="F140">
            <v>16000</v>
          </cell>
        </row>
        <row r="141">
          <cell r="A141" t="str">
            <v>BM16-500/150</v>
          </cell>
          <cell r="C141" t="str">
            <v>M2:         M16-500/150</v>
          </cell>
          <cell r="D141" t="str">
            <v>Boä</v>
          </cell>
          <cell r="E141">
            <v>24</v>
          </cell>
          <cell r="F141">
            <v>27000</v>
          </cell>
        </row>
        <row r="142">
          <cell r="A142" t="str">
            <v>BM24-600/200</v>
          </cell>
          <cell r="C142" t="str">
            <v xml:space="preserve">               M24-600/200</v>
          </cell>
          <cell r="D142" t="str">
            <v>Boä</v>
          </cell>
          <cell r="E142">
            <v>8</v>
          </cell>
          <cell r="F142">
            <v>16000</v>
          </cell>
        </row>
        <row r="143">
          <cell r="A143" t="str">
            <v>BM16-500/150</v>
          </cell>
          <cell r="C143" t="str">
            <v>M3:         M16-500/150</v>
          </cell>
          <cell r="D143" t="str">
            <v>Boä</v>
          </cell>
          <cell r="E143">
            <v>24</v>
          </cell>
          <cell r="F143">
            <v>27000</v>
          </cell>
        </row>
        <row r="144">
          <cell r="A144" t="str">
            <v>BM16-500/150</v>
          </cell>
          <cell r="C144" t="str">
            <v>M4 :         M16-500/150</v>
          </cell>
          <cell r="D144" t="str">
            <v>Boä</v>
          </cell>
          <cell r="E144">
            <v>24</v>
          </cell>
          <cell r="F144">
            <v>27000</v>
          </cell>
        </row>
        <row r="145">
          <cell r="A145" t="str">
            <v>BM30-1400/200</v>
          </cell>
          <cell r="C145" t="str">
            <v>2 moùng truï coång 110Kv MTC1:M30-1400/200
=2*16</v>
          </cell>
          <cell r="D145" t="str">
            <v>Boä</v>
          </cell>
          <cell r="E145">
            <v>32</v>
          </cell>
          <cell r="F145">
            <v>90000</v>
          </cell>
        </row>
        <row r="146">
          <cell r="A146" t="str">
            <v>BM30-1400/200</v>
          </cell>
          <cell r="C146" t="str">
            <v>4 moùng truï coång 110Kv MTC2: M30/1400-200
=4*16</v>
          </cell>
          <cell r="D146" t="str">
            <v>Boä</v>
          </cell>
          <cell r="E146">
            <v>64</v>
          </cell>
          <cell r="F146">
            <v>90000</v>
          </cell>
        </row>
        <row r="147">
          <cell r="A147" t="str">
            <v>BM20-500</v>
          </cell>
          <cell r="B147" t="str">
            <v>671-233</v>
          </cell>
          <cell r="C147" t="str">
            <v>6 moùng truï chieáu saùng : M20-500
=6*4</v>
          </cell>
          <cell r="D147" t="str">
            <v>Boä</v>
          </cell>
          <cell r="E147">
            <v>24</v>
          </cell>
          <cell r="F147">
            <v>20000</v>
          </cell>
        </row>
        <row r="148">
          <cell r="A148" t="str">
            <v>BM20-950</v>
          </cell>
          <cell r="C148" t="str">
            <v>1 moùng daøn tuï buø: M20-950
=1*4</v>
          </cell>
          <cell r="D148" t="str">
            <v>Boä</v>
          </cell>
          <cell r="E148">
            <v>4</v>
          </cell>
          <cell r="F148">
            <v>36000</v>
          </cell>
        </row>
        <row r="149">
          <cell r="A149" t="str">
            <v>BM16-500</v>
          </cell>
          <cell r="C149" t="str">
            <v>1 BT töï duøng : M16-500</v>
          </cell>
          <cell r="D149" t="str">
            <v>Boä</v>
          </cell>
          <cell r="E149">
            <v>8</v>
          </cell>
          <cell r="F149">
            <v>27000</v>
          </cell>
        </row>
        <row r="150">
          <cell r="B150" t="str">
            <v>671-233</v>
          </cell>
          <cell r="C150" t="str">
            <v>Laùng vöõa maët coå moùng thieát bò ngoaøi trôøi  M100 daày 3cm</v>
          </cell>
          <cell r="D150" t="str">
            <v>m2</v>
          </cell>
          <cell r="E150">
            <v>24.431000000000004</v>
          </cell>
          <cell r="F150">
            <v>11255</v>
          </cell>
        </row>
        <row r="151">
          <cell r="C151" t="str">
            <v>M1: =7*(0,7*0,7)+3*(0,55*0,55)</v>
          </cell>
          <cell r="D151" t="str">
            <v>m2</v>
          </cell>
          <cell r="E151">
            <v>4.3375000000000004</v>
          </cell>
          <cell r="F151">
            <v>0</v>
          </cell>
        </row>
        <row r="152">
          <cell r="C152" t="str">
            <v>M2: =2*(0,7*0,7)+3*(0,55*0,55)</v>
          </cell>
          <cell r="D152" t="str">
            <v>m2</v>
          </cell>
          <cell r="E152">
            <v>1.8875000000000002</v>
          </cell>
          <cell r="F152">
            <v>0</v>
          </cell>
        </row>
        <row r="153">
          <cell r="C153" t="str">
            <v>M3: =3*(0,55*0,55)</v>
          </cell>
          <cell r="D153" t="str">
            <v>m2</v>
          </cell>
          <cell r="E153">
            <v>0.9075000000000002</v>
          </cell>
          <cell r="F153">
            <v>0</v>
          </cell>
        </row>
        <row r="154">
          <cell r="C154" t="str">
            <v>M4: =3*(0,55*0,55)</v>
          </cell>
          <cell r="D154" t="str">
            <v>m2</v>
          </cell>
          <cell r="E154">
            <v>0.9075000000000002</v>
          </cell>
          <cell r="F154">
            <v>0</v>
          </cell>
        </row>
        <row r="155">
          <cell r="C155" t="str">
            <v>2 moùng söù ñôû =2*(0,55*0,55)</v>
          </cell>
          <cell r="D155" t="str">
            <v>m2</v>
          </cell>
          <cell r="E155">
            <v>0.60500000000000009</v>
          </cell>
          <cell r="F155">
            <v>0</v>
          </cell>
        </row>
        <row r="156">
          <cell r="C156" t="str">
            <v>2 moùng MTC1 =2*(1,5*1,5)</v>
          </cell>
          <cell r="D156" t="str">
            <v>m2</v>
          </cell>
          <cell r="E156">
            <v>4.5</v>
          </cell>
          <cell r="F156">
            <v>0</v>
          </cell>
        </row>
        <row r="157">
          <cell r="B157" t="str">
            <v>041-112</v>
          </cell>
          <cell r="C157" t="str">
            <v>4 moùng MTC2 =4*(1,5*1,5)</v>
          </cell>
          <cell r="D157" t="str">
            <v>m2</v>
          </cell>
          <cell r="E157">
            <v>9</v>
          </cell>
          <cell r="F157">
            <v>0</v>
          </cell>
        </row>
        <row r="158">
          <cell r="B158" t="str">
            <v>VC-03B</v>
          </cell>
          <cell r="C158" t="str">
            <v>1 moùng daøn tuï buø =2*(1,31*0,3)</v>
          </cell>
          <cell r="D158" t="str">
            <v>m2</v>
          </cell>
          <cell r="E158">
            <v>0.78600000000000003</v>
          </cell>
          <cell r="F158">
            <v>0</v>
          </cell>
        </row>
        <row r="159">
          <cell r="B159" t="str">
            <v>VC-03C</v>
          </cell>
          <cell r="C159" t="str">
            <v>6 moùng truï chieáu saùng =6*(0,5*0,5)</v>
          </cell>
          <cell r="D159" t="str">
            <v>m2</v>
          </cell>
          <cell r="E159">
            <v>1.5</v>
          </cell>
          <cell r="F159">
            <v>0</v>
          </cell>
        </row>
        <row r="160">
          <cell r="B160" t="str">
            <v>041-112</v>
          </cell>
          <cell r="C160" t="str">
            <v>Ñaép ñaát C2  thaønh moùng thieát bò ngoaøi trôøi</v>
          </cell>
          <cell r="D160" t="str">
            <v>m3</v>
          </cell>
          <cell r="E160">
            <v>624.92519803499295</v>
          </cell>
          <cell r="F160">
            <v>0</v>
          </cell>
        </row>
        <row r="161">
          <cell r="B161" t="str">
            <v>VC-03B</v>
          </cell>
          <cell r="C161" t="str">
            <v>Boác xuùc ñaát thöøa leân xuoáng: (Ñaøo-ñaép)x1.3</v>
          </cell>
          <cell r="D161" t="str">
            <v>m3</v>
          </cell>
          <cell r="E161">
            <v>172.20515650000002</v>
          </cell>
          <cell r="F161">
            <v>0</v>
          </cell>
        </row>
        <row r="162">
          <cell r="B162" t="str">
            <v>VC-03C</v>
          </cell>
          <cell r="C162" t="str">
            <v>Chuyeån  ñaát thöøa baèng xe cuùtkít cly 200m</v>
          </cell>
          <cell r="D162" t="str">
            <v>m3</v>
          </cell>
          <cell r="E162">
            <v>180.5</v>
          </cell>
          <cell r="F162">
            <v>0</v>
          </cell>
        </row>
        <row r="163">
          <cell r="C163" t="str">
            <v>COÄNG III</v>
          </cell>
          <cell r="D163" t="str">
            <v/>
          </cell>
          <cell r="E163">
            <v>132.61302084999946</v>
          </cell>
          <cell r="F163">
            <v>0</v>
          </cell>
        </row>
        <row r="164">
          <cell r="C164" t="str">
            <v>IV. MOÙNG MBA LÖÏC</v>
          </cell>
          <cell r="D164" t="str">
            <v/>
          </cell>
          <cell r="E164">
            <v>10.706702084916989</v>
          </cell>
          <cell r="F164">
            <v>0</v>
          </cell>
        </row>
        <row r="165">
          <cell r="B165" t="str">
            <v>031-322</v>
          </cell>
          <cell r="C165" t="str">
            <v>Ñaøo ñaát C2 moùng MBA löïc</v>
          </cell>
          <cell r="D165" t="str">
            <v>m3</v>
          </cell>
          <cell r="E165">
            <v>143.31972293491646</v>
          </cell>
          <cell r="F165">
            <v>0</v>
          </cell>
        </row>
        <row r="166">
          <cell r="B166" t="str">
            <v>221-511</v>
          </cell>
          <cell r="C166" t="str">
            <v>Moùng MBA löïïc
=1/3*1,6*(9,8*7+11,4*8,6+SQRT(9,8*7*11,4*8,6))</v>
          </cell>
          <cell r="D166" t="str">
            <v>m3</v>
          </cell>
          <cell r="E166">
            <v>132.61302084999946</v>
          </cell>
          <cell r="F166">
            <v>0</v>
          </cell>
        </row>
        <row r="167">
          <cell r="C167" t="str">
            <v>Hoá ga MBA löïïc
=1/3*1,6*(1,9*1,6+3,5*3,2+SQRT(1,9*1,6*3,5*3,2))</v>
          </cell>
          <cell r="D167" t="str">
            <v>m3</v>
          </cell>
          <cell r="E167">
            <v>10.706702084916989</v>
          </cell>
          <cell r="F167">
            <v>0</v>
          </cell>
        </row>
        <row r="168">
          <cell r="B168" t="str">
            <v>B3-13e/CÑ79/57C</v>
          </cell>
          <cell r="C168" t="str">
            <v>Ñaép ñaù 5x7 cheøn caùt: =(9,2*6,4+1,7*0,9)*0,15</v>
          </cell>
          <cell r="D168" t="str">
            <v>100m3</v>
          </cell>
          <cell r="E168">
            <v>9.0614999999999987E-2</v>
          </cell>
          <cell r="F168">
            <v>16752000</v>
          </cell>
        </row>
        <row r="169">
          <cell r="B169" t="str">
            <v>221-511</v>
          </cell>
          <cell r="C169" t="str">
            <v>Beùton loùt ñaù 1x2 M100  moùng MBA</v>
          </cell>
          <cell r="D169" t="str">
            <v>m3</v>
          </cell>
          <cell r="E169">
            <v>2.6985000000000006</v>
          </cell>
          <cell r="F169">
            <v>360390</v>
          </cell>
        </row>
        <row r="170">
          <cell r="C170" t="str">
            <v>Moùng MBA löïïc
=(8,8*6+1,3*0,9)*0,05</v>
          </cell>
          <cell r="D170" t="str">
            <v>m3</v>
          </cell>
          <cell r="E170">
            <v>2.6985000000000006</v>
          </cell>
          <cell r="F170">
            <v>0</v>
          </cell>
        </row>
        <row r="171">
          <cell r="B171" t="str">
            <v>221-223</v>
          </cell>
          <cell r="C171" t="str">
            <v>Beùton moùng M250 ñaù 1x2: =(8,6*5,8*0,2+1,1*0,9*0,15)</v>
          </cell>
          <cell r="D171" t="str">
            <v>m3</v>
          </cell>
          <cell r="E171">
            <v>10.124499999999999</v>
          </cell>
          <cell r="F171">
            <v>549409</v>
          </cell>
        </row>
        <row r="172">
          <cell r="B172" t="str">
            <v>224-113</v>
          </cell>
          <cell r="C172" t="str">
            <v>Beùton ñaø M250 ñaù 1x2:</v>
          </cell>
          <cell r="D172" t="str">
            <v>m3</v>
          </cell>
          <cell r="E172">
            <v>6.0019999999999998</v>
          </cell>
          <cell r="F172">
            <v>676342</v>
          </cell>
        </row>
        <row r="173">
          <cell r="C173" t="str">
            <v>2D1: =2*(0,2*0,3*5,5)</v>
          </cell>
          <cell r="D173" t="str">
            <v>m3</v>
          </cell>
          <cell r="E173">
            <v>0.65999999999999992</v>
          </cell>
          <cell r="F173">
            <v>0</v>
          </cell>
        </row>
        <row r="174">
          <cell r="C174" t="str">
            <v>3D2: =3*(0,2*0,3*1,5)</v>
          </cell>
          <cell r="D174" t="str">
            <v>m3</v>
          </cell>
          <cell r="E174">
            <v>0.27</v>
          </cell>
          <cell r="F174">
            <v>0</v>
          </cell>
        </row>
        <row r="175">
          <cell r="C175" t="str">
            <v>2D3: =2*(0,2*0,2*7,7)</v>
          </cell>
          <cell r="D175" t="str">
            <v>m3</v>
          </cell>
          <cell r="E175">
            <v>0.6160000000000001</v>
          </cell>
          <cell r="F175">
            <v>0</v>
          </cell>
        </row>
        <row r="176">
          <cell r="C176" t="str">
            <v>2D4: =2*(0,2*0,2*4,8)</v>
          </cell>
          <cell r="D176" t="str">
            <v>m3</v>
          </cell>
          <cell r="E176">
            <v>0.38400000000000006</v>
          </cell>
          <cell r="F176">
            <v>0</v>
          </cell>
        </row>
        <row r="177">
          <cell r="B177" t="str">
            <v>222-413</v>
          </cell>
          <cell r="C177" t="str">
            <v>2D5: =2*(0,3*0,3*8,6)</v>
          </cell>
          <cell r="D177" t="str">
            <v>m3</v>
          </cell>
          <cell r="E177">
            <v>1.5479999999999998</v>
          </cell>
          <cell r="F177">
            <v>0</v>
          </cell>
        </row>
        <row r="178">
          <cell r="C178" t="str">
            <v>3D6: =3*(0,3*0,3*5,2)</v>
          </cell>
          <cell r="D178" t="str">
            <v>m3</v>
          </cell>
          <cell r="E178">
            <v>1.4039999999999999</v>
          </cell>
          <cell r="F178">
            <v>0</v>
          </cell>
        </row>
        <row r="179">
          <cell r="C179" t="str">
            <v>G1: =0,2*0,2*(5,6+8,4)*2</v>
          </cell>
          <cell r="D179" t="str">
            <v>m3</v>
          </cell>
          <cell r="E179">
            <v>1.1200000000000001</v>
          </cell>
          <cell r="F179">
            <v>0</v>
          </cell>
        </row>
        <row r="180">
          <cell r="B180" t="str">
            <v>222-413</v>
          </cell>
          <cell r="C180" t="str">
            <v>Beùton coät M250 ñaù 1x2</v>
          </cell>
          <cell r="D180" t="str">
            <v>m3</v>
          </cell>
          <cell r="E180">
            <v>0.56000000000000005</v>
          </cell>
          <cell r="F180">
            <v>709860</v>
          </cell>
        </row>
        <row r="181">
          <cell r="B181" t="str">
            <v>240-110</v>
          </cell>
          <cell r="C181" t="str">
            <v>6C1: =6*(0,3*0,3*1)</v>
          </cell>
          <cell r="D181" t="str">
            <v>m3</v>
          </cell>
          <cell r="E181">
            <v>0.54</v>
          </cell>
          <cell r="F181">
            <v>0</v>
          </cell>
        </row>
        <row r="182">
          <cell r="B182" t="str">
            <v>240-511</v>
          </cell>
          <cell r="C182" t="str">
            <v>14C2: =14*(0,2*0,2*1,2)</v>
          </cell>
          <cell r="D182" t="str">
            <v>m3</v>
          </cell>
          <cell r="E182">
            <v>0.67200000000000015</v>
          </cell>
          <cell r="F182">
            <v>0</v>
          </cell>
        </row>
        <row r="183">
          <cell r="B183" t="str">
            <v>225-113</v>
          </cell>
          <cell r="C183" t="str">
            <v>Beùton saøn MBA M250 ñaù 1x2: =2,1*5,5*0,2</v>
          </cell>
          <cell r="D183" t="str">
            <v>m3</v>
          </cell>
          <cell r="E183">
            <v>2.31</v>
          </cell>
          <cell r="F183">
            <v>646225</v>
          </cell>
        </row>
        <row r="184">
          <cell r="B184" t="str">
            <v>240-110</v>
          </cell>
          <cell r="C184" t="str">
            <v>Gia coâng laép ñaët saét troøn d=&lt;10 cho moùng + baûn ñôû: 37,4kg</v>
          </cell>
          <cell r="D184" t="str">
            <v>Taán</v>
          </cell>
          <cell r="E184">
            <v>3.7400000000000003E-2</v>
          </cell>
          <cell r="F184">
            <v>3995100</v>
          </cell>
        </row>
        <row r="185">
          <cell r="B185" t="str">
            <v>240-511</v>
          </cell>
          <cell r="C185" t="str">
            <v>Gia coâng laép ñaët saét troøn d=&lt;10 cho ñaø 259,3kg</v>
          </cell>
          <cell r="D185" t="str">
            <v>Taán</v>
          </cell>
          <cell r="E185">
            <v>0.25929999999999997</v>
          </cell>
          <cell r="F185">
            <v>3995100</v>
          </cell>
        </row>
        <row r="186">
          <cell r="B186" t="str">
            <v>240-411</v>
          </cell>
          <cell r="C186" t="str">
            <v>Gia coâng laép ñaët saét troøn d=&lt;10 cho coät: 20,51kg</v>
          </cell>
          <cell r="D186" t="str">
            <v>Taán</v>
          </cell>
          <cell r="E186">
            <v>2.051E-2</v>
          </cell>
          <cell r="F186">
            <v>3995100</v>
          </cell>
        </row>
        <row r="187">
          <cell r="B187" t="str">
            <v>240-120</v>
          </cell>
          <cell r="C187" t="str">
            <v>Gia coâng laép ñaët saét troøn d=&lt;18 cho moùng + baûn ñôû: 1151kg</v>
          </cell>
          <cell r="D187" t="str">
            <v>Taán</v>
          </cell>
          <cell r="E187">
            <v>1.151</v>
          </cell>
          <cell r="F187">
            <v>3938460</v>
          </cell>
        </row>
        <row r="188">
          <cell r="B188" t="str">
            <v>240-521</v>
          </cell>
          <cell r="C188" t="str">
            <v>Gia coâng laép ñaët saét troøn d=&lt;18 cho ñaø 525,46kg</v>
          </cell>
          <cell r="D188" t="str">
            <v>Taán</v>
          </cell>
          <cell r="E188">
            <v>0.52546000000000004</v>
          </cell>
          <cell r="F188">
            <v>3939900</v>
          </cell>
        </row>
        <row r="189">
          <cell r="B189" t="str">
            <v>240-421</v>
          </cell>
          <cell r="C189" t="str">
            <v>Gia coâng laép ñaët saét troøn d=&lt;18 cho coät: 222,73kg</v>
          </cell>
          <cell r="D189" t="str">
            <v>Taán</v>
          </cell>
          <cell r="E189">
            <v>0.22273000000000001</v>
          </cell>
          <cell r="F189">
            <v>3940620</v>
          </cell>
        </row>
        <row r="190">
          <cell r="A190" t="str">
            <v>CKSH</v>
          </cell>
          <cell r="B190" t="str">
            <v>240-531</v>
          </cell>
          <cell r="C190" t="str">
            <v>Gia coâng laép ñaët saét troøn d&gt;18 cho ñaø 402kg</v>
          </cell>
          <cell r="D190" t="str">
            <v>Taán</v>
          </cell>
          <cell r="E190">
            <v>0.40200000000000002</v>
          </cell>
          <cell r="F190">
            <v>3947952</v>
          </cell>
        </row>
        <row r="191">
          <cell r="B191" t="str">
            <v>208-232</v>
          </cell>
          <cell r="C191" t="str">
            <v>Xaây töôøng 20 vuõa M75 gaïch theû: =25,2*1,2+2,5*1,6</v>
          </cell>
          <cell r="D191" t="str">
            <v>m2</v>
          </cell>
          <cell r="E191">
            <v>34.239999999999995</v>
          </cell>
          <cell r="F191">
            <v>52584</v>
          </cell>
        </row>
        <row r="192">
          <cell r="A192" t="str">
            <v>STP-MBA</v>
          </cell>
          <cell r="B192" t="str">
            <v>ÑM-3285</v>
          </cell>
          <cell r="C192" t="str">
            <v>Gia coâng, maï  keõm caáu kieän saét hình MBA : 1271kg</v>
          </cell>
          <cell r="D192" t="str">
            <v>Taán</v>
          </cell>
          <cell r="E192">
            <v>1.2709999999999999</v>
          </cell>
          <cell r="F192">
            <v>10500000</v>
          </cell>
        </row>
        <row r="193">
          <cell r="A193" t="str">
            <v>CKSH</v>
          </cell>
          <cell r="B193" t="str">
            <v>505-810</v>
          </cell>
          <cell r="C193" t="str">
            <v>Laép ñaët caáu kieän saét hình MBA: 1271kg</v>
          </cell>
          <cell r="D193" t="str">
            <v>Taán</v>
          </cell>
          <cell r="E193">
            <v>1.2709999999999999</v>
          </cell>
          <cell r="F193">
            <v>705600</v>
          </cell>
        </row>
        <row r="194">
          <cell r="B194" t="str">
            <v>672-122</v>
          </cell>
          <cell r="C194" t="str">
            <v xml:space="preserve">Laùng vöõa M100 daøy 2cm </v>
          </cell>
          <cell r="D194" t="str">
            <v>m2</v>
          </cell>
          <cell r="E194">
            <v>150.43</v>
          </cell>
          <cell r="F194">
            <v>7171</v>
          </cell>
        </row>
        <row r="195">
          <cell r="C195" t="str">
            <v>Vaùch : =2*(5,6+8,4)*1,8*2 maët+3*0,9*1,8</v>
          </cell>
          <cell r="D195" t="str">
            <v>m2</v>
          </cell>
          <cell r="E195">
            <v>105.66</v>
          </cell>
          <cell r="F195">
            <v>0</v>
          </cell>
        </row>
        <row r="196">
          <cell r="A196" t="str">
            <v>BDC12-100</v>
          </cell>
          <cell r="B196" t="str">
            <v>TT</v>
          </cell>
          <cell r="C196" t="str">
            <v>Ñaùy : =5,4*8,2+0,7*0,7</v>
          </cell>
          <cell r="D196" t="str">
            <v>m2</v>
          </cell>
          <cell r="E196">
            <v>44.77</v>
          </cell>
          <cell r="F196">
            <v>0</v>
          </cell>
        </row>
        <row r="197">
          <cell r="A197" t="str">
            <v>BDC12-100</v>
          </cell>
          <cell r="B197" t="str">
            <v>TT</v>
          </cell>
          <cell r="C197" t="str">
            <v>Saûn xuaát laép ñaët caùc phuï kieän cho löôùi loïc MBA :Bulong daõn chaân (Hieti HLC) d12-100</v>
          </cell>
          <cell r="D197" t="str">
            <v>boä</v>
          </cell>
          <cell r="E197">
            <v>10</v>
          </cell>
          <cell r="F197">
            <v>15000</v>
          </cell>
        </row>
        <row r="198">
          <cell r="A198" t="str">
            <v>BÑC12-80</v>
          </cell>
          <cell r="B198" t="str">
            <v>TT</v>
          </cell>
          <cell r="C198" t="str">
            <v>Saûn xuaát laép ñaët caùc phuï kieän cho löôùi loïc MBA :Bulong ñuoâi caù d12-80</v>
          </cell>
          <cell r="D198" t="str">
            <v>boä</v>
          </cell>
          <cell r="E198">
            <v>12</v>
          </cell>
          <cell r="F198">
            <v>4000</v>
          </cell>
        </row>
        <row r="199">
          <cell r="A199" t="str">
            <v>STK140</v>
          </cell>
          <cell r="B199" t="str">
            <v>K1-051x3SR</v>
          </cell>
          <cell r="C199" t="str">
            <v>Saûn xuaát laép ñaët oáng STK D140 noái MBA vaø Beå daàu söï coá</v>
          </cell>
          <cell r="D199" t="str">
            <v>m</v>
          </cell>
          <cell r="E199">
            <v>10</v>
          </cell>
          <cell r="F199">
            <v>139293</v>
          </cell>
        </row>
        <row r="200">
          <cell r="A200" t="str">
            <v>Ma-STK140</v>
          </cell>
          <cell r="B200" t="str">
            <v>K2-451SR3</v>
          </cell>
          <cell r="C200" t="str">
            <v xml:space="preserve">Saûn xuaát laép ñaët oáng manchon STK D140 </v>
          </cell>
          <cell r="D200" t="str">
            <v>Caùi</v>
          </cell>
          <cell r="E200">
            <v>1</v>
          </cell>
          <cell r="F200">
            <v>18297</v>
          </cell>
        </row>
        <row r="201">
          <cell r="B201" t="str">
            <v>041-112</v>
          </cell>
          <cell r="C201" t="str">
            <v>Ñaát ñaát C2 moùng MBA</v>
          </cell>
          <cell r="D201" t="str">
            <v>m3</v>
          </cell>
          <cell r="E201">
            <v>63.511722934916463</v>
          </cell>
          <cell r="F201">
            <v>0</v>
          </cell>
        </row>
        <row r="202">
          <cell r="B202" t="str">
            <v>VC-03B</v>
          </cell>
          <cell r="C202" t="str">
            <v>Boác xuùc ñaát thöøa leân xuoáng ,tôi x1.3</v>
          </cell>
          <cell r="D202" t="str">
            <v>m3</v>
          </cell>
          <cell r="E202">
            <v>103.7504</v>
          </cell>
          <cell r="F202">
            <v>0</v>
          </cell>
        </row>
        <row r="203">
          <cell r="B203" t="str">
            <v>VC-03C</v>
          </cell>
          <cell r="C203" t="str">
            <v>Chuyeån  ñaát thöøa baèng xe cuùtkít cly 200m</v>
          </cell>
          <cell r="D203" t="str">
            <v>m3</v>
          </cell>
          <cell r="E203">
            <v>103.75</v>
          </cell>
          <cell r="F203">
            <v>0</v>
          </cell>
        </row>
        <row r="204">
          <cell r="B204" t="str">
            <v>B13-4/CÑ79/57</v>
          </cell>
          <cell r="C204" t="str">
            <v>Xeáp ñaù 5x7 choáng chaùy cho MBA löïc</v>
          </cell>
          <cell r="D204" t="str">
            <v>m3</v>
          </cell>
          <cell r="E204">
            <v>8.19</v>
          </cell>
          <cell r="F204">
            <v>121800</v>
          </cell>
        </row>
        <row r="205">
          <cell r="C205" t="str">
            <v>COÄNG IV</v>
          </cell>
          <cell r="D205" t="str">
            <v/>
          </cell>
          <cell r="F205">
            <v>0</v>
          </cell>
        </row>
        <row r="206">
          <cell r="B206" t="str">
            <v>031-322</v>
          </cell>
          <cell r="C206" t="str">
            <v>V. MOÙNG BEÅ DAÀU SÖÏ COÁ</v>
          </cell>
          <cell r="D206" t="str">
            <v/>
          </cell>
          <cell r="E206">
            <v>141.74470491867743</v>
          </cell>
          <cell r="F206">
            <v>0</v>
          </cell>
        </row>
        <row r="207">
          <cell r="B207" t="str">
            <v>031-322</v>
          </cell>
          <cell r="C207" t="str">
            <v>Ñaøo ñaát C2 moùng BDSC: =1/3*2,5*(7,2*5,4+9,7*7,9+SQRT(7,2*5,4*9,7*7,9))</v>
          </cell>
          <cell r="D207" t="str">
            <v>m3</v>
          </cell>
          <cell r="E207">
            <v>141.74470491867743</v>
          </cell>
          <cell r="F207">
            <v>0</v>
          </cell>
        </row>
        <row r="208">
          <cell r="B208" t="str">
            <v>221-511</v>
          </cell>
          <cell r="C208" t="str">
            <v xml:space="preserve">Beùton loùt ñaù 1x2 M100: =6,6*4,8*0,05 </v>
          </cell>
          <cell r="D208" t="str">
            <v>m3</v>
          </cell>
          <cell r="E208">
            <v>1.5839999999999999</v>
          </cell>
          <cell r="F208">
            <v>360390</v>
          </cell>
        </row>
        <row r="209">
          <cell r="B209" t="str">
            <v>221-222</v>
          </cell>
          <cell r="C209" t="str">
            <v>Beùton moùng M200 ñaù 1x2: =4,6*6,4*0,2+(0,2+0,4)/2*0,2*4*0,5</v>
          </cell>
          <cell r="D209" t="str">
            <v>m3</v>
          </cell>
          <cell r="E209">
            <v>6.008</v>
          </cell>
          <cell r="F209">
            <v>499457</v>
          </cell>
        </row>
        <row r="210">
          <cell r="B210" t="str">
            <v>222-412</v>
          </cell>
          <cell r="C210" t="str">
            <v>Beùton coät M200 ñaù 1x2: =12coät*(0,2*0,3*1,8)</v>
          </cell>
          <cell r="D210" t="str">
            <v>m3</v>
          </cell>
          <cell r="E210">
            <v>1.296</v>
          </cell>
          <cell r="F210">
            <v>659908</v>
          </cell>
        </row>
        <row r="211">
          <cell r="B211" t="str">
            <v>224-112</v>
          </cell>
          <cell r="C211" t="str">
            <v>Beùton ñaø giaèng M200 ñaù 1x2 BDSC</v>
          </cell>
          <cell r="D211" t="str">
            <v>m3</v>
          </cell>
          <cell r="E211">
            <v>2.6620000000000004</v>
          </cell>
          <cell r="F211">
            <v>626389</v>
          </cell>
        </row>
        <row r="212">
          <cell r="C212" t="str">
            <v>Ñaø giaèng giöõa beå daàu söï coá
=2*(0.2*0.2)*(6+4.2)</v>
          </cell>
          <cell r="D212" t="str">
            <v>m3</v>
          </cell>
          <cell r="E212">
            <v>0.81600000000000006</v>
          </cell>
          <cell r="F212">
            <v>0</v>
          </cell>
        </row>
        <row r="213">
          <cell r="C213" t="str">
            <v>Ñaø giaèng treân beå daàu söï coá
=2*(0.2*0.25+0.1*0.1)*(6+4.2)</v>
          </cell>
          <cell r="D213" t="str">
            <v>m3</v>
          </cell>
          <cell r="E213">
            <v>1.224</v>
          </cell>
          <cell r="F213">
            <v>0</v>
          </cell>
        </row>
        <row r="214">
          <cell r="C214" t="str">
            <v>Ñaø giaèng treân beå daàu söï coá
=3*(0.2*0.25*3,8)</v>
          </cell>
          <cell r="D214" t="str">
            <v>m3</v>
          </cell>
          <cell r="E214">
            <v>0.57000000000000006</v>
          </cell>
          <cell r="F214">
            <v>0</v>
          </cell>
        </row>
        <row r="215">
          <cell r="B215" t="str">
            <v>240-110</v>
          </cell>
          <cell r="C215" t="str">
            <v>Ñaø giaèng treân beå daàu söï coá
=1*(0.2*0.2*1.3)</v>
          </cell>
          <cell r="D215" t="str">
            <v>m3</v>
          </cell>
          <cell r="E215">
            <v>5.2000000000000011E-2</v>
          </cell>
          <cell r="F215">
            <v>0</v>
          </cell>
        </row>
        <row r="216">
          <cell r="B216" t="str">
            <v>240-110</v>
          </cell>
          <cell r="C216" t="str">
            <v>Gia coâng laép ñaët saét troøn d=&lt;10 cho moùng: 329kg</v>
          </cell>
          <cell r="D216" t="str">
            <v>Taán</v>
          </cell>
          <cell r="E216">
            <v>0.32900000000000001</v>
          </cell>
          <cell r="F216">
            <v>3995100</v>
          </cell>
        </row>
        <row r="217">
          <cell r="B217" t="str">
            <v>240-120</v>
          </cell>
          <cell r="C217" t="str">
            <v>Gia coâng laép ñaët saét troøn d=&lt;18 cho moùng: 1079kg</v>
          </cell>
          <cell r="D217" t="str">
            <v>Taán</v>
          </cell>
          <cell r="E217">
            <v>1.079</v>
          </cell>
          <cell r="F217">
            <v>3938460</v>
          </cell>
        </row>
        <row r="218">
          <cell r="B218" t="str">
            <v>300-512</v>
          </cell>
          <cell r="C218" t="str">
            <v>Beùton M200 ñan ñuùc saün ñaù 1x2: =38caùi*(0,415*1,495*0,09)</v>
          </cell>
          <cell r="D218" t="str">
            <v>m3</v>
          </cell>
          <cell r="E218">
            <v>2.1218534999999998</v>
          </cell>
          <cell r="F218">
            <v>442960</v>
          </cell>
        </row>
        <row r="219">
          <cell r="B219" t="str">
            <v>09-09</v>
          </cell>
          <cell r="C219" t="str">
            <v>Laép ñaët taám ñan Beùton coát theùp cho BDSC</v>
          </cell>
          <cell r="D219" t="str">
            <v>Caùi</v>
          </cell>
          <cell r="E219">
            <v>38</v>
          </cell>
          <cell r="F219">
            <v>0</v>
          </cell>
        </row>
        <row r="220">
          <cell r="A220" t="str">
            <v>CKSH</v>
          </cell>
          <cell r="B220" t="str">
            <v>500-521</v>
          </cell>
          <cell r="C220" t="str">
            <v>Gia coâng caáu kieän saét hình BDSC: 104,1kg</v>
          </cell>
          <cell r="D220" t="str">
            <v>Taán</v>
          </cell>
          <cell r="E220">
            <v>0.104</v>
          </cell>
          <cell r="F220">
            <v>5229740</v>
          </cell>
        </row>
        <row r="221">
          <cell r="A221" t="str">
            <v>CKSH</v>
          </cell>
          <cell r="B221" t="str">
            <v>505-810</v>
          </cell>
          <cell r="C221" t="str">
            <v>Laép ñaët caáu kieän saét hình BDSC</v>
          </cell>
          <cell r="D221" t="str">
            <v>Taán</v>
          </cell>
          <cell r="E221">
            <v>0.104</v>
          </cell>
          <cell r="F221">
            <v>705600</v>
          </cell>
        </row>
        <row r="222">
          <cell r="B222" t="str">
            <v>703-430</v>
          </cell>
          <cell r="C222" t="str">
            <v>Sôn choáng ró 2 lôùp cho caáu kieän saét hình beå daàu söï coá</v>
          </cell>
          <cell r="D222" t="str">
            <v>m2</v>
          </cell>
          <cell r="E222">
            <v>5</v>
          </cell>
          <cell r="F222">
            <v>4974</v>
          </cell>
        </row>
        <row r="223">
          <cell r="B223" t="str">
            <v>703-430</v>
          </cell>
          <cell r="C223" t="str">
            <v>Sôn daàu 2 lôùp cho caáu kieän saét hình beå daàu söï coá</v>
          </cell>
          <cell r="D223" t="str">
            <v>m2</v>
          </cell>
          <cell r="E223">
            <v>5</v>
          </cell>
          <cell r="F223">
            <v>4974</v>
          </cell>
        </row>
        <row r="224">
          <cell r="B224" t="str">
            <v>208-232</v>
          </cell>
          <cell r="C224" t="str">
            <v>Xaây töôøng 20 vuõa M75 gaïch theû BDSC: =2*(4,2+6)*1,8</v>
          </cell>
          <cell r="D224" t="str">
            <v>m2</v>
          </cell>
          <cell r="E224">
            <v>36.72</v>
          </cell>
          <cell r="F224">
            <v>52584</v>
          </cell>
        </row>
        <row r="225">
          <cell r="B225" t="str">
            <v>672-122</v>
          </cell>
          <cell r="C225" t="str">
            <v xml:space="preserve">Laùng vöõa M100 daøy 2cm </v>
          </cell>
          <cell r="D225" t="str">
            <v>m2</v>
          </cell>
          <cell r="E225">
            <v>125.2</v>
          </cell>
          <cell r="F225">
            <v>7171</v>
          </cell>
        </row>
        <row r="226">
          <cell r="C226" t="str">
            <v>Vaùch : =2*2*(4,2+6)*2,5</v>
          </cell>
          <cell r="D226" t="str">
            <v>m2</v>
          </cell>
          <cell r="E226">
            <v>102</v>
          </cell>
          <cell r="F226">
            <v>0</v>
          </cell>
        </row>
        <row r="227">
          <cell r="A227" t="str">
            <v>PUMP2</v>
          </cell>
          <cell r="B227" t="str">
            <v>TT</v>
          </cell>
          <cell r="C227" t="str">
            <v>Ñaùy : =4*5,8</v>
          </cell>
          <cell r="D227" t="str">
            <v>m2</v>
          </cell>
          <cell r="E227">
            <v>23.2</v>
          </cell>
          <cell r="F227">
            <v>0</v>
          </cell>
        </row>
        <row r="228">
          <cell r="A228" t="str">
            <v>PUMP2</v>
          </cell>
          <cell r="B228" t="str">
            <v>TT</v>
          </cell>
          <cell r="C228" t="str">
            <v>Laép ñaët maùt bôm 2HP cho Beå daàu söï coá (B caáp)</v>
          </cell>
          <cell r="D228" t="str">
            <v>boä</v>
          </cell>
          <cell r="E228">
            <v>1</v>
          </cell>
          <cell r="F228">
            <v>2000000</v>
          </cell>
        </row>
        <row r="229">
          <cell r="B229" t="str">
            <v>041-112</v>
          </cell>
          <cell r="C229" t="str">
            <v>Ñaát ñaát C2 moùng BDSC: =KL ñaøo-4,6*6,2*2,5</v>
          </cell>
          <cell r="D229" t="str">
            <v>m3</v>
          </cell>
          <cell r="E229">
            <v>70.444704918677431</v>
          </cell>
          <cell r="F229">
            <v>0</v>
          </cell>
        </row>
        <row r="230">
          <cell r="B230" t="str">
            <v>VC-03B</v>
          </cell>
          <cell r="C230" t="str">
            <v>Boác xuùc ñaát thöøa leân xuoáng ,tôi x1.3</v>
          </cell>
          <cell r="D230" t="str">
            <v>m3</v>
          </cell>
          <cell r="E230">
            <v>92.69</v>
          </cell>
          <cell r="F230">
            <v>0</v>
          </cell>
        </row>
        <row r="231">
          <cell r="B231" t="str">
            <v>VC-03C</v>
          </cell>
          <cell r="C231" t="str">
            <v>Chuyeån  ñaát thöøa baèng xe cuùt-kít cly 200m</v>
          </cell>
          <cell r="D231" t="str">
            <v>m3</v>
          </cell>
          <cell r="E231">
            <v>92.69</v>
          </cell>
          <cell r="F231">
            <v>0</v>
          </cell>
        </row>
        <row r="232">
          <cell r="C232" t="str">
            <v>COÄNG IV</v>
          </cell>
          <cell r="D232" t="str">
            <v/>
          </cell>
          <cell r="F232">
            <v>0</v>
          </cell>
        </row>
        <row r="233">
          <cell r="B233" t="str">
            <v>031-732</v>
          </cell>
          <cell r="C233" t="str">
            <v xml:space="preserve">V. ÑÖÔØNG GIAO THOÂNG </v>
          </cell>
          <cell r="D233" t="str">
            <v/>
          </cell>
          <cell r="E233">
            <v>508.55259000000001</v>
          </cell>
          <cell r="F233">
            <v>0</v>
          </cell>
        </row>
        <row r="234">
          <cell r="B234" t="str">
            <v>031-732</v>
          </cell>
          <cell r="C234" t="str">
            <v>Ñaøo neàn ñöôøng ñaát C2</v>
          </cell>
          <cell r="D234" t="str">
            <v>m3</v>
          </cell>
          <cell r="E234">
            <v>508.55259000000001</v>
          </cell>
          <cell r="F234">
            <v>0</v>
          </cell>
        </row>
        <row r="235">
          <cell r="C235" t="str">
            <v>Ñöôøng ñaù daêm</v>
          </cell>
          <cell r="D235" t="str">
            <v/>
          </cell>
          <cell r="E235">
            <v>46.199999999999996</v>
          </cell>
          <cell r="F235">
            <v>0</v>
          </cell>
        </row>
        <row r="236">
          <cell r="B236" t="str">
            <v>224-113</v>
          </cell>
          <cell r="C236" t="str">
            <v>Ñoaïn thaúng : =33*4*0.35</v>
          </cell>
          <cell r="D236" t="str">
            <v/>
          </cell>
          <cell r="E236">
            <v>46.199999999999996</v>
          </cell>
          <cell r="F236">
            <v>0</v>
          </cell>
        </row>
        <row r="237">
          <cell r="C237" t="str">
            <v>2 Ñoaïn cua : =2*(6*6-3.14*6*6/4)*0.35</v>
          </cell>
          <cell r="D237" t="str">
            <v/>
          </cell>
          <cell r="E237">
            <v>5.418000000000001</v>
          </cell>
          <cell r="F237">
            <v>0</v>
          </cell>
        </row>
        <row r="238">
          <cell r="C238" t="str">
            <v>Ñoaïn coång : =(3+4,5)/2*1,5*0,35</v>
          </cell>
          <cell r="D238" t="str">
            <v/>
          </cell>
          <cell r="E238">
            <v>1.9687499999999998</v>
          </cell>
          <cell r="F238">
            <v>0</v>
          </cell>
        </row>
        <row r="239">
          <cell r="C239" t="str">
            <v>Ñöôøng beùton:</v>
          </cell>
          <cell r="D239" t="str">
            <v/>
          </cell>
          <cell r="E239">
            <v>155.1</v>
          </cell>
          <cell r="F239">
            <v>0</v>
          </cell>
        </row>
        <row r="240">
          <cell r="C240" t="str">
            <v>Ñöôøng 4m: =(24+31)*4,7*0,6</v>
          </cell>
          <cell r="D240" t="str">
            <v/>
          </cell>
          <cell r="E240">
            <v>155.1</v>
          </cell>
          <cell r="F240">
            <v>0</v>
          </cell>
        </row>
        <row r="241">
          <cell r="C241" t="str">
            <v>Ñöôøng 3,5m: =(2*31+28)*4,2*0,6</v>
          </cell>
          <cell r="D241" t="str">
            <v/>
          </cell>
          <cell r="E241">
            <v>226.79999999999998</v>
          </cell>
          <cell r="F241">
            <v>0</v>
          </cell>
        </row>
        <row r="242">
          <cell r="C242" t="str">
            <v>3 cong: =3*3,14*5,2/2*4,2*0,6</v>
          </cell>
          <cell r="D242" t="str">
            <v/>
          </cell>
          <cell r="E242">
            <v>61.719840000000005</v>
          </cell>
          <cell r="F242">
            <v>0</v>
          </cell>
        </row>
        <row r="243">
          <cell r="C243" t="str">
            <v>2 cua: =2*(3,5*3,5/2*0,6</v>
          </cell>
          <cell r="E243">
            <v>7.35</v>
          </cell>
        </row>
        <row r="244">
          <cell r="B244" t="str">
            <v>B3-3/CÑ79</v>
          </cell>
          <cell r="C244" t="str">
            <v>Coång: =(2,85+4,35)/2*1,85*0,6</v>
          </cell>
          <cell r="D244" t="str">
            <v>100m2</v>
          </cell>
          <cell r="E244">
            <v>3.9959999999999996</v>
          </cell>
          <cell r="F244">
            <v>0</v>
          </cell>
        </row>
        <row r="245">
          <cell r="B245" t="str">
            <v>B3-3/CÑ79</v>
          </cell>
          <cell r="C245" t="str">
            <v>Caùn nguyeân thoå</v>
          </cell>
          <cell r="D245" t="str">
            <v>100m2</v>
          </cell>
          <cell r="E245">
            <v>9.1</v>
          </cell>
          <cell r="F245">
            <v>0</v>
          </cell>
        </row>
        <row r="246">
          <cell r="B246" t="str">
            <v>B3-13e/CÑ79/57P</v>
          </cell>
          <cell r="C246" t="str">
            <v>Ñöôøng ñaù daêm</v>
          </cell>
          <cell r="D246" t="str">
            <v/>
          </cell>
          <cell r="E246">
            <v>0.3</v>
          </cell>
          <cell r="F246">
            <v>0</v>
          </cell>
        </row>
        <row r="247">
          <cell r="B247" t="str">
            <v>B3-13e/CÑ79/57P</v>
          </cell>
          <cell r="C247" t="str">
            <v>Laøm moùng ñöôøng ñaù 5x7 cheøn phuùn daøy 0,2m: =150m2*0,2</v>
          </cell>
          <cell r="D247" t="str">
            <v>100m3</v>
          </cell>
          <cell r="E247">
            <v>0.3</v>
          </cell>
          <cell r="F247">
            <v>16752000</v>
          </cell>
        </row>
        <row r="248">
          <cell r="B248" t="str">
            <v>114-213</v>
          </cell>
          <cell r="C248" t="str">
            <v>Laøm maët ñöôøng ñaù 1x2 cheøn phuùn daày10cm</v>
          </cell>
          <cell r="D248" t="str">
            <v>100m2</v>
          </cell>
          <cell r="E248">
            <v>1.5</v>
          </cell>
          <cell r="F248">
            <v>241620</v>
          </cell>
        </row>
        <row r="249">
          <cell r="B249" t="str">
            <v>B3-14eù/CÑ79</v>
          </cell>
          <cell r="C249" t="str">
            <v>Traõi caùn ñaù mi 25l/m2 ; =1,5*0,025</v>
          </cell>
          <cell r="D249" t="str">
            <v>100m3</v>
          </cell>
          <cell r="E249">
            <v>4.0000000000000002E-4</v>
          </cell>
          <cell r="F249">
            <v>15828000</v>
          </cell>
        </row>
        <row r="250">
          <cell r="B250" t="str">
            <v>B3-13e/CÑ79/46C</v>
          </cell>
          <cell r="C250" t="str">
            <v>Ñöôøng beùton</v>
          </cell>
          <cell r="D250" t="str">
            <v/>
          </cell>
          <cell r="E250">
            <v>1.2617290000000001</v>
          </cell>
          <cell r="F250">
            <v>0</v>
          </cell>
        </row>
        <row r="251">
          <cell r="B251" t="str">
            <v>B3-13e/CÑ79/46C</v>
          </cell>
          <cell r="C251" t="str">
            <v>Laøm moùng ñaù 4x6 keïp caùt daøy 0,2m</v>
          </cell>
          <cell r="D251" t="str">
            <v>100m3</v>
          </cell>
          <cell r="E251">
            <v>1.2617290000000001</v>
          </cell>
          <cell r="F251">
            <v>16752000</v>
          </cell>
        </row>
        <row r="252">
          <cell r="C252" t="str">
            <v>Ñöôøng 4m: =(24+31)*4*0,2</v>
          </cell>
          <cell r="D252" t="str">
            <v>100m3</v>
          </cell>
          <cell r="E252">
            <v>44</v>
          </cell>
          <cell r="F252">
            <v>0</v>
          </cell>
        </row>
        <row r="253">
          <cell r="C253" t="str">
            <v>Ñoaïn coång: =(2,5+4)/2*1,5*0,2</v>
          </cell>
          <cell r="D253" t="str">
            <v>100m3</v>
          </cell>
          <cell r="E253">
            <v>0.97500000000000009</v>
          </cell>
          <cell r="F253">
            <v>0</v>
          </cell>
        </row>
        <row r="254">
          <cell r="C254" t="str">
            <v>Ñoaïn cua : =2*(3,5*3,5-3,14*3,5*3,5/4)*0,2</v>
          </cell>
          <cell r="D254" t="str">
            <v>100m3</v>
          </cell>
          <cell r="E254">
            <v>1.0534999999999997</v>
          </cell>
          <cell r="F254">
            <v>0</v>
          </cell>
        </row>
        <row r="255">
          <cell r="C255" t="str">
            <v>Ñöôøng 3,5m : =90*3,5*0,2</v>
          </cell>
          <cell r="D255" t="str">
            <v>100m3</v>
          </cell>
          <cell r="E255">
            <v>63</v>
          </cell>
          <cell r="F255">
            <v>0</v>
          </cell>
        </row>
        <row r="256">
          <cell r="B256" t="str">
            <v>B3-13/CÑ79</v>
          </cell>
          <cell r="C256" t="str">
            <v>Ñoaïn cong: =3*3,14*5,2/2*3,5*0,2</v>
          </cell>
          <cell r="D256" t="str">
            <v>100m3</v>
          </cell>
          <cell r="E256">
            <v>17.144400000000001</v>
          </cell>
          <cell r="F256">
            <v>0</v>
          </cell>
        </row>
        <row r="257">
          <cell r="B257" t="str">
            <v>B3-13/CÑ79</v>
          </cell>
          <cell r="C257" t="str">
            <v>Laøm laêng truï thoaùt nöôùc (ñaù 4x6,1x2 )</v>
          </cell>
          <cell r="D257" t="str">
            <v>100m3</v>
          </cell>
          <cell r="E257">
            <v>0.23271149999999999</v>
          </cell>
          <cell r="F257">
            <v>18384400</v>
          </cell>
        </row>
        <row r="258">
          <cell r="C258" t="str">
            <v>Vaønh trong: =(31*2+28*2+3,14*3,5/2*4)*0,2*0,35</v>
          </cell>
          <cell r="D258" t="str">
            <v>m3</v>
          </cell>
          <cell r="E258">
            <v>9.7985999999999986</v>
          </cell>
          <cell r="F258">
            <v>0</v>
          </cell>
        </row>
        <row r="259">
          <cell r="B259" t="str">
            <v>221-511</v>
          </cell>
          <cell r="C259" t="str">
            <v>Vaønh ngoaøi: =(24+116+3*3,14*7/2+3,14*3,5/2+14)*0,2*0,35</v>
          </cell>
          <cell r="D259" t="str">
            <v>m3</v>
          </cell>
          <cell r="E259">
            <v>13.47255</v>
          </cell>
          <cell r="F259">
            <v>0</v>
          </cell>
        </row>
        <row r="260">
          <cell r="B260" t="str">
            <v>221-511</v>
          </cell>
          <cell r="C260" t="str">
            <v xml:space="preserve">Beùton loùt ñaù 1x2 M100  ñöôøng giao thoâng </v>
          </cell>
          <cell r="D260" t="str">
            <v>m3</v>
          </cell>
          <cell r="E260">
            <v>34.108104999999995</v>
          </cell>
          <cell r="F260">
            <v>360390</v>
          </cell>
        </row>
        <row r="261">
          <cell r="C261" t="str">
            <v>Ñöôøng 4m + ñoaïn coång:
=((24+31)*4,3+(2,8+4,3)/2*1,5)*0,05</v>
          </cell>
          <cell r="D261" t="str">
            <v>m3</v>
          </cell>
          <cell r="E261">
            <v>12.09125</v>
          </cell>
          <cell r="F261">
            <v>0</v>
          </cell>
        </row>
        <row r="262">
          <cell r="C262" t="str">
            <v>Ñöôøng 3,5m + 3 ñoaïn cong
=((2*31+28)*3,8+3*3,14*5,2/2*3,8)*0,05</v>
          </cell>
          <cell r="D262" t="str">
            <v>m3</v>
          </cell>
          <cell r="E262">
            <v>21.75348</v>
          </cell>
          <cell r="F262">
            <v>0</v>
          </cell>
        </row>
        <row r="263">
          <cell r="B263" t="str">
            <v>221-513SR</v>
          </cell>
          <cell r="C263" t="str">
            <v>2 cua: =2*(3,5*3,5-3,14*3,5*3,5/4)*0,05</v>
          </cell>
          <cell r="D263" t="str">
            <v>m3</v>
          </cell>
          <cell r="E263">
            <v>0.26337499999999991</v>
          </cell>
          <cell r="F263">
            <v>0</v>
          </cell>
        </row>
        <row r="264">
          <cell r="B264" t="str">
            <v>221-513SR</v>
          </cell>
          <cell r="C264" t="str">
            <v>Beùton M250 ñaù 1x2 neàn ñöôøng</v>
          </cell>
          <cell r="D264" t="str">
            <v>m3</v>
          </cell>
          <cell r="E264">
            <v>143.92400000000001</v>
          </cell>
          <cell r="F264">
            <v>476899</v>
          </cell>
        </row>
        <row r="265">
          <cell r="C265" t="str">
            <v>Ñöôøng 4m + ñoaïn coång:
=242*0,2</v>
          </cell>
          <cell r="D265" t="str">
            <v>m3</v>
          </cell>
          <cell r="E265">
            <v>48.400000000000006</v>
          </cell>
          <cell r="F265">
            <v>0</v>
          </cell>
        </row>
        <row r="266">
          <cell r="C266" t="str">
            <v>Ñöôøng 3,5m + 3 ñoaïn cong
=435m2*0.2</v>
          </cell>
          <cell r="D266" t="str">
            <v>m3</v>
          </cell>
          <cell r="E266">
            <v>87</v>
          </cell>
          <cell r="F266">
            <v>0</v>
          </cell>
        </row>
        <row r="267">
          <cell r="C267" t="str">
            <v>2 cua: =5,27*0,2</v>
          </cell>
          <cell r="D267" t="str">
            <v>m3</v>
          </cell>
          <cell r="E267">
            <v>1.054</v>
          </cell>
          <cell r="F267">
            <v>0</v>
          </cell>
        </row>
        <row r="268">
          <cell r="B268" t="str">
            <v>240-110</v>
          </cell>
          <cell r="C268" t="str">
            <v>Leà ñöôøng
=332*0,15*0,15</v>
          </cell>
          <cell r="D268" t="str">
            <v>m3</v>
          </cell>
          <cell r="E268">
            <v>7.4699999999999989</v>
          </cell>
          <cell r="F268">
            <v>0</v>
          </cell>
        </row>
        <row r="269">
          <cell r="B269" t="str">
            <v>240-110</v>
          </cell>
          <cell r="C269" t="str">
            <v>Gia coâng laép ñaët saét troøn d=&lt;10 cho  beùton neàn ñöôøng</v>
          </cell>
          <cell r="D269" t="str">
            <v>Taán</v>
          </cell>
          <cell r="E269">
            <v>1.1299999999999999</v>
          </cell>
          <cell r="F269">
            <v>3995100</v>
          </cell>
        </row>
        <row r="270">
          <cell r="B270" t="str">
            <v>240-130</v>
          </cell>
          <cell r="C270" t="str">
            <v>Gia coâng laép ñaët saét troøn d&gt; 18 cho  beùton neàn ñöôøng</v>
          </cell>
          <cell r="D270" t="str">
            <v>Taán</v>
          </cell>
          <cell r="E270">
            <v>0.1</v>
          </cell>
          <cell r="F270">
            <v>3943500</v>
          </cell>
        </row>
        <row r="271">
          <cell r="A271" t="str">
            <v>CRCN5</v>
          </cell>
          <cell r="B271" t="str">
            <v>704-320</v>
          </cell>
          <cell r="C271" t="str">
            <v>Cheøn nhöïa loûng: =4*3,8*0,2</v>
          </cell>
          <cell r="D271" t="str">
            <v>m2</v>
          </cell>
          <cell r="E271">
            <v>3.04</v>
          </cell>
          <cell r="F271">
            <v>23109</v>
          </cell>
        </row>
        <row r="272">
          <cell r="B272" t="str">
            <v>TT</v>
          </cell>
          <cell r="C272" t="str">
            <v>Cöa raõnh +cheøn nhöïa saâu 5cm</v>
          </cell>
          <cell r="D272" t="str">
            <v>m</v>
          </cell>
          <cell r="E272">
            <v>100</v>
          </cell>
          <cell r="F272">
            <v>35000</v>
          </cell>
        </row>
        <row r="273">
          <cell r="B273" t="str">
            <v>041-112</v>
          </cell>
          <cell r="C273" t="str">
            <v>Ñaép  ñaát C2 ñöôøng</v>
          </cell>
          <cell r="D273" t="str">
            <v>m3</v>
          </cell>
          <cell r="E273">
            <v>30</v>
          </cell>
          <cell r="F273">
            <v>0</v>
          </cell>
        </row>
        <row r="274">
          <cell r="B274" t="str">
            <v>VC-03B</v>
          </cell>
          <cell r="C274" t="str">
            <v>Boác xuùc ñaát thöøa leân xuoáng ,tôi x1.3</v>
          </cell>
          <cell r="D274" t="str">
            <v>m3</v>
          </cell>
          <cell r="E274">
            <v>622.11836700000003</v>
          </cell>
          <cell r="F274">
            <v>0</v>
          </cell>
        </row>
        <row r="275">
          <cell r="A275" t="str">
            <v>STK26</v>
          </cell>
          <cell r="B275" t="str">
            <v>VC-03C</v>
          </cell>
          <cell r="C275" t="str">
            <v>Chuyeån  ñaát thöøa baèng xe cuùtkít cly 200m</v>
          </cell>
          <cell r="D275" t="str">
            <v>m3</v>
          </cell>
          <cell r="E275">
            <v>622.12</v>
          </cell>
          <cell r="F275">
            <v>0</v>
          </cell>
        </row>
        <row r="276">
          <cell r="A276" t="str">
            <v>STK26</v>
          </cell>
          <cell r="B276" t="str">
            <v>K1-021</v>
          </cell>
          <cell r="C276" t="str">
            <v>Saûn xuaát laép ñaët oáng STK D26/34</v>
          </cell>
          <cell r="D276" t="str">
            <v>m</v>
          </cell>
          <cell r="E276">
            <v>3.7</v>
          </cell>
          <cell r="F276">
            <v>24122</v>
          </cell>
        </row>
        <row r="277">
          <cell r="A277" t="str">
            <v>PVC50</v>
          </cell>
          <cell r="B277" t="str">
            <v>K1-151</v>
          </cell>
          <cell r="C277" t="str">
            <v>Saûn xuaát laép ñaët oáng PVC D50 ( thoaùt aåm )</v>
          </cell>
          <cell r="D277" t="str">
            <v>m</v>
          </cell>
          <cell r="E277">
            <v>8</v>
          </cell>
          <cell r="F277">
            <v>10553</v>
          </cell>
        </row>
        <row r="278">
          <cell r="C278" t="str">
            <v>COÄNG V</v>
          </cell>
          <cell r="D278" t="str">
            <v/>
          </cell>
          <cell r="F278">
            <v>0</v>
          </cell>
        </row>
        <row r="279">
          <cell r="C279" t="str">
            <v>VI. HEÄ THOÁNG THOAÙT NÖÔÙC</v>
          </cell>
          <cell r="D279" t="str">
            <v/>
          </cell>
          <cell r="F279">
            <v>0</v>
          </cell>
        </row>
        <row r="280">
          <cell r="B280" t="str">
            <v>031-442</v>
          </cell>
          <cell r="C280" t="str">
            <v>1. 9 HOÁ GA</v>
          </cell>
          <cell r="D280" t="str">
            <v/>
          </cell>
          <cell r="E280">
            <v>48.359999999999992</v>
          </cell>
          <cell r="F280">
            <v>0</v>
          </cell>
        </row>
        <row r="281">
          <cell r="B281" t="str">
            <v>031-442</v>
          </cell>
          <cell r="C281" t="str">
            <v>Ñaøo ñaát C2 moùng hoá ga</v>
          </cell>
          <cell r="D281" t="str">
            <v>m3</v>
          </cell>
          <cell r="E281">
            <v>48.359999999999992</v>
          </cell>
          <cell r="F281">
            <v>0</v>
          </cell>
        </row>
        <row r="282">
          <cell r="B282" t="str">
            <v>221-511</v>
          </cell>
          <cell r="C282" t="str">
            <v>=9*1*1/3*(1.8*1.8+2.8*2.8+1.8*2.8)</v>
          </cell>
          <cell r="D282" t="str">
            <v>m3</v>
          </cell>
          <cell r="E282">
            <v>48.359999999999992</v>
          </cell>
          <cell r="F282">
            <v>0</v>
          </cell>
        </row>
        <row r="283">
          <cell r="B283" t="str">
            <v>221-511</v>
          </cell>
          <cell r="C283" t="str">
            <v>Beùton loùt ñaù 1x2 M100  hoá ga: =9*(1,2*1,2*0,1)</v>
          </cell>
          <cell r="D283" t="str">
            <v>m3</v>
          </cell>
          <cell r="E283">
            <v>1.2959999999999998</v>
          </cell>
          <cell r="F283">
            <v>360390</v>
          </cell>
        </row>
        <row r="284">
          <cell r="B284" t="str">
            <v>208-232</v>
          </cell>
          <cell r="C284" t="str">
            <v>Xaây töôøng 20 vuõa M75 gaïch theû hoá ga: =9*4*(0,8*1)</v>
          </cell>
          <cell r="D284" t="str">
            <v>m2</v>
          </cell>
          <cell r="E284">
            <v>28.8</v>
          </cell>
          <cell r="F284">
            <v>52584</v>
          </cell>
        </row>
        <row r="285">
          <cell r="B285" t="str">
            <v>300-512</v>
          </cell>
          <cell r="C285" t="str">
            <v>Beùton M200 ñuùc saün ñaù 1x2 hoá ga</v>
          </cell>
          <cell r="D285" t="str">
            <v>m3</v>
          </cell>
          <cell r="E285">
            <v>0.84168000000000021</v>
          </cell>
          <cell r="F285">
            <v>442960</v>
          </cell>
        </row>
        <row r="286">
          <cell r="C286" t="str">
            <v>Giaèng mieäng: =9*(0.2*0.1+0.1*0.1)*0.8</v>
          </cell>
          <cell r="D286" t="str">
            <v>m3</v>
          </cell>
          <cell r="E286">
            <v>0.21600000000000008</v>
          </cell>
          <cell r="F286">
            <v>0</v>
          </cell>
        </row>
        <row r="287">
          <cell r="B287" t="str">
            <v>301-421</v>
          </cell>
          <cell r="C287" t="str">
            <v>Ñan naép: =9*2*(0.79*0.44*0.1)</v>
          </cell>
          <cell r="D287" t="str">
            <v>m3</v>
          </cell>
          <cell r="E287">
            <v>0.62568000000000012</v>
          </cell>
          <cell r="F287">
            <v>0</v>
          </cell>
        </row>
        <row r="288">
          <cell r="B288" t="str">
            <v>301-421</v>
          </cell>
          <cell r="C288" t="str">
            <v>Gia coâng laép döïng saét troøn d=&lt;10 cho beùton ñuùc saün</v>
          </cell>
          <cell r="D288" t="str">
            <v>Taán</v>
          </cell>
          <cell r="E288">
            <v>0.14000000000000001</v>
          </cell>
          <cell r="F288">
            <v>3995100</v>
          </cell>
        </row>
        <row r="289">
          <cell r="B289" t="str">
            <v>09-09</v>
          </cell>
          <cell r="C289" t="str">
            <v>Laép ñaët taám ñan beùton coát theùp hoá ga</v>
          </cell>
          <cell r="D289" t="str">
            <v>Caùi</v>
          </cell>
          <cell r="E289">
            <v>27</v>
          </cell>
          <cell r="F289">
            <v>0</v>
          </cell>
        </row>
        <row r="290">
          <cell r="B290" t="str">
            <v>672-122</v>
          </cell>
          <cell r="C290" t="str">
            <v xml:space="preserve">Laùng vöõa M100 daøy 2cm </v>
          </cell>
          <cell r="D290" t="str">
            <v>m2</v>
          </cell>
          <cell r="E290">
            <v>46.44</v>
          </cell>
          <cell r="F290">
            <v>7171</v>
          </cell>
        </row>
        <row r="291">
          <cell r="C291" t="str">
            <v>Ñaùùy : =9*(0.6*0.6)</v>
          </cell>
          <cell r="D291" t="str">
            <v>m2</v>
          </cell>
          <cell r="E291">
            <v>3.2399999999999998</v>
          </cell>
          <cell r="F291">
            <v>0</v>
          </cell>
        </row>
        <row r="292">
          <cell r="B292" t="str">
            <v>041-112</v>
          </cell>
          <cell r="C292" t="str">
            <v>Thaønh: =9*4*(0.6*1)2maët</v>
          </cell>
          <cell r="D292" t="str">
            <v>m2</v>
          </cell>
          <cell r="E292">
            <v>43.199999999999996</v>
          </cell>
          <cell r="F292">
            <v>0</v>
          </cell>
        </row>
        <row r="293">
          <cell r="B293" t="str">
            <v>041-112</v>
          </cell>
          <cell r="C293" t="str">
            <v>Ñaép ñaát C2 thaønh moùng hoá ga</v>
          </cell>
          <cell r="D293" t="str">
            <v>m3</v>
          </cell>
          <cell r="E293">
            <v>36</v>
          </cell>
          <cell r="F293">
            <v>0</v>
          </cell>
        </row>
        <row r="294">
          <cell r="B294" t="str">
            <v>VC-03B</v>
          </cell>
          <cell r="C294" t="str">
            <v>Boác xuùc ñaát thöøa leân xuoáng ,tôi x1.3</v>
          </cell>
          <cell r="D294" t="str">
            <v>m3</v>
          </cell>
          <cell r="E294">
            <v>16.067999999999991</v>
          </cell>
          <cell r="F294">
            <v>0</v>
          </cell>
        </row>
        <row r="295">
          <cell r="B295" t="str">
            <v>VC-03C</v>
          </cell>
          <cell r="C295" t="str">
            <v>Chuyeån  ñaát thöøa baèng xe cuùtkít cly 200m</v>
          </cell>
          <cell r="D295" t="str">
            <v>m3</v>
          </cell>
          <cell r="E295">
            <v>16.07</v>
          </cell>
          <cell r="F295">
            <v>0</v>
          </cell>
        </row>
        <row r="296">
          <cell r="C296" t="str">
            <v>COÄNG VI</v>
          </cell>
          <cell r="D296" t="str">
            <v/>
          </cell>
          <cell r="F296">
            <v>0</v>
          </cell>
        </row>
        <row r="297">
          <cell r="B297" t="str">
            <v>031-314</v>
          </cell>
          <cell r="C297" t="str">
            <v>VII. COÁNG NGAÀM BTCT D200,L=140m</v>
          </cell>
          <cell r="D297" t="str">
            <v/>
          </cell>
          <cell r="E297">
            <v>140</v>
          </cell>
          <cell r="F297">
            <v>0</v>
          </cell>
        </row>
        <row r="298">
          <cell r="A298" t="str">
            <v>OBT-200</v>
          </cell>
          <cell r="B298" t="str">
            <v>031-314</v>
          </cell>
          <cell r="C298" t="str">
            <v>Ñaøo ñaát C4 choân coáng: =140*1*tb1</v>
          </cell>
          <cell r="D298" t="str">
            <v>m3</v>
          </cell>
          <cell r="E298">
            <v>140</v>
          </cell>
          <cell r="F298">
            <v>0</v>
          </cell>
        </row>
        <row r="299">
          <cell r="A299" t="str">
            <v>OBT-200</v>
          </cell>
          <cell r="B299" t="str">
            <v>119-963SR</v>
          </cell>
          <cell r="C299" t="str">
            <v>Saûn xuaát, laép ñaët coáng BTCT D200</v>
          </cell>
          <cell r="D299" t="str">
            <v>m</v>
          </cell>
          <cell r="E299">
            <v>140</v>
          </cell>
          <cell r="F299">
            <v>30000</v>
          </cell>
        </row>
        <row r="300">
          <cell r="B300" t="str">
            <v>119-944</v>
          </cell>
          <cell r="C300" t="str">
            <v>Traùt moái noái coáng vöõa M100 daày 2cm: =40*(3,14*0,32)*0,1</v>
          </cell>
          <cell r="D300" t="str">
            <v>m2</v>
          </cell>
          <cell r="E300">
            <v>14.067200000000003</v>
          </cell>
          <cell r="F300">
            <v>7583</v>
          </cell>
        </row>
        <row r="301">
          <cell r="B301" t="str">
            <v>041-112</v>
          </cell>
          <cell r="C301" t="str">
            <v>Ñaép ñaát C2 choân coáng</v>
          </cell>
          <cell r="D301" t="str">
            <v>m3</v>
          </cell>
          <cell r="E301">
            <v>140</v>
          </cell>
          <cell r="F301">
            <v>0</v>
          </cell>
        </row>
        <row r="302">
          <cell r="C302" t="str">
            <v>COÄNG VII</v>
          </cell>
          <cell r="D302" t="str">
            <v/>
          </cell>
          <cell r="F302">
            <v>0</v>
          </cell>
        </row>
        <row r="303">
          <cell r="B303" t="str">
            <v>031-322</v>
          </cell>
          <cell r="C303" t="str">
            <v>VIII. MÖÔNG CAÙP</v>
          </cell>
          <cell r="D303" t="str">
            <v/>
          </cell>
          <cell r="E303">
            <v>340.96489999999994</v>
          </cell>
          <cell r="F303">
            <v>0</v>
          </cell>
        </row>
        <row r="304">
          <cell r="B304" t="str">
            <v>031-322</v>
          </cell>
          <cell r="C304" t="str">
            <v>Ñaøo ñaát C2 möông caùp</v>
          </cell>
          <cell r="D304" t="str">
            <v>m3</v>
          </cell>
          <cell r="E304">
            <v>340.96489999999994</v>
          </cell>
          <cell r="F304">
            <v>0</v>
          </cell>
        </row>
        <row r="305">
          <cell r="C305" t="str">
            <v>M1 =(1.84+2.94)/2*tb1,1*17 ( keã caû ñoaïn noái voâ nhaø)</v>
          </cell>
          <cell r="D305" t="str">
            <v>m3</v>
          </cell>
          <cell r="E305">
            <v>44.693000000000005</v>
          </cell>
          <cell r="F305">
            <v>0</v>
          </cell>
        </row>
        <row r="306">
          <cell r="C306" t="str">
            <v>M2 =(1.44+2.14)/2*tb0.7*72 (keå caû ñoaïn sau nhaø)</v>
          </cell>
          <cell r="D306" t="str">
            <v>m3</v>
          </cell>
          <cell r="E306">
            <v>90.215999999999994</v>
          </cell>
          <cell r="F306">
            <v>0</v>
          </cell>
        </row>
        <row r="307">
          <cell r="C307" t="str">
            <v>M3 =(1.14+1.64)/2*tb0.5*40</v>
          </cell>
          <cell r="D307" t="str">
            <v>m3</v>
          </cell>
          <cell r="E307">
            <v>27.799999999999997</v>
          </cell>
          <cell r="F307">
            <v>0</v>
          </cell>
        </row>
        <row r="308">
          <cell r="C308" t="str">
            <v>M4 =(2+2.7)/2*tb0.7*4.3</v>
          </cell>
          <cell r="D308" t="str">
            <v>m3</v>
          </cell>
          <cell r="E308">
            <v>7.0735000000000001</v>
          </cell>
          <cell r="F308">
            <v>0</v>
          </cell>
        </row>
        <row r="309">
          <cell r="C309" t="str">
            <v>M5 =(1.6+2.3)/2*tb0.7*6</v>
          </cell>
          <cell r="D309" t="str">
            <v>m3</v>
          </cell>
          <cell r="E309">
            <v>8.19</v>
          </cell>
          <cell r="F309">
            <v>0</v>
          </cell>
        </row>
        <row r="310">
          <cell r="C310" t="str">
            <v>Möông trong nha Ma =(1.44+2.04)/2*tb0.6*8</v>
          </cell>
          <cell r="D310" t="str">
            <v>m3</v>
          </cell>
          <cell r="E310">
            <v>8.3520000000000003</v>
          </cell>
          <cell r="F310">
            <v>0</v>
          </cell>
        </row>
        <row r="311">
          <cell r="C311" t="str">
            <v>Möông trong nhaøMb 
=(1.28+1.88)/2*tb0.6*7.3</v>
          </cell>
          <cell r="D311" t="str">
            <v>m3</v>
          </cell>
          <cell r="E311">
            <v>6.9203999999999999</v>
          </cell>
          <cell r="F311">
            <v>0</v>
          </cell>
        </row>
        <row r="312">
          <cell r="C312" t="str">
            <v>Möông trong nhaøMc
=(1.24+1.84)/2*tb0.6*15</v>
          </cell>
          <cell r="D312" t="str">
            <v>m3</v>
          </cell>
          <cell r="E312">
            <v>13.86</v>
          </cell>
          <cell r="F312">
            <v>0</v>
          </cell>
        </row>
        <row r="313">
          <cell r="C313" t="str">
            <v>Möông lôùn
=(2.92+4.42)/2*1.5*20</v>
          </cell>
          <cell r="D313" t="str">
            <v>m3</v>
          </cell>
          <cell r="E313">
            <v>110.1</v>
          </cell>
          <cell r="F313">
            <v>0</v>
          </cell>
        </row>
        <row r="314">
          <cell r="C314" t="str">
            <v>Oáng PVC D114
=16*0.6*0.6</v>
          </cell>
          <cell r="D314" t="str">
            <v>m3</v>
          </cell>
          <cell r="E314">
            <v>5.76</v>
          </cell>
          <cell r="F314">
            <v>0</v>
          </cell>
        </row>
        <row r="315">
          <cell r="B315" t="str">
            <v>221-511</v>
          </cell>
          <cell r="C315" t="str">
            <v>Oáng PVC D220
=6haøng*5m*0.6*tb1</v>
          </cell>
          <cell r="D315" t="str">
            <v>m3</v>
          </cell>
          <cell r="E315">
            <v>18</v>
          </cell>
          <cell r="F315">
            <v>0</v>
          </cell>
        </row>
        <row r="316">
          <cell r="B316" t="str">
            <v>221-511</v>
          </cell>
          <cell r="C316" t="str">
            <v>Beùton loùt ñaù 1x2 M100  möông caùp</v>
          </cell>
          <cell r="D316" t="str">
            <v>m3</v>
          </cell>
          <cell r="E316">
            <v>11.039200000000001</v>
          </cell>
          <cell r="F316">
            <v>360390</v>
          </cell>
        </row>
        <row r="317">
          <cell r="C317" t="str">
            <v>M1 =1.44*0.05*17</v>
          </cell>
          <cell r="D317" t="str">
            <v>m3</v>
          </cell>
          <cell r="E317">
            <v>1.224</v>
          </cell>
          <cell r="F317">
            <v>0</v>
          </cell>
        </row>
        <row r="318">
          <cell r="C318" t="str">
            <v>M2 =(1.04*0.05*72)</v>
          </cell>
          <cell r="D318" t="str">
            <v>m3</v>
          </cell>
          <cell r="E318">
            <v>3.7440000000000002</v>
          </cell>
          <cell r="F318">
            <v>0</v>
          </cell>
        </row>
        <row r="319">
          <cell r="C319" t="str">
            <v>M3 =0.74*0.05*40</v>
          </cell>
          <cell r="D319" t="str">
            <v>m3</v>
          </cell>
          <cell r="E319">
            <v>1.48</v>
          </cell>
          <cell r="F319">
            <v>0</v>
          </cell>
        </row>
        <row r="320">
          <cell r="C320" t="str">
            <v>M4 =1.6*0.05*4.3</v>
          </cell>
          <cell r="D320" t="str">
            <v>m3</v>
          </cell>
          <cell r="E320">
            <v>0.34400000000000003</v>
          </cell>
          <cell r="F320">
            <v>0</v>
          </cell>
        </row>
        <row r="321">
          <cell r="C321" t="str">
            <v>M5 =1.2*0.05*6</v>
          </cell>
          <cell r="D321" t="str">
            <v>m3</v>
          </cell>
          <cell r="E321">
            <v>0.36</v>
          </cell>
          <cell r="F321">
            <v>0</v>
          </cell>
        </row>
        <row r="322">
          <cell r="C322" t="str">
            <v>Möông trong nha øMa
 =1.04*0.05*8</v>
          </cell>
          <cell r="D322" t="str">
            <v>m3</v>
          </cell>
          <cell r="E322">
            <v>0.41600000000000004</v>
          </cell>
          <cell r="F322">
            <v>0</v>
          </cell>
        </row>
        <row r="323">
          <cell r="C323" t="str">
            <v>Möông trong nha øMb
 =0.88*0.05*7.3</v>
          </cell>
          <cell r="D323" t="str">
            <v>m3</v>
          </cell>
          <cell r="E323">
            <v>0.32120000000000004</v>
          </cell>
          <cell r="F323">
            <v>0</v>
          </cell>
        </row>
        <row r="324">
          <cell r="C324" t="str">
            <v>Möông trong nha øMc
=0.84*0.05*15</v>
          </cell>
          <cell r="D324" t="str">
            <v>m3</v>
          </cell>
          <cell r="E324">
            <v>0.63</v>
          </cell>
          <cell r="F324">
            <v>0</v>
          </cell>
        </row>
        <row r="325">
          <cell r="B325" t="str">
            <v>227-122</v>
          </cell>
          <cell r="C325" t="str">
            <v>Möông lôùn
=2.52*0.05*20</v>
          </cell>
          <cell r="D325" t="str">
            <v>m3</v>
          </cell>
          <cell r="E325">
            <v>2.52</v>
          </cell>
          <cell r="F325">
            <v>0</v>
          </cell>
        </row>
        <row r="326">
          <cell r="B326" t="str">
            <v>227-122</v>
          </cell>
          <cell r="C326" t="str">
            <v>Beùton ñaù 1x2 M200 möông caùp</v>
          </cell>
          <cell r="D326" t="str">
            <v>m3</v>
          </cell>
          <cell r="E326">
            <v>65.776039999999995</v>
          </cell>
          <cell r="F326">
            <v>517227</v>
          </cell>
        </row>
        <row r="327">
          <cell r="C327" t="str">
            <v>M1 =(1,24*0,15+2*tb1,1*0,12)*17</v>
          </cell>
          <cell r="D327" t="str">
            <v>m3</v>
          </cell>
          <cell r="E327">
            <v>7.65</v>
          </cell>
          <cell r="F327">
            <v>0</v>
          </cell>
        </row>
        <row r="328">
          <cell r="C328" t="str">
            <v>M2 =(0,84*0,15+2*tb0,70*0,12)*72</v>
          </cell>
          <cell r="D328" t="str">
            <v>m3</v>
          </cell>
          <cell r="E328">
            <v>21.167999999999999</v>
          </cell>
          <cell r="F328">
            <v>0</v>
          </cell>
        </row>
        <row r="329">
          <cell r="C329" t="str">
            <v>M3 =(0,54+2*tb0,5)*0,12*40</v>
          </cell>
          <cell r="D329" t="str">
            <v>m3</v>
          </cell>
          <cell r="E329">
            <v>7.3919999999999995</v>
          </cell>
          <cell r="F329">
            <v>0</v>
          </cell>
        </row>
        <row r="330">
          <cell r="C330" t="str">
            <v>M4 =(1+2*tb1,5)*0,2*4,3</v>
          </cell>
          <cell r="D330" t="str">
            <v>m3</v>
          </cell>
          <cell r="E330">
            <v>3.44</v>
          </cell>
          <cell r="F330">
            <v>0</v>
          </cell>
        </row>
        <row r="331">
          <cell r="C331" t="str">
            <v>M5 =(0,6+2*tb1,1)*0,2*6</v>
          </cell>
          <cell r="D331" t="str">
            <v>m3</v>
          </cell>
          <cell r="E331">
            <v>3.3600000000000003</v>
          </cell>
          <cell r="F331">
            <v>0</v>
          </cell>
        </row>
        <row r="332">
          <cell r="C332" t="str">
            <v>Möông trong nha øMa
 =(0,6+2*0,55)*0,12*8</v>
          </cell>
          <cell r="D332" t="str">
            <v>m3</v>
          </cell>
          <cell r="E332">
            <v>1.6320000000000001</v>
          </cell>
          <cell r="F332">
            <v>0</v>
          </cell>
        </row>
        <row r="333">
          <cell r="C333" t="str">
            <v>Möông trong nha øMb
 =(0,44+2*0,55)*0,12*7,3</v>
          </cell>
          <cell r="D333" t="str">
            <v>m3</v>
          </cell>
          <cell r="E333">
            <v>1.34904</v>
          </cell>
          <cell r="F333">
            <v>0</v>
          </cell>
        </row>
        <row r="334">
          <cell r="C334" t="str">
            <v>Möông trong nha øMc
=(0,4+2*0,55)*0,12*15</v>
          </cell>
          <cell r="D334" t="str">
            <v>m3</v>
          </cell>
          <cell r="E334">
            <v>2.6999999999999997</v>
          </cell>
          <cell r="F334">
            <v>0</v>
          </cell>
        </row>
        <row r="335">
          <cell r="C335" t="str">
            <v>Möông lôùn
=(2,015+2*1,45)*0,15*20</v>
          </cell>
          <cell r="D335" t="str">
            <v>m3</v>
          </cell>
          <cell r="E335">
            <v>14.744999999999999</v>
          </cell>
          <cell r="F335">
            <v>0</v>
          </cell>
        </row>
        <row r="336">
          <cell r="C336" t="str">
            <v>Möông lôùn
=2*0,15*0,3*20</v>
          </cell>
          <cell r="D336" t="str">
            <v>m3</v>
          </cell>
          <cell r="E336">
            <v>1.7999999999999998</v>
          </cell>
          <cell r="F336">
            <v>0</v>
          </cell>
        </row>
        <row r="337">
          <cell r="B337" t="str">
            <v>300-512</v>
          </cell>
          <cell r="C337" t="str">
            <v>Möông lôùn
=24*0,15*0,15*1</v>
          </cell>
          <cell r="D337" t="str">
            <v>m3</v>
          </cell>
          <cell r="E337">
            <v>0.53999999999999992</v>
          </cell>
          <cell r="F337">
            <v>0</v>
          </cell>
        </row>
        <row r="338">
          <cell r="B338" t="str">
            <v>300-512</v>
          </cell>
          <cell r="C338" t="str">
            <v>Beùton M200 ñuùc saün ñaù 1x2 ñan möông caùp</v>
          </cell>
          <cell r="D338" t="str">
            <v>m3</v>
          </cell>
          <cell r="E338">
            <v>7.4268080000000021</v>
          </cell>
          <cell r="F338">
            <v>442960</v>
          </cell>
        </row>
        <row r="339">
          <cell r="C339" t="str">
            <v>Ñ1: =44c*0.4*1.09*0.07 ( keã caû ñoaïn noái voâ nhaø)</v>
          </cell>
          <cell r="D339" t="str">
            <v>m3</v>
          </cell>
          <cell r="E339">
            <v>1.3428800000000005</v>
          </cell>
          <cell r="F339">
            <v>0</v>
          </cell>
        </row>
        <row r="340">
          <cell r="C340" t="str">
            <v>Ñ2: =240c*0.39*0.69*0.07 (keå caû ñoaïn sau nhaø)</v>
          </cell>
          <cell r="D340" t="str">
            <v>m3</v>
          </cell>
          <cell r="E340">
            <v>4.5208800000000009</v>
          </cell>
          <cell r="F340">
            <v>0</v>
          </cell>
        </row>
        <row r="341">
          <cell r="C341" t="str">
            <v>Ñ3: =8c*0.395*1.19*0.16</v>
          </cell>
          <cell r="D341" t="str">
            <v>m3</v>
          </cell>
          <cell r="E341">
            <v>0.60166400000000009</v>
          </cell>
          <cell r="F341">
            <v>0</v>
          </cell>
        </row>
        <row r="342">
          <cell r="C342" t="str">
            <v>Ñ4: =2c*(0.55*0.16+0.15*0.1)*1.19</v>
          </cell>
          <cell r="D342" t="str">
            <v>m3</v>
          </cell>
          <cell r="E342">
            <v>0.24514</v>
          </cell>
          <cell r="F342">
            <v>0</v>
          </cell>
        </row>
        <row r="343">
          <cell r="C343" t="str">
            <v>Ñ5: =12c*0.395*0.79*0.14</v>
          </cell>
          <cell r="D343" t="str">
            <v>m3</v>
          </cell>
          <cell r="E343">
            <v>0.52424400000000004</v>
          </cell>
          <cell r="F343">
            <v>0</v>
          </cell>
        </row>
        <row r="344">
          <cell r="B344" t="str">
            <v>09-09</v>
          </cell>
          <cell r="C344" t="str">
            <v>Ñ6: =2c*(tb0.75*tb0.8*0.14+tb0.8*0.1*0.15)</v>
          </cell>
          <cell r="D344" t="str">
            <v>m3</v>
          </cell>
          <cell r="E344">
            <v>0.19200000000000003</v>
          </cell>
          <cell r="F344">
            <v>0</v>
          </cell>
        </row>
        <row r="345">
          <cell r="B345" t="str">
            <v>09-09</v>
          </cell>
          <cell r="C345" t="str">
            <v>Laép ñaët taám ñan beùton coát theùp möông caùp</v>
          </cell>
          <cell r="D345" t="str">
            <v>Caùi</v>
          </cell>
          <cell r="E345">
            <v>308</v>
          </cell>
          <cell r="F345">
            <v>0</v>
          </cell>
        </row>
        <row r="346">
          <cell r="B346" t="str">
            <v>240-821</v>
          </cell>
          <cell r="C346" t="str">
            <v>Gia coâng laép ñaët saét troøn d&lt;=10, ñan + möông caùp: =1516+146+177+612+108 (kg)</v>
          </cell>
          <cell r="D346" t="str">
            <v>Taán</v>
          </cell>
          <cell r="E346">
            <v>2.5590000000000002</v>
          </cell>
          <cell r="F346">
            <v>3995100</v>
          </cell>
        </row>
        <row r="347">
          <cell r="B347" t="str">
            <v>240-822</v>
          </cell>
          <cell r="C347" t="str">
            <v>Gia coâng laép ñaët saét troøn d&lt;=18 ñan + möông caùp: =36,23+374+356+708 (kg)</v>
          </cell>
          <cell r="D347" t="str">
            <v>Taán</v>
          </cell>
          <cell r="E347">
            <v>1.4742299999999999</v>
          </cell>
          <cell r="F347">
            <v>3943500</v>
          </cell>
        </row>
        <row r="348">
          <cell r="B348" t="str">
            <v>500-521</v>
          </cell>
          <cell r="C348" t="str">
            <v>Gia coâng caáu kieän saét hình cho giaù ñôõ caùp, neïp ñan möông caùp</v>
          </cell>
          <cell r="D348" t="str">
            <v>Taán</v>
          </cell>
          <cell r="E348">
            <v>6.22</v>
          </cell>
          <cell r="F348">
            <v>5229740</v>
          </cell>
        </row>
        <row r="349">
          <cell r="A349" t="str">
            <v>BDC10-80</v>
          </cell>
          <cell r="B349" t="str">
            <v>505-810</v>
          </cell>
          <cell r="C349" t="str">
            <v>Laép ñaët caáu kieän saét hình möông caùp</v>
          </cell>
          <cell r="D349" t="str">
            <v>Taán</v>
          </cell>
          <cell r="E349">
            <v>6.22</v>
          </cell>
          <cell r="F349">
            <v>705600</v>
          </cell>
        </row>
        <row r="350">
          <cell r="A350" t="str">
            <v>BDC10-80</v>
          </cell>
          <cell r="B350" t="str">
            <v>TT</v>
          </cell>
          <cell r="C350" t="str">
            <v>Saûn xuaát laép ñaët bulon daõn chaân M10x80</v>
          </cell>
          <cell r="D350" t="str">
            <v>boä</v>
          </cell>
          <cell r="E350">
            <v>2374</v>
          </cell>
          <cell r="F350">
            <v>10000</v>
          </cell>
        </row>
        <row r="351">
          <cell r="B351" t="str">
            <v>703-430</v>
          </cell>
          <cell r="C351" t="str">
            <v>Sôn choáng ró 2 lôùp cho caáu kieän saét hình</v>
          </cell>
          <cell r="D351" t="str">
            <v>m2</v>
          </cell>
          <cell r="E351">
            <v>320</v>
          </cell>
          <cell r="F351">
            <v>4974</v>
          </cell>
        </row>
        <row r="352">
          <cell r="B352" t="str">
            <v>703-430</v>
          </cell>
          <cell r="C352" t="str">
            <v>Sôn daàu 2 lôùp cho caáu kieän saét hình</v>
          </cell>
          <cell r="D352" t="str">
            <v>m2</v>
          </cell>
          <cell r="E352">
            <v>320</v>
          </cell>
          <cell r="F352">
            <v>4974</v>
          </cell>
        </row>
        <row r="353">
          <cell r="B353" t="str">
            <v>672-122</v>
          </cell>
          <cell r="C353" t="str">
            <v xml:space="preserve">Laùng vöõa M100 daøy 2cm </v>
          </cell>
          <cell r="D353" t="str">
            <v>m2</v>
          </cell>
          <cell r="E353">
            <v>461.73799999999994</v>
          </cell>
          <cell r="F353">
            <v>7171</v>
          </cell>
        </row>
        <row r="354">
          <cell r="C354" t="str">
            <v>M1: =3.24*17</v>
          </cell>
          <cell r="D354" t="str">
            <v>m2</v>
          </cell>
          <cell r="E354">
            <v>55.080000000000005</v>
          </cell>
          <cell r="F354">
            <v>0</v>
          </cell>
        </row>
        <row r="355">
          <cell r="C355" t="str">
            <v>M2 =2.34*72</v>
          </cell>
          <cell r="D355" t="str">
            <v>m2</v>
          </cell>
          <cell r="E355">
            <v>168.48</v>
          </cell>
          <cell r="F355">
            <v>0</v>
          </cell>
        </row>
        <row r="356">
          <cell r="C356" t="str">
            <v>M3 =1.74*40</v>
          </cell>
          <cell r="D356" t="str">
            <v>m2</v>
          </cell>
          <cell r="E356">
            <v>69.599999999999994</v>
          </cell>
          <cell r="F356">
            <v>0</v>
          </cell>
        </row>
        <row r="357">
          <cell r="C357" t="str">
            <v>M4 =2.92*4.3</v>
          </cell>
          <cell r="D357" t="str">
            <v>m2</v>
          </cell>
          <cell r="E357">
            <v>12.555999999999999</v>
          </cell>
          <cell r="F357">
            <v>0</v>
          </cell>
        </row>
        <row r="358">
          <cell r="C358" t="str">
            <v>M5 =2.48*6</v>
          </cell>
          <cell r="D358" t="str">
            <v>m2</v>
          </cell>
          <cell r="E358">
            <v>14.879999999999999</v>
          </cell>
          <cell r="F358">
            <v>0</v>
          </cell>
        </row>
        <row r="359">
          <cell r="C359" t="str">
            <v>Möông trong nha øMa =1.1*8</v>
          </cell>
          <cell r="D359" t="str">
            <v>m2</v>
          </cell>
          <cell r="E359">
            <v>8.8000000000000007</v>
          </cell>
          <cell r="F359">
            <v>0</v>
          </cell>
        </row>
        <row r="360">
          <cell r="C360" t="str">
            <v>Möông trong nha øMb =1.54*7.3</v>
          </cell>
          <cell r="D360" t="str">
            <v>m2</v>
          </cell>
          <cell r="E360">
            <v>11.241999999999999</v>
          </cell>
          <cell r="F360">
            <v>0</v>
          </cell>
        </row>
        <row r="361">
          <cell r="C361" t="str">
            <v>Möông trong nha øMc=1.5*15</v>
          </cell>
          <cell r="D361" t="str">
            <v>m2</v>
          </cell>
          <cell r="E361">
            <v>22.5</v>
          </cell>
          <cell r="F361">
            <v>0</v>
          </cell>
        </row>
        <row r="362">
          <cell r="B362" t="str">
            <v>041-112</v>
          </cell>
          <cell r="C362" t="str">
            <v>Möông lôùn =4.93*20</v>
          </cell>
          <cell r="D362" t="str">
            <v>m2</v>
          </cell>
          <cell r="E362">
            <v>98.6</v>
          </cell>
          <cell r="F362">
            <v>0</v>
          </cell>
        </row>
        <row r="363">
          <cell r="B363" t="str">
            <v>041-112</v>
          </cell>
          <cell r="C363" t="str">
            <v>Ñaép ñaát C2 thaønh möông</v>
          </cell>
          <cell r="D363" t="str">
            <v>m3</v>
          </cell>
          <cell r="E363">
            <v>180</v>
          </cell>
          <cell r="F363">
            <v>0</v>
          </cell>
        </row>
        <row r="364">
          <cell r="B364" t="str">
            <v>VC-03B</v>
          </cell>
          <cell r="C364" t="str">
            <v>Boác xuùc ñaát thöøa leân xuoáng ,tôi x1.3</v>
          </cell>
          <cell r="D364" t="str">
            <v>m3</v>
          </cell>
          <cell r="E364">
            <v>209.25436999999994</v>
          </cell>
          <cell r="F364">
            <v>0</v>
          </cell>
        </row>
        <row r="365">
          <cell r="A365" t="str">
            <v>PVC220</v>
          </cell>
          <cell r="B365" t="str">
            <v>VC-03C</v>
          </cell>
          <cell r="C365" t="str">
            <v>Chuyeån  ñaát thöøa baèng xe cuùtkít cly 200m</v>
          </cell>
          <cell r="D365" t="str">
            <v>m3</v>
          </cell>
          <cell r="E365">
            <v>209.25</v>
          </cell>
          <cell r="F365">
            <v>0</v>
          </cell>
        </row>
        <row r="366">
          <cell r="A366" t="str">
            <v>PVC220</v>
          </cell>
          <cell r="B366" t="str">
            <v>K1-151SR4</v>
          </cell>
          <cell r="C366" t="str">
            <v>Saûn xuaát laép ñaët oáng PVC D220</v>
          </cell>
          <cell r="D366" t="str">
            <v>m</v>
          </cell>
          <cell r="E366">
            <v>60</v>
          </cell>
          <cell r="F366">
            <v>42212</v>
          </cell>
        </row>
        <row r="367">
          <cell r="A367" t="str">
            <v>PVC114</v>
          </cell>
          <cell r="B367" t="str">
            <v>K1-151SR2</v>
          </cell>
          <cell r="C367" t="str">
            <v>Saûn xuaát laép ñaët oáng PVC D114</v>
          </cell>
          <cell r="D367" t="str">
            <v>m</v>
          </cell>
          <cell r="E367">
            <v>16</v>
          </cell>
          <cell r="F367">
            <v>21106</v>
          </cell>
        </row>
        <row r="368">
          <cell r="C368" t="str">
            <v>COÄNG VIII</v>
          </cell>
          <cell r="D368" t="str">
            <v/>
          </cell>
          <cell r="F368">
            <v>0</v>
          </cell>
        </row>
        <row r="369">
          <cell r="B369" t="str">
            <v>031-442</v>
          </cell>
          <cell r="C369" t="str">
            <v>IX. NHAØ ÑIEÀU HAØNH</v>
          </cell>
          <cell r="D369" t="str">
            <v/>
          </cell>
          <cell r="E369">
            <v>697.81061433281457</v>
          </cell>
          <cell r="F369">
            <v>0</v>
          </cell>
        </row>
        <row r="370">
          <cell r="B370" t="str">
            <v>031-442</v>
          </cell>
          <cell r="C370" t="str">
            <v>Ñaøo ñaát C2 caùc moùng nhaø ñieàu haønh</v>
          </cell>
          <cell r="D370" t="str">
            <v>m3</v>
          </cell>
          <cell r="E370">
            <v>697.81061433281457</v>
          </cell>
          <cell r="F370">
            <v>0</v>
          </cell>
        </row>
        <row r="371">
          <cell r="C371" t="str">
            <v>3M1: =3*1/3*2,2*(1,7*1,7+3,9*3,9+1,7*3,9)</v>
          </cell>
          <cell r="D371" t="str">
            <v>m3</v>
          </cell>
          <cell r="E371">
            <v>54.405999999999999</v>
          </cell>
          <cell r="F371">
            <v>0</v>
          </cell>
        </row>
        <row r="372">
          <cell r="C372" t="str">
            <v>12M2+2M4: =14*1/3*2,2*(1,9*1,9+4,1*4,1+1,9*4,1))</v>
          </cell>
          <cell r="D372" t="str">
            <v>m3</v>
          </cell>
          <cell r="E372">
            <v>289.62266666666665</v>
          </cell>
          <cell r="F372">
            <v>0</v>
          </cell>
        </row>
        <row r="373">
          <cell r="C373" t="str">
            <v>1M3+3M5+4M6 : =8*1/3*2,2*(2,1*2,1+4,3*4,3+2,1*4,3)</v>
          </cell>
          <cell r="D373" t="str">
            <v>m3</v>
          </cell>
          <cell r="E373">
            <v>187.32266666666669</v>
          </cell>
          <cell r="F373">
            <v>0</v>
          </cell>
        </row>
        <row r="374">
          <cell r="C374" t="str">
            <v>5M7: =5*1/3*2,2*(2,1*2,3+SQRT(2,1*2,3*4,3*4,5)+4,3*4,5)</v>
          </cell>
          <cell r="D374" t="str">
            <v>m3</v>
          </cell>
          <cell r="E374">
            <v>124.10748933281454</v>
          </cell>
          <cell r="F374">
            <v>0</v>
          </cell>
        </row>
        <row r="375">
          <cell r="C375" t="str">
            <v>Haàm phaân: =1/3*2,15*(2,8*2,8+4,95*4,95+2,8*4,95))</v>
          </cell>
          <cell r="D375" t="str">
            <v>m3</v>
          </cell>
          <cell r="E375">
            <v>33.111791666666662</v>
          </cell>
          <cell r="F375">
            <v>0</v>
          </cell>
        </row>
        <row r="376">
          <cell r="B376" t="str">
            <v>B3-13e/CÑ79/57C</v>
          </cell>
          <cell r="C376" t="str">
            <v>Boù heø: =(23.6+14.9)*2*0.4*0.3</v>
          </cell>
          <cell r="D376" t="str">
            <v>m3</v>
          </cell>
          <cell r="E376">
            <v>9.24</v>
          </cell>
          <cell r="F376">
            <v>0</v>
          </cell>
        </row>
        <row r="377">
          <cell r="B377" t="str">
            <v>B3-13e/CÑ79/57C</v>
          </cell>
          <cell r="C377" t="str">
            <v>Ñaép ñaù 5x7 cheøn caùt</v>
          </cell>
          <cell r="D377" t="str">
            <v>100m3</v>
          </cell>
          <cell r="E377">
            <v>0.11376</v>
          </cell>
          <cell r="F377">
            <v>16752000</v>
          </cell>
        </row>
        <row r="378">
          <cell r="C378" t="str">
            <v>3M1: =3*(1,3*1,3*0,15)</v>
          </cell>
          <cell r="D378" t="str">
            <v>100m3</v>
          </cell>
          <cell r="E378">
            <v>0.76049999999999995</v>
          </cell>
          <cell r="F378">
            <v>0</v>
          </cell>
        </row>
        <row r="379">
          <cell r="C379" t="str">
            <v>12M2+2M4: =14*(1,5*1,5*0,15)</v>
          </cell>
          <cell r="D379" t="str">
            <v>100m3</v>
          </cell>
          <cell r="E379">
            <v>4.7249999999999996</v>
          </cell>
          <cell r="F379">
            <v>0</v>
          </cell>
        </row>
        <row r="380">
          <cell r="C380" t="str">
            <v>1M3+3M5+4M6 : =8*(1,7*1,7*0,15)</v>
          </cell>
          <cell r="D380" t="str">
            <v>100m3</v>
          </cell>
          <cell r="E380">
            <v>3.4679999999999995</v>
          </cell>
          <cell r="F380">
            <v>0</v>
          </cell>
        </row>
        <row r="381">
          <cell r="B381" t="str">
            <v>221-112</v>
          </cell>
          <cell r="C381" t="str">
            <v>5M7: =5*(1,7*1,9*0,15)</v>
          </cell>
          <cell r="D381" t="str">
            <v>100m3</v>
          </cell>
          <cell r="E381">
            <v>2.4224999999999999</v>
          </cell>
          <cell r="F381">
            <v>0</v>
          </cell>
        </row>
        <row r="382">
          <cell r="B382" t="str">
            <v>221-112</v>
          </cell>
          <cell r="C382" t="str">
            <v>Beùton M100 loùt moùng ñaù 4x6 nhaø ñieàu haønh</v>
          </cell>
          <cell r="D382" t="str">
            <v>m3</v>
          </cell>
          <cell r="E382">
            <v>25.984000000000009</v>
          </cell>
          <cell r="F382">
            <v>301180</v>
          </cell>
        </row>
        <row r="383">
          <cell r="C383" t="str">
            <v>Neàn : =(23.6*14.9)*0.1</v>
          </cell>
          <cell r="D383" t="str">
            <v>m3</v>
          </cell>
          <cell r="E383">
            <v>35.164000000000009</v>
          </cell>
          <cell r="F383">
            <v>0</v>
          </cell>
        </row>
        <row r="384">
          <cell r="C384" t="str">
            <v>Tröø ñi: =-(3*10.6*0.1)</v>
          </cell>
          <cell r="D384" t="str">
            <v>m3</v>
          </cell>
          <cell r="E384">
            <v>-3.1799999999999997</v>
          </cell>
          <cell r="F384">
            <v>0</v>
          </cell>
        </row>
        <row r="385">
          <cell r="B385" t="str">
            <v>221-511</v>
          </cell>
          <cell r="C385" t="str">
            <v>Tröø ñi möông caùp =-60*0.1</v>
          </cell>
          <cell r="D385" t="str">
            <v>m3</v>
          </cell>
          <cell r="E385">
            <v>-6</v>
          </cell>
          <cell r="F385">
            <v>0</v>
          </cell>
        </row>
        <row r="386">
          <cell r="B386" t="str">
            <v>221-511</v>
          </cell>
          <cell r="C386" t="str">
            <v>Beùton loùt ñaù 1x2 M100  moùng nhaø ñieàu haønh</v>
          </cell>
          <cell r="D386" t="str">
            <v>m3</v>
          </cell>
          <cell r="E386">
            <v>5.3620000000000001</v>
          </cell>
          <cell r="F386">
            <v>360390</v>
          </cell>
        </row>
        <row r="387">
          <cell r="C387" t="str">
            <v>3M1: =0.12</v>
          </cell>
          <cell r="D387" t="str">
            <v>m3</v>
          </cell>
          <cell r="E387">
            <v>0.12</v>
          </cell>
          <cell r="F387">
            <v>0</v>
          </cell>
        </row>
        <row r="388">
          <cell r="C388" t="str">
            <v>12M2 :=0.72</v>
          </cell>
          <cell r="D388" t="str">
            <v>m3</v>
          </cell>
          <cell r="E388">
            <v>0.72</v>
          </cell>
          <cell r="F388">
            <v>0</v>
          </cell>
        </row>
        <row r="389">
          <cell r="C389" t="str">
            <v>1M3 :=0.08</v>
          </cell>
          <cell r="D389" t="str">
            <v>m3</v>
          </cell>
          <cell r="E389">
            <v>0.08</v>
          </cell>
          <cell r="F389">
            <v>0</v>
          </cell>
        </row>
        <row r="390">
          <cell r="C390" t="str">
            <v>2M4: =0.12</v>
          </cell>
          <cell r="D390" t="str">
            <v>m3</v>
          </cell>
          <cell r="E390">
            <v>0.12</v>
          </cell>
          <cell r="F390">
            <v>0</v>
          </cell>
        </row>
        <row r="391">
          <cell r="C391" t="str">
            <v>3m5: =0.25</v>
          </cell>
          <cell r="D391" t="str">
            <v>m3</v>
          </cell>
          <cell r="E391">
            <v>0.25</v>
          </cell>
          <cell r="F391">
            <v>0</v>
          </cell>
        </row>
        <row r="392">
          <cell r="C392" t="str">
            <v>4M6:=0.34</v>
          </cell>
          <cell r="D392" t="str">
            <v>m3</v>
          </cell>
          <cell r="E392">
            <v>0.34</v>
          </cell>
          <cell r="F392">
            <v>0</v>
          </cell>
        </row>
        <row r="393">
          <cell r="C393" t="str">
            <v>5M7 =0.48</v>
          </cell>
          <cell r="D393" t="str">
            <v>m3</v>
          </cell>
          <cell r="E393">
            <v>0.48</v>
          </cell>
          <cell r="F393">
            <v>0</v>
          </cell>
        </row>
        <row r="394">
          <cell r="C394" t="str">
            <v>Haàm phaân: =(2,4*2,4+0,8*1,1)*0.05</v>
          </cell>
          <cell r="D394" t="str">
            <v>m3</v>
          </cell>
          <cell r="E394">
            <v>0.33200000000000002</v>
          </cell>
          <cell r="F394">
            <v>0</v>
          </cell>
        </row>
        <row r="395">
          <cell r="C395" t="str">
            <v>Boù heø: =2*(14.9+23.6)*0.4*0.05</v>
          </cell>
          <cell r="D395" t="str">
            <v>m3</v>
          </cell>
          <cell r="E395">
            <v>1.54</v>
          </cell>
          <cell r="F395">
            <v>0</v>
          </cell>
        </row>
        <row r="396">
          <cell r="B396" t="str">
            <v>221-312</v>
          </cell>
          <cell r="C396" t="str">
            <v>Ñaø kieàng bao: =2*(12.9+21.6)*0.4*0.05</v>
          </cell>
          <cell r="D396" t="str">
            <v>m3</v>
          </cell>
          <cell r="E396">
            <v>1.3800000000000001</v>
          </cell>
          <cell r="F396">
            <v>0</v>
          </cell>
        </row>
        <row r="397">
          <cell r="B397" t="str">
            <v>221-312</v>
          </cell>
          <cell r="C397" t="str">
            <v xml:space="preserve">Beùton M200 ñaù 1x2 moùng </v>
          </cell>
          <cell r="D397" t="str">
            <v>m3</v>
          </cell>
          <cell r="E397">
            <v>10.450000000000001</v>
          </cell>
          <cell r="F397">
            <v>541847</v>
          </cell>
        </row>
        <row r="398">
          <cell r="C398" t="str">
            <v>3M1 =0,73</v>
          </cell>
          <cell r="D398" t="str">
            <v>m3</v>
          </cell>
          <cell r="E398">
            <v>0.73</v>
          </cell>
          <cell r="F398">
            <v>0</v>
          </cell>
        </row>
        <row r="399">
          <cell r="C399" t="str">
            <v>12M2 =2,89</v>
          </cell>
          <cell r="D399" t="str">
            <v>m3</v>
          </cell>
          <cell r="E399">
            <v>2.89</v>
          </cell>
          <cell r="F399">
            <v>0</v>
          </cell>
        </row>
        <row r="400">
          <cell r="C400" t="str">
            <v>1M3 =0,33</v>
          </cell>
          <cell r="D400" t="str">
            <v>m3</v>
          </cell>
          <cell r="E400">
            <v>0.33</v>
          </cell>
          <cell r="F400">
            <v>0</v>
          </cell>
        </row>
        <row r="401">
          <cell r="C401" t="str">
            <v>2M4 =0,62</v>
          </cell>
          <cell r="D401" t="str">
            <v>m3</v>
          </cell>
          <cell r="E401">
            <v>0.62</v>
          </cell>
          <cell r="F401">
            <v>0</v>
          </cell>
        </row>
        <row r="402">
          <cell r="C402" t="str">
            <v>3M5 =1,12</v>
          </cell>
          <cell r="D402" t="str">
            <v>m3</v>
          </cell>
          <cell r="E402">
            <v>1.1200000000000001</v>
          </cell>
          <cell r="F402">
            <v>0</v>
          </cell>
        </row>
        <row r="403">
          <cell r="C403" t="str">
            <v>4M6 =1,82</v>
          </cell>
          <cell r="D403" t="str">
            <v>m3</v>
          </cell>
          <cell r="E403">
            <v>1.82</v>
          </cell>
          <cell r="F403">
            <v>0</v>
          </cell>
        </row>
        <row r="404">
          <cell r="B404" t="str">
            <v>222-412</v>
          </cell>
          <cell r="C404" t="str">
            <v>5M7 = 2,94</v>
          </cell>
          <cell r="D404" t="str">
            <v>m3</v>
          </cell>
          <cell r="E404">
            <v>2.94</v>
          </cell>
          <cell r="F404">
            <v>0</v>
          </cell>
        </row>
        <row r="405">
          <cell r="B405" t="str">
            <v>222-412</v>
          </cell>
          <cell r="C405" t="str">
            <v>Beùton coät M200 ñaù 1x2 nhaø ñieàu haønh</v>
          </cell>
          <cell r="D405" t="str">
            <v>m3</v>
          </cell>
          <cell r="E405">
            <v>6.2139999999999995</v>
          </cell>
          <cell r="F405">
            <v>659908</v>
          </cell>
        </row>
        <row r="406">
          <cell r="C406" t="str">
            <v>3C1 =0.71</v>
          </cell>
          <cell r="D406" t="str">
            <v>m3</v>
          </cell>
          <cell r="E406">
            <v>0.71</v>
          </cell>
          <cell r="F406">
            <v>0</v>
          </cell>
        </row>
        <row r="407">
          <cell r="C407" t="str">
            <v>1C2 =0.114</v>
          </cell>
          <cell r="D407" t="str">
            <v>m3</v>
          </cell>
          <cell r="E407">
            <v>0.114</v>
          </cell>
          <cell r="F407">
            <v>0</v>
          </cell>
        </row>
        <row r="408">
          <cell r="C408" t="str">
            <v>2C2a =0.318</v>
          </cell>
          <cell r="D408" t="str">
            <v>m3</v>
          </cell>
          <cell r="E408">
            <v>0.318</v>
          </cell>
          <cell r="F408">
            <v>0</v>
          </cell>
        </row>
        <row r="409">
          <cell r="C409" t="str">
            <v>2C3 =0.308</v>
          </cell>
          <cell r="D409" t="str">
            <v>m3</v>
          </cell>
          <cell r="E409">
            <v>0.308</v>
          </cell>
          <cell r="F409">
            <v>0</v>
          </cell>
        </row>
        <row r="410">
          <cell r="C410" t="str">
            <v>6C3a =0.945</v>
          </cell>
          <cell r="D410" t="str">
            <v>m3</v>
          </cell>
          <cell r="E410">
            <v>0.94499999999999995</v>
          </cell>
          <cell r="F410">
            <v>0</v>
          </cell>
        </row>
        <row r="411">
          <cell r="C411" t="str">
            <v>2C3b =0.324</v>
          </cell>
          <cell r="D411" t="str">
            <v>m3</v>
          </cell>
          <cell r="E411">
            <v>0.32400000000000001</v>
          </cell>
          <cell r="F411">
            <v>0</v>
          </cell>
        </row>
        <row r="412">
          <cell r="C412" t="str">
            <v>5C4 =1.115</v>
          </cell>
          <cell r="D412" t="str">
            <v>m3</v>
          </cell>
          <cell r="E412">
            <v>1.115</v>
          </cell>
          <cell r="F412">
            <v>0</v>
          </cell>
        </row>
        <row r="413">
          <cell r="C413" t="str">
            <v>5C5 =1.265</v>
          </cell>
          <cell r="D413" t="str">
            <v>m3</v>
          </cell>
          <cell r="E413">
            <v>1.2649999999999999</v>
          </cell>
          <cell r="F413">
            <v>0</v>
          </cell>
        </row>
        <row r="414">
          <cell r="B414" t="str">
            <v>224-112</v>
          </cell>
          <cell r="C414" t="str">
            <v>4C6 =1.115</v>
          </cell>
          <cell r="D414" t="str">
            <v>m3</v>
          </cell>
          <cell r="E414">
            <v>1.115</v>
          </cell>
          <cell r="F414">
            <v>0</v>
          </cell>
        </row>
        <row r="415">
          <cell r="B415" t="str">
            <v>224-112</v>
          </cell>
          <cell r="C415" t="str">
            <v>Beùton ñaø M200 ñaù 1x2 nhaø ñieàu haønh</v>
          </cell>
          <cell r="D415" t="str">
            <v>m3</v>
          </cell>
          <cell r="E415">
            <v>19.388000000000002</v>
          </cell>
          <cell r="F415">
            <v>626389</v>
          </cell>
        </row>
        <row r="416">
          <cell r="C416" t="str">
            <v>a. Ñaø kieàng :</v>
          </cell>
          <cell r="D416" t="str">
            <v>m3</v>
          </cell>
          <cell r="E416">
            <v>6.8129999999999997</v>
          </cell>
          <cell r="F416">
            <v>0</v>
          </cell>
        </row>
        <row r="417">
          <cell r="C417" t="str">
            <v>1K1 =0.556</v>
          </cell>
          <cell r="D417" t="str">
            <v>m3</v>
          </cell>
          <cell r="E417">
            <v>0.55600000000000005</v>
          </cell>
          <cell r="F417">
            <v>0</v>
          </cell>
        </row>
        <row r="418">
          <cell r="C418" t="str">
            <v>1K2 =0.222</v>
          </cell>
          <cell r="D418" t="str">
            <v>m3</v>
          </cell>
          <cell r="E418">
            <v>0.222</v>
          </cell>
          <cell r="F418">
            <v>0</v>
          </cell>
        </row>
        <row r="419">
          <cell r="C419" t="str">
            <v>1K3</v>
          </cell>
          <cell r="D419" t="str">
            <v>m3</v>
          </cell>
          <cell r="E419">
            <v>0.222</v>
          </cell>
          <cell r="F419">
            <v>0</v>
          </cell>
        </row>
        <row r="420">
          <cell r="C420" t="str">
            <v>1K4</v>
          </cell>
          <cell r="D420" t="str">
            <v>m3</v>
          </cell>
          <cell r="E420">
            <v>0.378</v>
          </cell>
          <cell r="F420">
            <v>0</v>
          </cell>
        </row>
        <row r="421">
          <cell r="C421" t="str">
            <v>1K5</v>
          </cell>
          <cell r="D421" t="str">
            <v>m3</v>
          </cell>
          <cell r="E421">
            <v>0.39</v>
          </cell>
          <cell r="F421">
            <v>0</v>
          </cell>
        </row>
        <row r="422">
          <cell r="C422" t="str">
            <v>1K6</v>
          </cell>
          <cell r="D422" t="str">
            <v>m3</v>
          </cell>
          <cell r="E422">
            <v>0.72399999999999998</v>
          </cell>
          <cell r="F422">
            <v>0</v>
          </cell>
        </row>
        <row r="423">
          <cell r="C423" t="str">
            <v>1K7</v>
          </cell>
          <cell r="D423" t="str">
            <v>m3</v>
          </cell>
          <cell r="E423">
            <v>1.2</v>
          </cell>
          <cell r="F423">
            <v>0</v>
          </cell>
        </row>
        <row r="424">
          <cell r="C424" t="str">
            <v>1K8</v>
          </cell>
          <cell r="D424" t="str">
            <v>m3</v>
          </cell>
          <cell r="E424">
            <v>1.2</v>
          </cell>
          <cell r="F424">
            <v>0</v>
          </cell>
        </row>
        <row r="425">
          <cell r="C425" t="str">
            <v>1K9</v>
          </cell>
          <cell r="D425" t="str">
            <v>m3</v>
          </cell>
          <cell r="E425">
            <v>0.13200000000000001</v>
          </cell>
          <cell r="F425">
            <v>0</v>
          </cell>
        </row>
        <row r="426">
          <cell r="C426" t="str">
            <v>1K10</v>
          </cell>
          <cell r="D426" t="str">
            <v>m3</v>
          </cell>
          <cell r="E426">
            <v>0.67200000000000004</v>
          </cell>
          <cell r="F426">
            <v>0</v>
          </cell>
        </row>
        <row r="427">
          <cell r="C427" t="str">
            <v>1K11</v>
          </cell>
          <cell r="D427" t="str">
            <v>m3</v>
          </cell>
          <cell r="E427">
            <v>0.27200000000000002</v>
          </cell>
          <cell r="F427">
            <v>0</v>
          </cell>
        </row>
        <row r="428">
          <cell r="C428" t="str">
            <v>1K12</v>
          </cell>
          <cell r="D428" t="str">
            <v>m3</v>
          </cell>
          <cell r="E428">
            <v>0.65600000000000003</v>
          </cell>
          <cell r="F428">
            <v>0</v>
          </cell>
        </row>
        <row r="429">
          <cell r="C429" t="str">
            <v>3K3</v>
          </cell>
          <cell r="D429" t="str">
            <v>m3</v>
          </cell>
          <cell r="E429">
            <v>0.189</v>
          </cell>
          <cell r="F429">
            <v>0</v>
          </cell>
        </row>
        <row r="430">
          <cell r="C430" t="str">
            <v>b. Ñaø saûnh , lanh toâ :</v>
          </cell>
          <cell r="D430" t="str">
            <v>m3</v>
          </cell>
          <cell r="E430">
            <v>3.9450000000000007</v>
          </cell>
          <cell r="F430">
            <v>0</v>
          </cell>
        </row>
        <row r="431">
          <cell r="C431" t="str">
            <v>DMÑ1</v>
          </cell>
          <cell r="D431" t="str">
            <v>m3</v>
          </cell>
          <cell r="E431">
            <v>0.69599999999999995</v>
          </cell>
          <cell r="F431">
            <v>0</v>
          </cell>
        </row>
        <row r="432">
          <cell r="C432" t="str">
            <v>DMÑ2</v>
          </cell>
          <cell r="D432" t="str">
            <v>m3</v>
          </cell>
          <cell r="E432">
            <v>0.52800000000000002</v>
          </cell>
          <cell r="F432">
            <v>0</v>
          </cell>
        </row>
        <row r="433">
          <cell r="C433" t="str">
            <v>DMÑ3</v>
          </cell>
          <cell r="D433" t="str">
            <v>m3</v>
          </cell>
          <cell r="E433">
            <v>0.246</v>
          </cell>
          <cell r="F433">
            <v>0</v>
          </cell>
        </row>
        <row r="434">
          <cell r="C434" t="str">
            <v>DMÑ4</v>
          </cell>
          <cell r="D434" t="str">
            <v>m3</v>
          </cell>
          <cell r="E434">
            <v>0.39200000000000002</v>
          </cell>
          <cell r="F434">
            <v>0</v>
          </cell>
        </row>
        <row r="435">
          <cell r="C435" t="str">
            <v>DMÑ5</v>
          </cell>
          <cell r="D435" t="str">
            <v>m3</v>
          </cell>
          <cell r="E435">
            <v>0.26400000000000001</v>
          </cell>
          <cell r="F435">
            <v>0</v>
          </cell>
        </row>
        <row r="436">
          <cell r="C436" t="str">
            <v>DMÑ6</v>
          </cell>
          <cell r="D436" t="str">
            <v>m3</v>
          </cell>
          <cell r="E436">
            <v>0.249</v>
          </cell>
          <cell r="F436">
            <v>0</v>
          </cell>
        </row>
        <row r="437">
          <cell r="C437" t="str">
            <v>DMÑ7</v>
          </cell>
          <cell r="D437" t="str">
            <v>m3</v>
          </cell>
          <cell r="E437">
            <v>0.108</v>
          </cell>
          <cell r="F437">
            <v>0</v>
          </cell>
        </row>
        <row r="438">
          <cell r="C438" t="str">
            <v>LT1</v>
          </cell>
          <cell r="D438" t="str">
            <v>m3</v>
          </cell>
          <cell r="E438">
            <v>0.33200000000000002</v>
          </cell>
          <cell r="F438">
            <v>0</v>
          </cell>
        </row>
        <row r="439">
          <cell r="C439" t="str">
            <v>LT2</v>
          </cell>
          <cell r="D439" t="str">
            <v>m3</v>
          </cell>
          <cell r="E439">
            <v>0.317</v>
          </cell>
          <cell r="F439">
            <v>0</v>
          </cell>
        </row>
        <row r="440">
          <cell r="C440" t="str">
            <v>LT3</v>
          </cell>
          <cell r="D440" t="str">
            <v>m3</v>
          </cell>
          <cell r="E440">
            <v>0.39800000000000002</v>
          </cell>
          <cell r="F440">
            <v>0</v>
          </cell>
        </row>
        <row r="441">
          <cell r="C441" t="str">
            <v>LT4</v>
          </cell>
          <cell r="D441" t="str">
            <v>m3</v>
          </cell>
          <cell r="E441">
            <v>0.20100000000000001</v>
          </cell>
          <cell r="F441">
            <v>0</v>
          </cell>
        </row>
        <row r="442">
          <cell r="C442" t="str">
            <v>LT5</v>
          </cell>
          <cell r="D442" t="str">
            <v>m3</v>
          </cell>
          <cell r="E442">
            <v>5.8000000000000003E-2</v>
          </cell>
          <cell r="F442">
            <v>0</v>
          </cell>
        </row>
        <row r="443">
          <cell r="C443" t="str">
            <v>LT6</v>
          </cell>
          <cell r="D443" t="str">
            <v>m3</v>
          </cell>
          <cell r="E443">
            <v>0.156</v>
          </cell>
          <cell r="F443">
            <v>0</v>
          </cell>
        </row>
        <row r="444">
          <cell r="C444" t="str">
            <v>c. Ñaø maùi</v>
          </cell>
          <cell r="D444" t="str">
            <v>m3</v>
          </cell>
          <cell r="E444">
            <v>8.6300000000000008</v>
          </cell>
          <cell r="F444">
            <v>0</v>
          </cell>
        </row>
        <row r="445">
          <cell r="C445" t="str">
            <v>1D1</v>
          </cell>
          <cell r="D445" t="str">
            <v>m3</v>
          </cell>
          <cell r="E445">
            <v>1.206</v>
          </cell>
          <cell r="F445">
            <v>0</v>
          </cell>
        </row>
        <row r="446">
          <cell r="C446" t="str">
            <v>1D2</v>
          </cell>
          <cell r="D446" t="str">
            <v>m3</v>
          </cell>
          <cell r="E446">
            <v>1.206</v>
          </cell>
          <cell r="F446">
            <v>0</v>
          </cell>
        </row>
        <row r="447">
          <cell r="C447" t="str">
            <v>1D3</v>
          </cell>
          <cell r="D447" t="str">
            <v>m3</v>
          </cell>
          <cell r="E447">
            <v>1.5680000000000001</v>
          </cell>
          <cell r="F447">
            <v>0</v>
          </cell>
        </row>
        <row r="448">
          <cell r="C448" t="str">
            <v>1D4</v>
          </cell>
          <cell r="D448" t="str">
            <v>m3</v>
          </cell>
          <cell r="E448">
            <v>1.206</v>
          </cell>
          <cell r="F448">
            <v>0</v>
          </cell>
        </row>
        <row r="449">
          <cell r="C449" t="str">
            <v>1D5</v>
          </cell>
          <cell r="D449" t="str">
            <v>m3</v>
          </cell>
          <cell r="E449">
            <v>0.76700000000000002</v>
          </cell>
          <cell r="F449">
            <v>0</v>
          </cell>
        </row>
        <row r="450">
          <cell r="C450" t="str">
            <v>1D6</v>
          </cell>
          <cell r="D450" t="str">
            <v>m3</v>
          </cell>
          <cell r="E450">
            <v>2.4870000000000001</v>
          </cell>
          <cell r="F450">
            <v>0</v>
          </cell>
        </row>
        <row r="451">
          <cell r="B451" t="str">
            <v>240-110</v>
          </cell>
          <cell r="C451" t="str">
            <v>1D7</v>
          </cell>
          <cell r="D451" t="str">
            <v>m3</v>
          </cell>
          <cell r="E451">
            <v>0.19</v>
          </cell>
          <cell r="F451">
            <v>0</v>
          </cell>
        </row>
        <row r="452">
          <cell r="B452" t="str">
            <v>240-110</v>
          </cell>
          <cell r="C452" t="str">
            <v>Gia coâng laép ñaët saét troøn d=&lt;10 cho moùng</v>
          </cell>
          <cell r="D452" t="str">
            <v>Taán</v>
          </cell>
          <cell r="E452">
            <v>0.19</v>
          </cell>
          <cell r="F452">
            <v>3995100</v>
          </cell>
        </row>
        <row r="453">
          <cell r="B453" t="str">
            <v>240-120</v>
          </cell>
          <cell r="C453" t="str">
            <v>Gia coâng laép ñaët saét troøn d=&lt;18 cho moùng</v>
          </cell>
          <cell r="D453" t="str">
            <v>Taán</v>
          </cell>
          <cell r="E453">
            <v>0.9</v>
          </cell>
          <cell r="F453">
            <v>3938460</v>
          </cell>
        </row>
        <row r="454">
          <cell r="B454" t="str">
            <v>240-130</v>
          </cell>
          <cell r="C454" t="str">
            <v>Gia coâng laép ñaët saét troøn d&gt;18 cho moùng</v>
          </cell>
          <cell r="D454" t="str">
            <v>Taán</v>
          </cell>
          <cell r="E454">
            <v>0.04</v>
          </cell>
          <cell r="F454">
            <v>3943500</v>
          </cell>
        </row>
        <row r="455">
          <cell r="B455" t="str">
            <v>240-411</v>
          </cell>
          <cell r="C455" t="str">
            <v>Gia coâng laép ñaët saét troøn d=&lt;10 cho coät</v>
          </cell>
          <cell r="D455" t="str">
            <v>Taán</v>
          </cell>
          <cell r="E455">
            <v>0.23100000000000001</v>
          </cell>
          <cell r="F455">
            <v>3995100</v>
          </cell>
        </row>
        <row r="456">
          <cell r="A456" t="str">
            <v>SATO-168/4</v>
          </cell>
          <cell r="B456" t="str">
            <v>240-421</v>
          </cell>
          <cell r="C456" t="str">
            <v>Gia coâng laép ñaët saét troøn d=&lt;18 cho coät</v>
          </cell>
          <cell r="D456" t="str">
            <v>Taán</v>
          </cell>
          <cell r="E456">
            <v>0.84199999999999997</v>
          </cell>
          <cell r="F456">
            <v>3940620</v>
          </cell>
        </row>
        <row r="457">
          <cell r="A457" t="str">
            <v>SATO-168/4</v>
          </cell>
          <cell r="B457" t="str">
            <v>K1-051SR</v>
          </cell>
          <cell r="C457" t="str">
            <v>Saûn xuaát laép ñaët oáng theùp D168/4mm coät</v>
          </cell>
          <cell r="D457" t="str">
            <v>m</v>
          </cell>
          <cell r="E457">
            <v>9.15</v>
          </cell>
          <cell r="F457">
            <v>180000</v>
          </cell>
        </row>
        <row r="458">
          <cell r="B458" t="str">
            <v>240-511</v>
          </cell>
          <cell r="C458" t="str">
            <v>Gia coâng laép ñaët saét troøn d=&lt;10 cho ñaø: =221,88+402,73+1192</v>
          </cell>
          <cell r="D458" t="str">
            <v>Taán</v>
          </cell>
          <cell r="E458">
            <v>0.54986000000000002</v>
          </cell>
          <cell r="F458">
            <v>3995100</v>
          </cell>
        </row>
        <row r="459">
          <cell r="B459" t="str">
            <v>240-521</v>
          </cell>
          <cell r="C459" t="str">
            <v>Gia coâng laép ñaët saét troøn d=&lt;18 cho ñaø: =712,39+402,73+1192</v>
          </cell>
          <cell r="D459" t="str">
            <v>Taán</v>
          </cell>
          <cell r="E459">
            <v>2.3071199999999998</v>
          </cell>
          <cell r="F459">
            <v>3939900</v>
          </cell>
        </row>
        <row r="460">
          <cell r="B460" t="str">
            <v>240-531</v>
          </cell>
          <cell r="C460" t="str">
            <v>Gia coâng laép ñaët saét troøn d&gt;18 cho ñaø: =29,1+20,75 (kg)</v>
          </cell>
          <cell r="D460" t="str">
            <v>Taán</v>
          </cell>
          <cell r="E460">
            <v>4.9849999999999998E-2</v>
          </cell>
          <cell r="F460">
            <v>3947952</v>
          </cell>
        </row>
        <row r="461">
          <cell r="B461" t="str">
            <v>240-621</v>
          </cell>
          <cell r="C461" t="str">
            <v>Gia coâng laép ñaët saét troøn d=&lt;10 cho saøn, maùi,haàm phaânø: =2341+287+91 (kg)</v>
          </cell>
          <cell r="D461" t="str">
            <v>Taán</v>
          </cell>
          <cell r="E461">
            <v>2.7189999999999999</v>
          </cell>
          <cell r="F461">
            <v>3995100</v>
          </cell>
        </row>
        <row r="462">
          <cell r="B462" t="str">
            <v>225-212</v>
          </cell>
          <cell r="C462" t="str">
            <v>Beùton ñaù 1x2 M200 haàm phaân</v>
          </cell>
          <cell r="D462" t="str">
            <v>m3</v>
          </cell>
          <cell r="E462">
            <v>1.9683400000000004</v>
          </cell>
          <cell r="F462">
            <v>596272</v>
          </cell>
        </row>
        <row r="463">
          <cell r="C463" t="str">
            <v>Ñaùy: =2,2*2,2*0,2+0,7*0,9*0,15</v>
          </cell>
          <cell r="D463" t="str">
            <v>m3</v>
          </cell>
          <cell r="E463">
            <v>1.0625000000000002</v>
          </cell>
          <cell r="F463">
            <v>0</v>
          </cell>
        </row>
        <row r="464">
          <cell r="C464" t="str">
            <v>Ñan naép: =12*(1*0,33*0,1)+0,7*0,7*0,1</v>
          </cell>
          <cell r="D464" t="str">
            <v>m3</v>
          </cell>
          <cell r="E464">
            <v>0.44500000000000001</v>
          </cell>
          <cell r="F464">
            <v>0</v>
          </cell>
        </row>
        <row r="465">
          <cell r="C465" t="str">
            <v>Ñan loïc: =0,78*0,78*0,1</v>
          </cell>
          <cell r="D465" t="str">
            <v>m3</v>
          </cell>
          <cell r="E465">
            <v>6.0840000000000005E-2</v>
          </cell>
          <cell r="F465">
            <v>0</v>
          </cell>
        </row>
        <row r="466">
          <cell r="B466" t="str">
            <v>225-112</v>
          </cell>
          <cell r="C466" t="str">
            <v>Ñaø giaèng: =(0,15*0,2+0,1*0,1)*10</v>
          </cell>
          <cell r="D466" t="str">
            <v>m3</v>
          </cell>
          <cell r="E466">
            <v>0.4</v>
          </cell>
          <cell r="F466">
            <v>0</v>
          </cell>
        </row>
        <row r="467">
          <cell r="B467" t="str">
            <v>225-112</v>
          </cell>
          <cell r="C467" t="str">
            <v>Beùton ñaù 1x2 M200 saøn maùi, seânoâ, saøn saûnh</v>
          </cell>
          <cell r="D467" t="str">
            <v>m3</v>
          </cell>
          <cell r="E467">
            <v>39.93</v>
          </cell>
          <cell r="F467">
            <v>596272</v>
          </cell>
        </row>
        <row r="468">
          <cell r="C468" t="str">
            <v>Saøn maùi, seânoâ :</v>
          </cell>
          <cell r="D468" t="str">
            <v>m3</v>
          </cell>
          <cell r="E468">
            <v>36.630000000000003</v>
          </cell>
          <cell r="F468">
            <v>0</v>
          </cell>
        </row>
        <row r="469">
          <cell r="A469" t="str">
            <v>ÑI-AL</v>
          </cell>
          <cell r="B469" t="str">
            <v>402-330D1</v>
          </cell>
          <cell r="C469" t="str">
            <v>Saøn saûnh :</v>
          </cell>
          <cell r="D469" t="str">
            <v>m3</v>
          </cell>
          <cell r="E469">
            <v>3.3</v>
          </cell>
          <cell r="F469">
            <v>0</v>
          </cell>
        </row>
        <row r="470">
          <cell r="A470" t="str">
            <v>ÑI-AL</v>
          </cell>
          <cell r="B470" t="str">
            <v>402-330D1</v>
          </cell>
          <cell r="C470" t="str">
            <v>Gia coâng laép ñaët cöûa ñi kieáng khung nhoâm Ñaøi Loan ( troïn boä caû khoùa, khuyûu aùp löïc)</v>
          </cell>
          <cell r="D470" t="str">
            <v>m2</v>
          </cell>
          <cell r="E470">
            <v>24</v>
          </cell>
          <cell r="F470">
            <v>750000</v>
          </cell>
        </row>
        <row r="471">
          <cell r="C471" t="str">
            <v>Cöûa ñi 4Ñ1 =4*(1.6*2.5)</v>
          </cell>
          <cell r="D471" t="str">
            <v>m2</v>
          </cell>
          <cell r="E471">
            <v>16</v>
          </cell>
          <cell r="F471">
            <v>0</v>
          </cell>
        </row>
        <row r="472">
          <cell r="A472" t="str">
            <v>SO-AL</v>
          </cell>
          <cell r="B472" t="str">
            <v>402-330S</v>
          </cell>
          <cell r="C472" t="str">
            <v>Cöûa ñi 4Ñ2 =4*(0.8*2.5)</v>
          </cell>
          <cell r="D472" t="str">
            <v>m2</v>
          </cell>
          <cell r="E472">
            <v>8</v>
          </cell>
          <cell r="F472">
            <v>0</v>
          </cell>
        </row>
        <row r="473">
          <cell r="A473" t="str">
            <v>SO-AL</v>
          </cell>
          <cell r="B473" t="str">
            <v>402-330S</v>
          </cell>
          <cell r="C473" t="str">
            <v>Gia coâng laép ñaët cöûa soå kieáng khung nhoâm Ñaøi Loan ( troïn boä caû khoùa, khuyûu aùp löïc)</v>
          </cell>
          <cell r="D473" t="str">
            <v>m2</v>
          </cell>
          <cell r="E473">
            <v>24.800000000000004</v>
          </cell>
          <cell r="F473">
            <v>555000</v>
          </cell>
        </row>
        <row r="474">
          <cell r="C474" t="str">
            <v>Cöûa soå 4S1 =4*(3.2*1.5)</v>
          </cell>
          <cell r="D474" t="str">
            <v>m2</v>
          </cell>
          <cell r="E474">
            <v>19.200000000000003</v>
          </cell>
          <cell r="F474">
            <v>0</v>
          </cell>
        </row>
        <row r="475">
          <cell r="C475" t="str">
            <v>Cöûa soå 2S2 =2*(1.6*1.5)</v>
          </cell>
          <cell r="D475" t="str">
            <v>m2</v>
          </cell>
          <cell r="E475">
            <v>4.8000000000000007</v>
          </cell>
          <cell r="F475">
            <v>0</v>
          </cell>
        </row>
        <row r="476">
          <cell r="A476" t="str">
            <v>ÑI-NH</v>
          </cell>
          <cell r="B476" t="str">
            <v>402-330D2</v>
          </cell>
          <cell r="C476" t="str">
            <v>Cöûa soå 1S2 =1*(1.6*0.5)</v>
          </cell>
          <cell r="D476" t="str">
            <v>m2</v>
          </cell>
          <cell r="E476">
            <v>0.8</v>
          </cell>
          <cell r="F476">
            <v>0</v>
          </cell>
        </row>
        <row r="477">
          <cell r="A477" t="str">
            <v>ÑI-NH</v>
          </cell>
          <cell r="B477" t="str">
            <v>402-330D2</v>
          </cell>
          <cell r="C477" t="str">
            <v>Gia coâng laép ñaët cöûa ñi nhöïa Ñaøi Loan ( troïn boä caû khoùa, khuyûu aùp löïc): =1*(0,7*2)</v>
          </cell>
          <cell r="D477" t="str">
            <v>m2</v>
          </cell>
          <cell r="E477">
            <v>1.4</v>
          </cell>
          <cell r="F477">
            <v>650000</v>
          </cell>
        </row>
        <row r="478">
          <cell r="B478" t="str">
            <v>209-102</v>
          </cell>
          <cell r="C478" t="str">
            <v>Xaây töôøng 10 vuõa M75 gaïch oáng Goái baøn beáp =3*(0.6*0.7)</v>
          </cell>
          <cell r="D478" t="str">
            <v>m2</v>
          </cell>
          <cell r="E478">
            <v>1.26</v>
          </cell>
          <cell r="F478">
            <v>14197</v>
          </cell>
        </row>
        <row r="479">
          <cell r="B479" t="str">
            <v>209-312</v>
          </cell>
          <cell r="C479" t="str">
            <v>Xaây töôøng 20 vuõa M75 gaïch oáng caâu gaïch theû</v>
          </cell>
          <cell r="D479" t="str">
            <v>m2</v>
          </cell>
          <cell r="E479">
            <v>268.65000000000003</v>
          </cell>
          <cell r="F479">
            <v>38179</v>
          </cell>
        </row>
        <row r="480">
          <cell r="C480" t="str">
            <v>Truïc 1 =12.1*3.5</v>
          </cell>
          <cell r="D480" t="str">
            <v>m2</v>
          </cell>
          <cell r="E480">
            <v>42.35</v>
          </cell>
          <cell r="F480">
            <v>0</v>
          </cell>
        </row>
        <row r="481">
          <cell r="C481" t="str">
            <v>Truïc 3a =6.1*3.5</v>
          </cell>
          <cell r="D481" t="str">
            <v>m2</v>
          </cell>
          <cell r="E481">
            <v>21.349999999999998</v>
          </cell>
          <cell r="F481">
            <v>0</v>
          </cell>
        </row>
        <row r="482">
          <cell r="C482" t="str">
            <v>Truïc 4a, 5b =(3.5*3.5)*3</v>
          </cell>
          <cell r="D482" t="str">
            <v>m2</v>
          </cell>
          <cell r="E482">
            <v>36.75</v>
          </cell>
          <cell r="F482">
            <v>0</v>
          </cell>
        </row>
        <row r="483">
          <cell r="C483" t="str">
            <v>Truïc 7' =9.3*3.5</v>
          </cell>
          <cell r="D483" t="str">
            <v>m2</v>
          </cell>
          <cell r="E483">
            <v>32.550000000000004</v>
          </cell>
          <cell r="F483">
            <v>0</v>
          </cell>
        </row>
        <row r="484">
          <cell r="C484" t="str">
            <v>Truïc D-C =2*(20.3*3.5)</v>
          </cell>
          <cell r="D484" t="str">
            <v>m2</v>
          </cell>
          <cell r="E484">
            <v>142.1</v>
          </cell>
          <cell r="F484">
            <v>0</v>
          </cell>
        </row>
        <row r="485">
          <cell r="C485" t="str">
            <v>Vaùch kho+WC =2.6*3.5</v>
          </cell>
          <cell r="D485" t="str">
            <v>m2</v>
          </cell>
          <cell r="E485">
            <v>9.1</v>
          </cell>
          <cell r="F485">
            <v>0</v>
          </cell>
        </row>
        <row r="486">
          <cell r="C486" t="str">
            <v>Truïc B =9.9*3.5</v>
          </cell>
          <cell r="D486" t="str">
            <v>m2</v>
          </cell>
          <cell r="E486">
            <v>34.65</v>
          </cell>
          <cell r="F486">
            <v>0</v>
          </cell>
        </row>
        <row r="487">
          <cell r="B487" t="str">
            <v>208-232</v>
          </cell>
          <cell r="C487" t="str">
            <v>Tröø cöûa =-50.2</v>
          </cell>
          <cell r="D487" t="str">
            <v>m2</v>
          </cell>
          <cell r="E487">
            <v>-50.2</v>
          </cell>
          <cell r="F487">
            <v>0</v>
          </cell>
        </row>
        <row r="488">
          <cell r="B488" t="str">
            <v>208-232</v>
          </cell>
          <cell r="C488" t="str">
            <v>Xaây töôøng 20 vuõa M75 gaïch theûboù heø, haàm phaân ...</v>
          </cell>
          <cell r="D488" t="str">
            <v>m2</v>
          </cell>
          <cell r="E488">
            <v>77.423399999999987</v>
          </cell>
          <cell r="F488">
            <v>52584</v>
          </cell>
        </row>
        <row r="489">
          <cell r="C489" t="str">
            <v>Boù heø =2*(14.9+23.6)*0.35</v>
          </cell>
          <cell r="D489" t="str">
            <v>m2</v>
          </cell>
          <cell r="E489">
            <v>26.95</v>
          </cell>
          <cell r="F489">
            <v>0</v>
          </cell>
        </row>
        <row r="490">
          <cell r="C490" t="str">
            <v>Ñaø kieàng bieân =(12.9+21.6)*2*0.35</v>
          </cell>
          <cell r="D490" t="str">
            <v>m2</v>
          </cell>
          <cell r="E490">
            <v>24.15</v>
          </cell>
          <cell r="F490">
            <v>0</v>
          </cell>
        </row>
        <row r="491">
          <cell r="C491" t="str">
            <v>Baät theàm theâm 2 baäc ngoaøi boù heø =tb44.4*0.3</v>
          </cell>
          <cell r="D491" t="str">
            <v>m2</v>
          </cell>
          <cell r="E491">
            <v>13.319999999999999</v>
          </cell>
          <cell r="F491">
            <v>0</v>
          </cell>
        </row>
        <row r="492">
          <cell r="B492" t="str">
            <v>651-132</v>
          </cell>
          <cell r="C492" t="str">
            <v>Haàm phaân: =(2*2,2+3,18+0,18)*1,59+1,9*0,35</v>
          </cell>
          <cell r="D492" t="str">
            <v>m2</v>
          </cell>
          <cell r="E492">
            <v>13.003399999999999</v>
          </cell>
          <cell r="F492">
            <v>0</v>
          </cell>
        </row>
        <row r="493">
          <cell r="B493" t="str">
            <v>651-132</v>
          </cell>
          <cell r="C493" t="str">
            <v>Traùt töôøng VM75 daøy 1,5 cm</v>
          </cell>
          <cell r="D493" t="str">
            <v>m2</v>
          </cell>
          <cell r="E493">
            <v>690.82</v>
          </cell>
          <cell r="F493">
            <v>4813</v>
          </cell>
        </row>
        <row r="494">
          <cell r="B494" t="str">
            <v>651-312</v>
          </cell>
          <cell r="C494" t="str">
            <v>Traùt VM75 daøy 1cm keå caû lôùp baùm dính (VLx1,25, NCx1,1)</v>
          </cell>
          <cell r="D494" t="str">
            <v>m2</v>
          </cell>
          <cell r="E494">
            <v>587.6</v>
          </cell>
          <cell r="F494">
            <v>4609</v>
          </cell>
        </row>
        <row r="495">
          <cell r="C495" t="str">
            <v>Caïnh coät =27*3.5*tb0.6</v>
          </cell>
          <cell r="D495" t="str">
            <v>m2</v>
          </cell>
          <cell r="E495">
            <v>56.699999999999996</v>
          </cell>
          <cell r="F495">
            <v>0</v>
          </cell>
        </row>
        <row r="496">
          <cell r="C496" t="str">
            <v>Caïnh ñaø =7*12.9*tb1</v>
          </cell>
          <cell r="D496" t="str">
            <v>m2</v>
          </cell>
          <cell r="E496">
            <v>90.3</v>
          </cell>
          <cell r="F496">
            <v>0</v>
          </cell>
        </row>
        <row r="497">
          <cell r="C497" t="str">
            <v>Caïnh ñaø =3*21.6*tb0.6</v>
          </cell>
          <cell r="D497" t="str">
            <v>m2</v>
          </cell>
          <cell r="E497">
            <v>38.880000000000003</v>
          </cell>
          <cell r="F497">
            <v>0</v>
          </cell>
        </row>
        <row r="498">
          <cell r="C498" t="str">
            <v>Traàn maùi + traàn saûnh =(9.5*20.4+2.8*8.4)+(2.5*12.6)+2*4</v>
          </cell>
          <cell r="D498" t="str">
            <v>m2</v>
          </cell>
          <cell r="E498">
            <v>256.82</v>
          </cell>
          <cell r="F498">
            <v>0</v>
          </cell>
        </row>
        <row r="499">
          <cell r="C499" t="str">
            <v>Daï döôùi + ngoaøi seânoâ =1.6*(23.6+14.9)*2</v>
          </cell>
          <cell r="D499" t="str">
            <v>m2</v>
          </cell>
          <cell r="E499">
            <v>123.2</v>
          </cell>
          <cell r="F499">
            <v>0</v>
          </cell>
        </row>
        <row r="500">
          <cell r="B500" t="str">
            <v>662-110</v>
          </cell>
          <cell r="C500" t="str">
            <v>Caïnh cöûa =dieän tích khung bao cöûa =108.5*0.2</v>
          </cell>
          <cell r="D500" t="str">
            <v>m2</v>
          </cell>
          <cell r="E500">
            <v>21.700000000000003</v>
          </cell>
          <cell r="F500">
            <v>0</v>
          </cell>
        </row>
        <row r="501">
          <cell r="B501" t="str">
            <v>651-422</v>
          </cell>
          <cell r="C501" t="str">
            <v>Traùt gôø chæ vöûa M75</v>
          </cell>
          <cell r="D501" t="str">
            <v>m</v>
          </cell>
          <cell r="E501">
            <v>120</v>
          </cell>
          <cell r="F501">
            <v>1152</v>
          </cell>
        </row>
        <row r="502">
          <cell r="B502" t="str">
            <v>662-110</v>
          </cell>
          <cell r="C502" t="str">
            <v xml:space="preserve">Oáp gaïch men 15x15 </v>
          </cell>
          <cell r="D502" t="str">
            <v>m2</v>
          </cell>
          <cell r="E502">
            <v>33.61</v>
          </cell>
          <cell r="F502">
            <v>48300</v>
          </cell>
        </row>
        <row r="503">
          <cell r="C503" t="str">
            <v>Veä sinh =1.5*(2*(1.9+2.2)-0.7)</v>
          </cell>
          <cell r="D503" t="str">
            <v>m2</v>
          </cell>
          <cell r="E503">
            <v>11.249999999999998</v>
          </cell>
          <cell r="F503">
            <v>0</v>
          </cell>
        </row>
        <row r="504">
          <cell r="B504" t="str">
            <v>672-122</v>
          </cell>
          <cell r="C504" t="str">
            <v>Accu =1.5*(2*(2.8+3.7)-0.8)</v>
          </cell>
          <cell r="D504" t="str">
            <v>m2</v>
          </cell>
          <cell r="E504">
            <v>18.299999999999997</v>
          </cell>
          <cell r="F504">
            <v>0</v>
          </cell>
        </row>
        <row r="505">
          <cell r="C505" t="str">
            <v>Baøn beáp + töôøng beáp =2.1*1.7+0.7*0.7</v>
          </cell>
          <cell r="D505" t="str">
            <v>m2</v>
          </cell>
          <cell r="E505">
            <v>4.0599999999999996</v>
          </cell>
          <cell r="F505">
            <v>0</v>
          </cell>
        </row>
        <row r="506">
          <cell r="B506" t="str">
            <v>672-122</v>
          </cell>
          <cell r="C506" t="str">
            <v xml:space="preserve">Laùng vöõa M100 daøy 2cm </v>
          </cell>
          <cell r="D506" t="str">
            <v>m2</v>
          </cell>
          <cell r="E506">
            <v>403.54</v>
          </cell>
          <cell r="F506">
            <v>7171</v>
          </cell>
        </row>
        <row r="507">
          <cell r="C507" t="str">
            <v>Choáng thaám</v>
          </cell>
          <cell r="D507" t="str">
            <v/>
          </cell>
          <cell r="E507">
            <v>39.5</v>
          </cell>
          <cell r="F507">
            <v>0</v>
          </cell>
        </row>
        <row r="508">
          <cell r="C508" t="str">
            <v>Maùi =9.9*21.6+3*9</v>
          </cell>
          <cell r="D508" t="str">
            <v/>
          </cell>
          <cell r="E508">
            <v>240.84000000000003</v>
          </cell>
          <cell r="F508">
            <v>0</v>
          </cell>
        </row>
        <row r="509">
          <cell r="B509" t="str">
            <v>704-220SR</v>
          </cell>
          <cell r="C509" t="str">
            <v>Saûnh =2.5*12.6+2*4</v>
          </cell>
          <cell r="D509" t="str">
            <v/>
          </cell>
          <cell r="E509">
            <v>39.5</v>
          </cell>
          <cell r="F509">
            <v>0</v>
          </cell>
        </row>
        <row r="510">
          <cell r="B510" t="str">
            <v>702-400</v>
          </cell>
          <cell r="C510" t="str">
            <v>Seânoâ =(23.6+14.9)*2*1.6</v>
          </cell>
          <cell r="D510" t="str">
            <v/>
          </cell>
          <cell r="E510">
            <v>123.2</v>
          </cell>
          <cell r="F510">
            <v>0</v>
          </cell>
        </row>
        <row r="511">
          <cell r="B511" t="str">
            <v>704-220SR</v>
          </cell>
          <cell r="C511" t="str">
            <v>Queùt Flinkote 2 nöôùc+2 lôùp giaáy daàu cho maùi vaø saûnh</v>
          </cell>
          <cell r="D511" t="str">
            <v>m2</v>
          </cell>
          <cell r="E511">
            <v>280.33999999999997</v>
          </cell>
          <cell r="F511">
            <v>18678</v>
          </cell>
        </row>
        <row r="512">
          <cell r="B512" t="str">
            <v>702-400</v>
          </cell>
          <cell r="C512" t="str">
            <v>Queùt Flinkote 3 nöôùc cho senoâ</v>
          </cell>
          <cell r="D512" t="str">
            <v>m2</v>
          </cell>
          <cell r="E512">
            <v>123.2</v>
          </cell>
          <cell r="F512">
            <v>11813</v>
          </cell>
        </row>
        <row r="513">
          <cell r="B513" t="str">
            <v>684-112</v>
          </cell>
          <cell r="C513" t="str">
            <v>Laùt gach nung maùi vaø saûnh</v>
          </cell>
          <cell r="D513" t="str">
            <v>m2</v>
          </cell>
          <cell r="E513">
            <v>280.33999999999997</v>
          </cell>
          <cell r="F513">
            <v>30653</v>
          </cell>
        </row>
        <row r="514">
          <cell r="B514" t="str">
            <v>685-210</v>
          </cell>
          <cell r="C514" t="str">
            <v>Laùt gach ceramic neàn</v>
          </cell>
          <cell r="D514" t="str">
            <v>m2</v>
          </cell>
          <cell r="E514">
            <v>165.09</v>
          </cell>
          <cell r="F514">
            <v>116241</v>
          </cell>
        </row>
        <row r="515">
          <cell r="C515" t="str">
            <v>P trung theá : =5.8*21.4</v>
          </cell>
          <cell r="D515" t="str">
            <v>m2</v>
          </cell>
          <cell r="E515">
            <v>124.11999999999999</v>
          </cell>
          <cell r="F515">
            <v>0</v>
          </cell>
        </row>
        <row r="516">
          <cell r="C516" t="str">
            <v>P ñieàu khieån =8.8*6.7</v>
          </cell>
          <cell r="D516" t="str">
            <v>m2</v>
          </cell>
          <cell r="E516">
            <v>58.960000000000008</v>
          </cell>
          <cell r="F516">
            <v>0</v>
          </cell>
        </row>
        <row r="517">
          <cell r="C517" t="str">
            <v>P. Accu =2.8*3.7</v>
          </cell>
          <cell r="D517" t="str">
            <v>m2</v>
          </cell>
          <cell r="E517">
            <v>10.36</v>
          </cell>
          <cell r="F517">
            <v>0</v>
          </cell>
        </row>
        <row r="518">
          <cell r="C518" t="str">
            <v>P. kho =2.2*1.6</v>
          </cell>
          <cell r="D518" t="str">
            <v>m2</v>
          </cell>
          <cell r="E518">
            <v>3.5200000000000005</v>
          </cell>
          <cell r="F518">
            <v>0</v>
          </cell>
        </row>
        <row r="519">
          <cell r="B519" t="str">
            <v>684-112</v>
          </cell>
          <cell r="C519" t="str">
            <v>P. tröïc =4.9*3.7</v>
          </cell>
          <cell r="D519" t="str">
            <v>m2</v>
          </cell>
          <cell r="E519">
            <v>18.130000000000003</v>
          </cell>
          <cell r="F519">
            <v>0</v>
          </cell>
        </row>
        <row r="520">
          <cell r="B520" t="str">
            <v>653-420</v>
          </cell>
          <cell r="C520" t="str">
            <v>Tröû möông caùp =-50</v>
          </cell>
          <cell r="D520" t="str">
            <v>m2</v>
          </cell>
          <cell r="E520">
            <v>-50</v>
          </cell>
          <cell r="F520">
            <v>0</v>
          </cell>
        </row>
        <row r="521">
          <cell r="B521" t="str">
            <v>684-112</v>
          </cell>
          <cell r="C521" t="str">
            <v>Laùt gach ñaát nung cho vóa heø: =50*0,9</v>
          </cell>
          <cell r="D521" t="str">
            <v>m2</v>
          </cell>
          <cell r="E521">
            <v>45</v>
          </cell>
          <cell r="F521">
            <v>30653</v>
          </cell>
        </row>
        <row r="522">
          <cell r="B522" t="str">
            <v>653-420</v>
          </cell>
          <cell r="C522" t="str">
            <v>Laùng ñaù maøi baät tam caáp vaø saûnh</v>
          </cell>
          <cell r="D522" t="str">
            <v>m2</v>
          </cell>
          <cell r="E522">
            <v>45.419999999999995</v>
          </cell>
          <cell r="F522">
            <v>33128</v>
          </cell>
        </row>
        <row r="523">
          <cell r="C523" t="str">
            <v>Tam caáp truïc 1 &amp; 7 =2*(4*1.8)</v>
          </cell>
          <cell r="D523" t="str">
            <v>m2</v>
          </cell>
          <cell r="E523">
            <v>14.4</v>
          </cell>
          <cell r="F523">
            <v>0</v>
          </cell>
        </row>
        <row r="524">
          <cell r="B524" t="str">
            <v>702-310</v>
          </cell>
          <cell r="C524" t="str">
            <v>Tam caáp truïc A&amp; B =1.8*(3.8+3.9)</v>
          </cell>
          <cell r="D524" t="str">
            <v>m2</v>
          </cell>
          <cell r="E524">
            <v>13.86</v>
          </cell>
          <cell r="F524">
            <v>0</v>
          </cell>
        </row>
        <row r="525">
          <cell r="B525" t="str">
            <v>703-510</v>
          </cell>
          <cell r="C525" t="str">
            <v>Saûnh =(3*2.8+1.5*0.9+1.9*3.9)</v>
          </cell>
          <cell r="D525" t="str">
            <v>m2</v>
          </cell>
          <cell r="E525">
            <v>17.159999999999997</v>
          </cell>
          <cell r="F525">
            <v>0</v>
          </cell>
        </row>
        <row r="526">
          <cell r="B526" t="str">
            <v>702-310</v>
          </cell>
          <cell r="C526" t="str">
            <v xml:space="preserve"> Baû mactit töôøng , coät maët trong vaø maët ngoaøi</v>
          </cell>
          <cell r="D526" t="str">
            <v>m2</v>
          </cell>
          <cell r="E526">
            <v>1278</v>
          </cell>
          <cell r="F526">
            <v>3460</v>
          </cell>
        </row>
        <row r="527">
          <cell r="B527" t="str">
            <v>703-510</v>
          </cell>
          <cell r="C527" t="str">
            <v xml:space="preserve"> Sôn nöôùc töôøng , coät maët trong vaø ngoaøi</v>
          </cell>
          <cell r="D527" t="str">
            <v>m2</v>
          </cell>
          <cell r="E527">
            <v>1278</v>
          </cell>
          <cell r="F527">
            <v>3384</v>
          </cell>
        </row>
        <row r="528">
          <cell r="B528" t="str">
            <v>041-113</v>
          </cell>
          <cell r="C528" t="str">
            <v>Ñaép ñaát vaø ban ñaát dö cho moùng = KL ñaøo</v>
          </cell>
          <cell r="D528" t="str">
            <v>m3</v>
          </cell>
          <cell r="E528">
            <v>697.81061433281457</v>
          </cell>
          <cell r="F528">
            <v>0</v>
          </cell>
        </row>
        <row r="529">
          <cell r="A529" t="str">
            <v>CAUB</v>
          </cell>
          <cell r="B529" t="str">
            <v>041-411</v>
          </cell>
          <cell r="C529" t="str">
            <v>Ñaép caùt neàn</v>
          </cell>
          <cell r="D529" t="str">
            <v>m3</v>
          </cell>
          <cell r="E529">
            <v>120</v>
          </cell>
          <cell r="F529">
            <v>39934</v>
          </cell>
        </row>
        <row r="530">
          <cell r="A530" t="str">
            <v>LAVB</v>
          </cell>
          <cell r="B530" t="str">
            <v>K0-001</v>
          </cell>
          <cell r="C530" t="str">
            <v>Laép ñaët heä thoùng caáp thoaùt nöôùc sinh hoaït</v>
          </cell>
          <cell r="D530" t="str">
            <v/>
          </cell>
          <cell r="E530">
            <v>1</v>
          </cell>
          <cell r="F530">
            <v>0</v>
          </cell>
        </row>
        <row r="531">
          <cell r="A531" t="str">
            <v>CAUB</v>
          </cell>
          <cell r="B531" t="str">
            <v>K0-201</v>
          </cell>
          <cell r="C531" t="str">
            <v>Laép ñaët baøn caàu beät Coto</v>
          </cell>
          <cell r="D531" t="str">
            <v>Boä</v>
          </cell>
          <cell r="E531">
            <v>1</v>
          </cell>
          <cell r="F531">
            <v>565369</v>
          </cell>
        </row>
        <row r="532">
          <cell r="A532" t="str">
            <v>LAVB</v>
          </cell>
          <cell r="B532" t="str">
            <v>K0-001</v>
          </cell>
          <cell r="C532" t="str">
            <v>Laép ñaët lavabo Coto</v>
          </cell>
          <cell r="D532" t="str">
            <v>Boä</v>
          </cell>
          <cell r="E532">
            <v>1</v>
          </cell>
          <cell r="F532">
            <v>278310</v>
          </cell>
        </row>
        <row r="533">
          <cell r="A533" t="str">
            <v>VSEN</v>
          </cell>
          <cell r="B533" t="str">
            <v>K0-501</v>
          </cell>
          <cell r="C533" t="str">
            <v>Laép voøi (1 voøi) taém hoa sen</v>
          </cell>
          <cell r="D533" t="str">
            <v>Boä</v>
          </cell>
          <cell r="E533">
            <v>1</v>
          </cell>
          <cell r="F533">
            <v>145642</v>
          </cell>
        </row>
        <row r="534">
          <cell r="A534" t="str">
            <v>HGVS</v>
          </cell>
          <cell r="B534" t="str">
            <v>K4-232</v>
          </cell>
          <cell r="C534" t="str">
            <v>Hoäp ñöïng giaáy veä sinh</v>
          </cell>
          <cell r="D534" t="str">
            <v>boä</v>
          </cell>
          <cell r="E534">
            <v>1</v>
          </cell>
          <cell r="F534">
            <v>5539</v>
          </cell>
        </row>
        <row r="535">
          <cell r="A535" t="str">
            <v>GUON</v>
          </cell>
          <cell r="B535" t="str">
            <v>K4-201</v>
          </cell>
          <cell r="C535" t="str">
            <v>Laép ñaët göông soi 60x40x5</v>
          </cell>
          <cell r="D535" t="str">
            <v>boä</v>
          </cell>
          <cell r="E535">
            <v>1</v>
          </cell>
          <cell r="F535">
            <v>60270</v>
          </cell>
        </row>
        <row r="536">
          <cell r="A536" t="str">
            <v>BON-500</v>
          </cell>
          <cell r="B536" t="str">
            <v>TT16</v>
          </cell>
          <cell r="C536" t="str">
            <v>Laép ñaët boàn nöôÙc TröôØng tuyeàn 500L</v>
          </cell>
          <cell r="D536" t="str">
            <v>Boä</v>
          </cell>
          <cell r="E536">
            <v>1</v>
          </cell>
          <cell r="F536">
            <v>3000000</v>
          </cell>
        </row>
        <row r="537">
          <cell r="A537" t="str">
            <v>GIENG</v>
          </cell>
          <cell r="B537" t="str">
            <v>TT17</v>
          </cell>
          <cell r="C537" t="str">
            <v>Ñoùng gieáng nöôÙc oáng PVC F42 ca bôm 1 ngöïa</v>
          </cell>
          <cell r="D537" t="str">
            <v>Boä</v>
          </cell>
          <cell r="E537">
            <v>1</v>
          </cell>
          <cell r="F537">
            <v>4000000</v>
          </cell>
        </row>
        <row r="538">
          <cell r="A538" t="str">
            <v>PVC21</v>
          </cell>
          <cell r="B538" t="str">
            <v>K1-111</v>
          </cell>
          <cell r="C538" t="str">
            <v xml:space="preserve">Laép ñaët oáng PVC D21                                  </v>
          </cell>
          <cell r="D538" t="str">
            <v>m</v>
          </cell>
          <cell r="E538">
            <v>14</v>
          </cell>
          <cell r="F538">
            <v>3859</v>
          </cell>
        </row>
        <row r="539">
          <cell r="A539" t="str">
            <v>Co-PVC21</v>
          </cell>
          <cell r="B539" t="str">
            <v>K2-702</v>
          </cell>
          <cell r="C539" t="str">
            <v>Laép ñaët co PVC D21</v>
          </cell>
          <cell r="D539" t="str">
            <v>Caùi</v>
          </cell>
          <cell r="E539">
            <v>11</v>
          </cell>
          <cell r="F539">
            <v>1042</v>
          </cell>
        </row>
        <row r="540">
          <cell r="A540" t="str">
            <v>Te-PVC21</v>
          </cell>
          <cell r="B540" t="str">
            <v>K2-902</v>
          </cell>
          <cell r="C540" t="str">
            <v>Laép ñaët Teâ PVC D21</v>
          </cell>
          <cell r="D540" t="str">
            <v>Caùi</v>
          </cell>
          <cell r="E540">
            <v>2</v>
          </cell>
          <cell r="F540">
            <v>1250</v>
          </cell>
        </row>
        <row r="541">
          <cell r="A541" t="str">
            <v>Va-PVC21</v>
          </cell>
          <cell r="B541" t="str">
            <v>TT18</v>
          </cell>
          <cell r="C541" t="str">
            <v>Laép ñaët van PVC D21</v>
          </cell>
          <cell r="D541" t="str">
            <v>caùi</v>
          </cell>
          <cell r="E541">
            <v>2</v>
          </cell>
          <cell r="F541">
            <v>10000</v>
          </cell>
        </row>
        <row r="542">
          <cell r="A542" t="str">
            <v>PVC60</v>
          </cell>
          <cell r="B542" t="str">
            <v>K1-151SR</v>
          </cell>
          <cell r="C542" t="str">
            <v xml:space="preserve">Laép oáng PVC D60                                       </v>
          </cell>
          <cell r="D542" t="str">
            <v>m</v>
          </cell>
          <cell r="E542">
            <v>10</v>
          </cell>
          <cell r="F542">
            <v>9919</v>
          </cell>
        </row>
        <row r="543">
          <cell r="A543" t="str">
            <v>Co-PVC60</v>
          </cell>
          <cell r="B543" t="str">
            <v>K2-706</v>
          </cell>
          <cell r="C543" t="str">
            <v xml:space="preserve">Laép ñaët co PVC D60  </v>
          </cell>
          <cell r="D543" t="str">
            <v>Caùi</v>
          </cell>
          <cell r="E543">
            <v>5</v>
          </cell>
          <cell r="F543">
            <v>4891</v>
          </cell>
        </row>
        <row r="544">
          <cell r="A544" t="str">
            <v>Ma-PVC60</v>
          </cell>
          <cell r="B544" t="str">
            <v>K2-806</v>
          </cell>
          <cell r="C544" t="str">
            <v>Laép ñaët manchon PVC D60</v>
          </cell>
          <cell r="D544" t="str">
            <v>Caùi</v>
          </cell>
          <cell r="E544">
            <v>2</v>
          </cell>
          <cell r="F544">
            <v>1605</v>
          </cell>
        </row>
        <row r="545">
          <cell r="A545" t="str">
            <v>PTHU</v>
          </cell>
          <cell r="B545" t="str">
            <v>K4-011</v>
          </cell>
          <cell r="C545" t="str">
            <v>Laép pheåu thu  nöôÙc baèng gang</v>
          </cell>
          <cell r="D545" t="str">
            <v>Caùi</v>
          </cell>
          <cell r="E545">
            <v>1</v>
          </cell>
          <cell r="F545">
            <v>10172</v>
          </cell>
        </row>
        <row r="546">
          <cell r="A546" t="str">
            <v>PVC114</v>
          </cell>
          <cell r="B546" t="str">
            <v>K1-151SR2</v>
          </cell>
          <cell r="C546" t="str">
            <v>Laép ñaët oáng PVC D114</v>
          </cell>
          <cell r="D546" t="str">
            <v>m</v>
          </cell>
          <cell r="E546">
            <v>44</v>
          </cell>
          <cell r="F546">
            <v>21106</v>
          </cell>
        </row>
        <row r="547">
          <cell r="A547" t="str">
            <v>Co-PVC100</v>
          </cell>
          <cell r="B547" t="str">
            <v>K2-706SR2</v>
          </cell>
          <cell r="C547" t="str">
            <v>Laép ñaët co PVC D100</v>
          </cell>
          <cell r="D547" t="str">
            <v>Caùi</v>
          </cell>
          <cell r="E547">
            <v>16</v>
          </cell>
          <cell r="F547">
            <v>9782</v>
          </cell>
        </row>
        <row r="548">
          <cell r="A548" t="str">
            <v>Te-PVC100</v>
          </cell>
          <cell r="B548" t="str">
            <v>K2-906SR2</v>
          </cell>
          <cell r="C548" t="str">
            <v>Laép ñaët Teâ PVC D100</v>
          </cell>
          <cell r="D548" t="str">
            <v>Caùi</v>
          </cell>
          <cell r="E548">
            <v>16</v>
          </cell>
          <cell r="F548">
            <v>15080</v>
          </cell>
        </row>
        <row r="549">
          <cell r="A549" t="str">
            <v>Ma-PVC114</v>
          </cell>
          <cell r="B549" t="str">
            <v>K2-806SR2</v>
          </cell>
          <cell r="C549" t="str">
            <v>Laép ñaët manchon PVC D114</v>
          </cell>
          <cell r="D549" t="str">
            <v>Caùi</v>
          </cell>
          <cell r="E549">
            <v>16</v>
          </cell>
          <cell r="F549">
            <v>3210</v>
          </cell>
        </row>
        <row r="550">
          <cell r="A550" t="str">
            <v>TBEP</v>
          </cell>
          <cell r="B550" t="str">
            <v>TT19</v>
          </cell>
          <cell r="C550" t="str">
            <v xml:space="preserve">Gia coâng laép ñaët Tuû beáp vaùn OÂ can ( 2 x0,5 )m </v>
          </cell>
          <cell r="D550" t="str">
            <v>caùi</v>
          </cell>
          <cell r="E550">
            <v>1</v>
          </cell>
          <cell r="F550">
            <v>1000000</v>
          </cell>
        </row>
        <row r="551">
          <cell r="A551" t="str">
            <v>CBEP</v>
          </cell>
          <cell r="B551" t="str">
            <v>402-330B</v>
          </cell>
          <cell r="C551" t="str">
            <v>Gia coâng laép ñaët cöûa hoäc beáp</v>
          </cell>
          <cell r="D551" t="str">
            <v>m2</v>
          </cell>
          <cell r="E551">
            <v>1</v>
          </cell>
          <cell r="F551">
            <v>300000</v>
          </cell>
        </row>
        <row r="552">
          <cell r="A552" t="str">
            <v>FILTER</v>
          </cell>
          <cell r="B552" t="str">
            <v>TT</v>
          </cell>
          <cell r="C552" t="str">
            <v>Laøm taàng loïc cho haàm phaân</v>
          </cell>
          <cell r="D552" t="str">
            <v>caùi</v>
          </cell>
          <cell r="E552">
            <v>1</v>
          </cell>
          <cell r="F552">
            <v>30000</v>
          </cell>
        </row>
        <row r="553">
          <cell r="A553" t="str">
            <v>STP-TG</v>
          </cell>
          <cell r="B553" t="str">
            <v>ÑM-3285/1</v>
          </cell>
          <cell r="C553" t="str">
            <v>COÄNG IX</v>
          </cell>
          <cell r="D553" t="str">
            <v/>
          </cell>
          <cell r="E553">
            <v>9.9785500000000003</v>
          </cell>
          <cell r="F553">
            <v>0</v>
          </cell>
        </row>
        <row r="554">
          <cell r="C554" t="str">
            <v>X GIA COÂNG SAÉT HÌNH THAØNH PHAÅM</v>
          </cell>
          <cell r="D554" t="str">
            <v/>
          </cell>
          <cell r="E554">
            <v>5397</v>
          </cell>
          <cell r="F554">
            <v>0</v>
          </cell>
        </row>
        <row r="555">
          <cell r="A555" t="str">
            <v>STP-TG</v>
          </cell>
          <cell r="B555" t="str">
            <v>ÑM-3285/1</v>
          </cell>
          <cell r="C555" t="str">
            <v>Saét hình thaønh phaåm cho truï vaø giaù ñôû 110kV</v>
          </cell>
          <cell r="D555" t="str">
            <v>Taán</v>
          </cell>
          <cell r="E555">
            <v>9.9785500000000003</v>
          </cell>
          <cell r="F555">
            <v>9726000</v>
          </cell>
        </row>
        <row r="556">
          <cell r="C556" t="str">
            <v>Truï coång 110kV (loaïi C1: 4 coät)</v>
          </cell>
          <cell r="D556" t="str">
            <v>kg</v>
          </cell>
          <cell r="E556">
            <v>5397</v>
          </cell>
          <cell r="F556">
            <v>0</v>
          </cell>
        </row>
        <row r="557">
          <cell r="C557" t="str">
            <v>Truï coång 110kV (loaïi C2: 2 coät)</v>
          </cell>
          <cell r="D557" t="str">
            <v>kg</v>
          </cell>
          <cell r="E557">
            <v>2101</v>
          </cell>
          <cell r="F557">
            <v>0</v>
          </cell>
        </row>
        <row r="558">
          <cell r="C558" t="str">
            <v>Chaân daøn tuï buø : 200,45 kgx1</v>
          </cell>
          <cell r="D558" t="str">
            <v>kg</v>
          </cell>
          <cell r="E558">
            <v>201</v>
          </cell>
          <cell r="F558">
            <v>0</v>
          </cell>
        </row>
        <row r="559">
          <cell r="C559" t="str">
            <v>Giaù ñôû MBA töï duøng: 138,42x1</v>
          </cell>
          <cell r="D559" t="str">
            <v>kg</v>
          </cell>
          <cell r="E559">
            <v>139</v>
          </cell>
          <cell r="F559">
            <v>0</v>
          </cell>
        </row>
        <row r="560">
          <cell r="C560" t="str">
            <v>Truï ñôû maùy bieán ñieän theá ( 3coät ): 145,09kgx3</v>
          </cell>
          <cell r="D560" t="str">
            <v>kg</v>
          </cell>
          <cell r="E560">
            <v>435.27</v>
          </cell>
          <cell r="F560">
            <v>0</v>
          </cell>
        </row>
        <row r="561">
          <cell r="C561" t="str">
            <v>Truï ñôû maùy bieán doøng ( 3coät): 145,09kgx3</v>
          </cell>
          <cell r="D561" t="str">
            <v>kg</v>
          </cell>
          <cell r="E561">
            <v>435.27</v>
          </cell>
          <cell r="F561">
            <v>0</v>
          </cell>
        </row>
        <row r="562">
          <cell r="C562" t="str">
            <v>Truï ñôû söù ( 2coät ): 145,09kgx2</v>
          </cell>
          <cell r="D562" t="str">
            <v>kg</v>
          </cell>
          <cell r="E562">
            <v>290.18</v>
          </cell>
          <cell r="F562">
            <v>0</v>
          </cell>
        </row>
        <row r="563">
          <cell r="A563" t="str">
            <v>STP-XA</v>
          </cell>
          <cell r="B563" t="str">
            <v>ÑM-3285/2</v>
          </cell>
          <cell r="C563" t="str">
            <v>Truï ñôû choáng seùt (loaïi 3,5m  3coät ): 189,47 kgx3</v>
          </cell>
          <cell r="D563" t="str">
            <v>kg</v>
          </cell>
          <cell r="E563">
            <v>568.41</v>
          </cell>
          <cell r="F563">
            <v>0</v>
          </cell>
        </row>
        <row r="564">
          <cell r="C564" t="str">
            <v>Truï ñôû choáng seùt (loaïi 2,5m  3coät): 137,14kgx3</v>
          </cell>
          <cell r="D564" t="str">
            <v>kg</v>
          </cell>
          <cell r="E564">
            <v>411.41999999999996</v>
          </cell>
          <cell r="F564">
            <v>0</v>
          </cell>
        </row>
        <row r="565">
          <cell r="A565" t="str">
            <v>STP-XA</v>
          </cell>
          <cell r="B565" t="str">
            <v>ÑM-3285/2</v>
          </cell>
          <cell r="C565" t="str">
            <v>Saét hình thaønh phaåm cho xaø daøn 110kV</v>
          </cell>
          <cell r="D565" t="str">
            <v>Taán</v>
          </cell>
          <cell r="E565">
            <v>5.52468</v>
          </cell>
          <cell r="F565">
            <v>10500000</v>
          </cell>
        </row>
        <row r="566">
          <cell r="C566" t="str">
            <v>-Daøn truï coång :</v>
          </cell>
          <cell r="D566" t="str">
            <v/>
          </cell>
          <cell r="E566">
            <v>562.79999999999995</v>
          </cell>
          <cell r="F566">
            <v>0</v>
          </cell>
        </row>
        <row r="567">
          <cell r="C567" t="str">
            <v>6 xaø X1: 3931kg</v>
          </cell>
          <cell r="D567" t="str">
            <v/>
          </cell>
          <cell r="E567">
            <v>3939</v>
          </cell>
          <cell r="F567">
            <v>0</v>
          </cell>
        </row>
        <row r="568">
          <cell r="C568" t="str">
            <v>8 moái noái NX1: 562,8kg</v>
          </cell>
          <cell r="D568" t="str">
            <v/>
          </cell>
          <cell r="E568">
            <v>562.79999999999995</v>
          </cell>
          <cell r="F568">
            <v>0</v>
          </cell>
        </row>
        <row r="569">
          <cell r="A569" t="str">
            <v>BM-TGX</v>
          </cell>
          <cell r="B569" t="str">
            <v>TT</v>
          </cell>
          <cell r="C569" t="str">
            <v>2 moái noái NX2: 168kg</v>
          </cell>
          <cell r="D569" t="str">
            <v/>
          </cell>
          <cell r="E569">
            <v>168</v>
          </cell>
          <cell r="F569">
            <v>0</v>
          </cell>
        </row>
        <row r="570">
          <cell r="C570" t="str">
            <v>- Daøn ñaët tuï buø: 284,96kgx3</v>
          </cell>
          <cell r="D570" t="str">
            <v/>
          </cell>
          <cell r="E570">
            <v>854.87999999999988</v>
          </cell>
          <cell r="F570">
            <v>0</v>
          </cell>
        </row>
        <row r="571">
          <cell r="A571" t="str">
            <v>BM-TGX</v>
          </cell>
          <cell r="B571" t="str">
            <v>TT</v>
          </cell>
          <cell r="C571" t="str">
            <v>Gia coâng Boulon</v>
          </cell>
          <cell r="D571" t="str">
            <v>Taán</v>
          </cell>
          <cell r="E571">
            <v>0.41955999999999999</v>
          </cell>
          <cell r="F571">
            <v>10500000</v>
          </cell>
        </row>
        <row r="572">
          <cell r="C572" t="str">
            <v>Boulon M12x40: 732boäx0,052kg</v>
          </cell>
          <cell r="D572" t="str">
            <v>kg</v>
          </cell>
          <cell r="E572">
            <v>18.3</v>
          </cell>
          <cell r="F572">
            <v>0</v>
          </cell>
        </row>
        <row r="573">
          <cell r="C573" t="str">
            <v>Boulon M16x40: 1832boäx0,1kg</v>
          </cell>
          <cell r="D573" t="str">
            <v>kg</v>
          </cell>
          <cell r="E573">
            <v>183.20000000000002</v>
          </cell>
          <cell r="F573">
            <v>0</v>
          </cell>
        </row>
        <row r="574">
          <cell r="C574" t="str">
            <v>Boulon M16x50: =84boäx0,11kg</v>
          </cell>
          <cell r="D574" t="str">
            <v>kg</v>
          </cell>
          <cell r="E574">
            <v>9.24</v>
          </cell>
          <cell r="F574">
            <v>0</v>
          </cell>
        </row>
        <row r="575">
          <cell r="C575" t="str">
            <v>Boulon M16x60: =144boäx0,13kg</v>
          </cell>
          <cell r="D575" t="str">
            <v>kg</v>
          </cell>
          <cell r="E575">
            <v>18.72</v>
          </cell>
          <cell r="F575">
            <v>0</v>
          </cell>
        </row>
        <row r="576">
          <cell r="C576" t="str">
            <v>Boulon M16x80: =56boäx0,16kg</v>
          </cell>
          <cell r="D576" t="str">
            <v>kg</v>
          </cell>
          <cell r="E576">
            <v>8.9600000000000009</v>
          </cell>
          <cell r="F576">
            <v>0</v>
          </cell>
        </row>
        <row r="577">
          <cell r="C577" t="str">
            <v>Boulon M16x100: =24boäx0,19kg</v>
          </cell>
          <cell r="D577" t="str">
            <v>kg</v>
          </cell>
          <cell r="E577">
            <v>4.5600000000000005</v>
          </cell>
          <cell r="F577">
            <v>0</v>
          </cell>
        </row>
        <row r="578">
          <cell r="C578" t="str">
            <v>Boulon M16x200: =228boäx0,35kg</v>
          </cell>
          <cell r="D578" t="str">
            <v>kg</v>
          </cell>
          <cell r="E578">
            <v>79.8</v>
          </cell>
          <cell r="F578">
            <v>0</v>
          </cell>
        </row>
        <row r="579">
          <cell r="C579" t="str">
            <v>Boulon M16x250: =4boäx0,45kg</v>
          </cell>
          <cell r="D579" t="str">
            <v>kg</v>
          </cell>
          <cell r="E579">
            <v>1.8</v>
          </cell>
          <cell r="F579">
            <v>0</v>
          </cell>
        </row>
        <row r="580">
          <cell r="C580" t="str">
            <v>Boulon M20x50: =480boäx0,19kg</v>
          </cell>
          <cell r="D580" t="str">
            <v>kg</v>
          </cell>
          <cell r="E580">
            <v>91.2</v>
          </cell>
          <cell r="F580">
            <v>0</v>
          </cell>
        </row>
        <row r="581">
          <cell r="B581" t="str">
            <v>050-511/3285</v>
          </cell>
          <cell r="C581" t="str">
            <v>Boulon M20x90: =12boäx0,19kg</v>
          </cell>
          <cell r="D581" t="str">
            <v>kg</v>
          </cell>
          <cell r="E581">
            <v>2.2800000000000002</v>
          </cell>
          <cell r="F581">
            <v>0</v>
          </cell>
        </row>
      </sheetData>
      <sheetData sheetId="1" refreshError="1">
        <row r="4">
          <cell r="G4" t="str">
            <v/>
          </cell>
          <cell r="I4">
            <v>6957.25</v>
          </cell>
        </row>
        <row r="5">
          <cell r="G5" t="str">
            <v>CATD</v>
          </cell>
          <cell r="I5">
            <v>8657.6018999999997</v>
          </cell>
        </row>
        <row r="6">
          <cell r="G6" t="str">
            <v>MAVL</v>
          </cell>
          <cell r="I6" t="str">
            <v>Soá löông</v>
          </cell>
        </row>
        <row r="7">
          <cell r="G7" t="str">
            <v/>
          </cell>
          <cell r="I7">
            <v>6957.25</v>
          </cell>
        </row>
        <row r="8">
          <cell r="G8" t="str">
            <v>CATD</v>
          </cell>
          <cell r="I8">
            <v>8657.6018999999997</v>
          </cell>
        </row>
        <row r="9">
          <cell r="G9" t="str">
            <v/>
          </cell>
          <cell r="I9">
            <v>2510</v>
          </cell>
        </row>
        <row r="10">
          <cell r="G10" t="str">
            <v>CTRAM</v>
          </cell>
          <cell r="I10">
            <v>542.91300000000001</v>
          </cell>
        </row>
        <row r="11">
          <cell r="G11" t="str">
            <v>CAYC</v>
          </cell>
          <cell r="I11">
            <v>44.725690000000007</v>
          </cell>
        </row>
        <row r="12">
          <cell r="G12" t="str">
            <v>GVAN</v>
          </cell>
          <cell r="I12">
            <v>0.31023600000000012</v>
          </cell>
        </row>
        <row r="13">
          <cell r="G13" t="str">
            <v>KEMB</v>
          </cell>
          <cell r="I13">
            <v>12.667970000000004</v>
          </cell>
        </row>
        <row r="14">
          <cell r="G14" t="str">
            <v/>
          </cell>
          <cell r="I14">
            <v>25.984000000000009</v>
          </cell>
        </row>
        <row r="15">
          <cell r="G15" t="str">
            <v/>
          </cell>
          <cell r="I15">
            <v>26.633600000000008</v>
          </cell>
        </row>
        <row r="16">
          <cell r="G16" t="str">
            <v>XM30</v>
          </cell>
          <cell r="I16">
            <v>5513.1552000000029</v>
          </cell>
        </row>
        <row r="17">
          <cell r="G17" t="str">
            <v>CATV</v>
          </cell>
          <cell r="I17">
            <v>13.370067200000006</v>
          </cell>
        </row>
        <row r="18">
          <cell r="G18" t="str">
            <v>DA46</v>
          </cell>
          <cell r="I18">
            <v>23.916972800000014</v>
          </cell>
        </row>
        <row r="19">
          <cell r="G19" t="str">
            <v/>
          </cell>
          <cell r="I19">
            <v>78.619114999999994</v>
          </cell>
        </row>
        <row r="20">
          <cell r="G20" t="str">
            <v/>
          </cell>
          <cell r="I20">
            <v>81.390438803749987</v>
          </cell>
        </row>
        <row r="21">
          <cell r="G21" t="str">
            <v>XM30</v>
          </cell>
          <cell r="I21">
            <v>18719.800924862499</v>
          </cell>
        </row>
        <row r="22">
          <cell r="G22" t="str">
            <v>CATV</v>
          </cell>
          <cell r="I22">
            <v>40.206601602150002</v>
          </cell>
        </row>
        <row r="23">
          <cell r="G23" t="str">
            <v>DA12</v>
          </cell>
          <cell r="I23">
            <v>73.495507275450009</v>
          </cell>
        </row>
        <row r="24">
          <cell r="G24" t="str">
            <v/>
          </cell>
          <cell r="I24">
            <v>110.91203999999999</v>
          </cell>
        </row>
        <row r="25">
          <cell r="G25" t="str">
            <v/>
          </cell>
          <cell r="I25">
            <v>114.82168940999999</v>
          </cell>
        </row>
        <row r="26">
          <cell r="G26" t="str">
            <v>XM30</v>
          </cell>
          <cell r="I26">
            <v>41450.629877010004</v>
          </cell>
        </row>
        <row r="27">
          <cell r="G27" t="str">
            <v>CATV</v>
          </cell>
          <cell r="I27">
            <v>51.66948295440001</v>
          </cell>
        </row>
        <row r="28">
          <cell r="G28" t="str">
            <v>DA12</v>
          </cell>
          <cell r="I28">
            <v>99.435971221200035</v>
          </cell>
        </row>
        <row r="29">
          <cell r="G29" t="str">
            <v/>
          </cell>
          <cell r="I29">
            <v>6.008</v>
          </cell>
        </row>
        <row r="30">
          <cell r="G30" t="str">
            <v/>
          </cell>
          <cell r="I30">
            <v>6.2197820000000004</v>
          </cell>
        </row>
        <row r="31">
          <cell r="G31" t="str">
            <v>XM30</v>
          </cell>
          <cell r="I31">
            <v>2245.3413020000003</v>
          </cell>
        </row>
        <row r="32">
          <cell r="G32" t="str">
            <v>CATV</v>
          </cell>
          <cell r="I32">
            <v>2.79888688</v>
          </cell>
        </row>
        <row r="33">
          <cell r="G33" t="str">
            <v>DA12</v>
          </cell>
          <cell r="I33">
            <v>5.3863522400000008</v>
          </cell>
        </row>
        <row r="34">
          <cell r="G34" t="str">
            <v>GCCT</v>
          </cell>
          <cell r="I34">
            <v>9.102120000000001E-2</v>
          </cell>
        </row>
        <row r="35">
          <cell r="G35" t="str">
            <v>DINH</v>
          </cell>
          <cell r="I35">
            <v>0.74030576000000003</v>
          </cell>
        </row>
        <row r="36">
          <cell r="G36" t="str">
            <v>DDIA</v>
          </cell>
          <cell r="I36">
            <v>3.6590522400000003</v>
          </cell>
        </row>
        <row r="37">
          <cell r="G37" t="str">
            <v/>
          </cell>
          <cell r="I37">
            <v>10.124499999999999</v>
          </cell>
        </row>
        <row r="38">
          <cell r="G38" t="str">
            <v/>
          </cell>
          <cell r="I38">
            <v>10.481388624999999</v>
          </cell>
        </row>
        <row r="39">
          <cell r="G39" t="str">
            <v>XM30</v>
          </cell>
          <cell r="I39">
            <v>4548.9226632499995</v>
          </cell>
        </row>
        <row r="40">
          <cell r="G40" t="str">
            <v>CATV</v>
          </cell>
          <cell r="I40">
            <v>4.3497889349999994</v>
          </cell>
        </row>
        <row r="41">
          <cell r="G41" t="str">
            <v>DA12</v>
          </cell>
          <cell r="I41">
            <v>8.9929858799999991</v>
          </cell>
        </row>
        <row r="42">
          <cell r="G42" t="str">
            <v>GCCT</v>
          </cell>
          <cell r="I42">
            <v>0.15338617499999999</v>
          </cell>
        </row>
        <row r="43">
          <cell r="G43" t="str">
            <v>DINH</v>
          </cell>
          <cell r="I43">
            <v>1.2475408899999998</v>
          </cell>
        </row>
        <row r="44">
          <cell r="G44" t="str">
            <v>DDIA</v>
          </cell>
          <cell r="I44">
            <v>6.166124234999999</v>
          </cell>
        </row>
        <row r="45">
          <cell r="G45" t="str">
            <v/>
          </cell>
          <cell r="I45">
            <v>43.567245</v>
          </cell>
        </row>
        <row r="46">
          <cell r="G46" t="str">
            <v/>
          </cell>
          <cell r="I46">
            <v>45.102990386249999</v>
          </cell>
        </row>
        <row r="47">
          <cell r="G47" t="str">
            <v>XM30</v>
          </cell>
          <cell r="I47">
            <v>16282.179529436251</v>
          </cell>
        </row>
        <row r="48">
          <cell r="G48" t="str">
            <v>CATV</v>
          </cell>
          <cell r="I48">
            <v>20.296236755700001</v>
          </cell>
        </row>
        <row r="49">
          <cell r="G49" t="str">
            <v>DA12</v>
          </cell>
          <cell r="I49">
            <v>39.059342159850004</v>
          </cell>
        </row>
        <row r="50">
          <cell r="G50" t="str">
            <v>GCCT</v>
          </cell>
          <cell r="I50">
            <v>0.88005834900000002</v>
          </cell>
        </row>
        <row r="51">
          <cell r="G51" t="str">
            <v>DINH</v>
          </cell>
          <cell r="I51">
            <v>2.1121400376000001</v>
          </cell>
        </row>
        <row r="52">
          <cell r="G52" t="str">
            <v>DDIA</v>
          </cell>
          <cell r="I52">
            <v>15.489026942400001</v>
          </cell>
        </row>
        <row r="53">
          <cell r="G53" t="str">
            <v/>
          </cell>
          <cell r="I53">
            <v>0.56000000000000005</v>
          </cell>
        </row>
        <row r="54">
          <cell r="G54" t="str">
            <v/>
          </cell>
          <cell r="I54">
            <v>0.57974000000000003</v>
          </cell>
        </row>
        <row r="55">
          <cell r="G55" t="str">
            <v>XM30</v>
          </cell>
          <cell r="I55">
            <v>251.60716000000002</v>
          </cell>
        </row>
        <row r="56">
          <cell r="G56" t="str">
            <v>CATV</v>
          </cell>
          <cell r="I56">
            <v>0.24059280000000005</v>
          </cell>
        </row>
        <row r="57">
          <cell r="G57" t="str">
            <v>DA12</v>
          </cell>
          <cell r="I57">
            <v>0.49741440000000009</v>
          </cell>
        </row>
        <row r="58">
          <cell r="G58" t="str">
            <v>GCCT</v>
          </cell>
          <cell r="I58">
            <v>1.1312000000000001E-2</v>
          </cell>
        </row>
        <row r="59">
          <cell r="G59" t="str">
            <v>DINH</v>
          </cell>
          <cell r="I59">
            <v>2.7148800000000004E-2</v>
          </cell>
        </row>
        <row r="60">
          <cell r="G60" t="str">
            <v>DDIA</v>
          </cell>
          <cell r="I60">
            <v>0.1990912</v>
          </cell>
        </row>
        <row r="61">
          <cell r="G61" t="str">
            <v/>
          </cell>
          <cell r="I61">
            <v>143.92400000000001</v>
          </cell>
        </row>
        <row r="62">
          <cell r="G62" t="str">
            <v/>
          </cell>
          <cell r="I62">
            <v>148.997321</v>
          </cell>
        </row>
        <row r="63">
          <cell r="G63" t="str">
            <v>XM30</v>
          </cell>
          <cell r="I63">
            <v>64664.837313999989</v>
          </cell>
        </row>
        <row r="64">
          <cell r="G64" t="str">
            <v>CATV</v>
          </cell>
          <cell r="I64">
            <v>61.834068119999998</v>
          </cell>
        </row>
        <row r="65">
          <cell r="G65" t="str">
            <v>DA12</v>
          </cell>
          <cell r="I65">
            <v>127.83905376</v>
          </cell>
        </row>
        <row r="66">
          <cell r="G66" t="str">
            <v/>
          </cell>
          <cell r="I66">
            <v>35.481999999999999</v>
          </cell>
        </row>
        <row r="67">
          <cell r="G67" t="str">
            <v/>
          </cell>
          <cell r="I67">
            <v>36.732740499999998</v>
          </cell>
        </row>
        <row r="68">
          <cell r="G68" t="str">
            <v>XM30</v>
          </cell>
          <cell r="I68">
            <v>13260.5193205</v>
          </cell>
        </row>
        <row r="69">
          <cell r="G69" t="str">
            <v>CATV</v>
          </cell>
          <cell r="I69">
            <v>16.529644519999998</v>
          </cell>
        </row>
        <row r="70">
          <cell r="G70" t="str">
            <v>DA12</v>
          </cell>
          <cell r="I70">
            <v>31.810677459999997</v>
          </cell>
        </row>
        <row r="71">
          <cell r="G71" t="str">
            <v/>
          </cell>
          <cell r="I71">
            <v>6.0019999999999998</v>
          </cell>
        </row>
        <row r="72">
          <cell r="G72" t="str">
            <v/>
          </cell>
          <cell r="I72">
            <v>6.2135704999999994</v>
          </cell>
        </row>
        <row r="73">
          <cell r="G73" t="str">
            <v>XM30</v>
          </cell>
          <cell r="I73">
            <v>2696.689597</v>
          </cell>
        </row>
        <row r="74">
          <cell r="G74" t="str">
            <v>CATV</v>
          </cell>
          <cell r="I74">
            <v>2.5786392600000001</v>
          </cell>
        </row>
        <row r="75">
          <cell r="G75" t="str">
            <v>DA12</v>
          </cell>
          <cell r="I75">
            <v>5.3312164800000001</v>
          </cell>
        </row>
        <row r="76">
          <cell r="G76" t="str">
            <v/>
          </cell>
          <cell r="I76">
            <v>1.9683400000000004</v>
          </cell>
        </row>
        <row r="77">
          <cell r="G77" t="str">
            <v/>
          </cell>
          <cell r="I77">
            <v>2.0377239850000004</v>
          </cell>
        </row>
        <row r="78">
          <cell r="G78" t="str">
            <v>XM30</v>
          </cell>
          <cell r="I78">
            <v>735.61835858500024</v>
          </cell>
        </row>
        <row r="79">
          <cell r="G79" t="str">
            <v>CATV</v>
          </cell>
          <cell r="I79">
            <v>0.91697087240000019</v>
          </cell>
        </row>
        <row r="80">
          <cell r="G80" t="str">
            <v>DA12</v>
          </cell>
          <cell r="I80">
            <v>1.7646758602000006</v>
          </cell>
        </row>
        <row r="81">
          <cell r="G81" t="str">
            <v/>
          </cell>
          <cell r="I81">
            <v>10.390341500000002</v>
          </cell>
        </row>
        <row r="82">
          <cell r="G82" t="str">
            <v/>
          </cell>
          <cell r="I82">
            <v>10.598979557320003</v>
          </cell>
        </row>
        <row r="83">
          <cell r="G83" t="str">
            <v>XM30</v>
          </cell>
          <cell r="I83">
            <v>3826.2129175778205</v>
          </cell>
        </row>
        <row r="84">
          <cell r="G84" t="str">
            <v>CATV</v>
          </cell>
          <cell r="I84">
            <v>4.7694784587450005</v>
          </cell>
        </row>
        <row r="85">
          <cell r="G85" t="str">
            <v>DA12</v>
          </cell>
          <cell r="I85">
            <v>9.1786198742700016</v>
          </cell>
        </row>
        <row r="86">
          <cell r="G86" t="str">
            <v/>
          </cell>
          <cell r="I86">
            <v>10.124499999999999</v>
          </cell>
        </row>
        <row r="87">
          <cell r="G87" t="str">
            <v/>
          </cell>
          <cell r="I87">
            <v>10.481388624999999</v>
          </cell>
        </row>
        <row r="88">
          <cell r="G88" t="str">
            <v>XM30</v>
          </cell>
          <cell r="I88">
            <v>4548.9226632499995</v>
          </cell>
        </row>
        <row r="89">
          <cell r="G89" t="str">
            <v>CATV</v>
          </cell>
          <cell r="I89">
            <v>4.3497889349999994</v>
          </cell>
        </row>
        <row r="90">
          <cell r="G90" t="str">
            <v>DA12</v>
          </cell>
          <cell r="I90">
            <v>8.9929858799999991</v>
          </cell>
        </row>
        <row r="91">
          <cell r="G91" t="str">
            <v>GCCT</v>
          </cell>
          <cell r="I91">
            <v>0.15338617499999999</v>
          </cell>
        </row>
        <row r="92">
          <cell r="G92" t="str">
            <v>DINH</v>
          </cell>
          <cell r="I92">
            <v>1.2475408899999998</v>
          </cell>
        </row>
        <row r="93">
          <cell r="G93" t="str">
            <v>DDIA</v>
          </cell>
          <cell r="I93">
            <v>6.166124234999999</v>
          </cell>
        </row>
        <row r="94">
          <cell r="G94" t="str">
            <v/>
          </cell>
          <cell r="I94">
            <v>0</v>
          </cell>
        </row>
        <row r="95">
          <cell r="G95" t="str">
            <v/>
          </cell>
          <cell r="I95">
            <v>0</v>
          </cell>
        </row>
        <row r="96">
          <cell r="G96" t="str">
            <v>XM30</v>
          </cell>
          <cell r="I96">
            <v>0</v>
          </cell>
        </row>
        <row r="97">
          <cell r="G97" t="str">
            <v>CATV</v>
          </cell>
          <cell r="I97">
            <v>0</v>
          </cell>
        </row>
        <row r="98">
          <cell r="G98" t="str">
            <v>DA12</v>
          </cell>
          <cell r="I98">
            <v>0</v>
          </cell>
        </row>
        <row r="99">
          <cell r="G99" t="str">
            <v>GVAN</v>
          </cell>
          <cell r="I99">
            <v>0</v>
          </cell>
        </row>
        <row r="100">
          <cell r="G100" t="str">
            <v>DINH</v>
          </cell>
          <cell r="I100">
            <v>0</v>
          </cell>
        </row>
        <row r="101">
          <cell r="G101" t="str">
            <v>DDIA</v>
          </cell>
          <cell r="I101">
            <v>0</v>
          </cell>
        </row>
        <row r="102">
          <cell r="G102" t="str">
            <v/>
          </cell>
          <cell r="I102">
            <v>65.776039999999995</v>
          </cell>
        </row>
        <row r="103">
          <cell r="G103" t="str">
            <v/>
          </cell>
          <cell r="I103">
            <v>68.094645409999998</v>
          </cell>
        </row>
        <row r="104">
          <cell r="G104" t="str">
            <v>XM30</v>
          </cell>
          <cell r="I104">
            <v>24582.16699301</v>
          </cell>
        </row>
        <row r="105">
          <cell r="G105" t="str">
            <v>CATV</v>
          </cell>
          <cell r="I105">
            <v>30.6424259944</v>
          </cell>
        </row>
        <row r="106">
          <cell r="G106" t="str">
            <v>DA12</v>
          </cell>
          <cell r="I106">
            <v>58.970193141199999</v>
          </cell>
        </row>
        <row r="107">
          <cell r="G107" t="str">
            <v/>
          </cell>
          <cell r="I107">
            <v>39.93</v>
          </cell>
        </row>
        <row r="108">
          <cell r="G108" t="str">
            <v/>
          </cell>
          <cell r="I108">
            <v>41.337532500000002</v>
          </cell>
        </row>
        <row r="109">
          <cell r="G109" t="str">
            <v>XM30</v>
          </cell>
          <cell r="I109">
            <v>14922.849232500001</v>
          </cell>
        </row>
        <row r="110">
          <cell r="G110" t="str">
            <v>CATV</v>
          </cell>
          <cell r="I110">
            <v>18.601789800000002</v>
          </cell>
        </row>
        <row r="111">
          <cell r="G111" t="str">
            <v>DA12</v>
          </cell>
          <cell r="I111">
            <v>35.798442900000005</v>
          </cell>
        </row>
        <row r="112">
          <cell r="G112" t="str">
            <v/>
          </cell>
          <cell r="I112">
            <v>2.31</v>
          </cell>
        </row>
        <row r="113">
          <cell r="G113" t="str">
            <v/>
          </cell>
          <cell r="I113">
            <v>2.3914275000000003</v>
          </cell>
        </row>
        <row r="114">
          <cell r="G114" t="str">
            <v>XM30</v>
          </cell>
          <cell r="I114">
            <v>1037.879535</v>
          </cell>
        </row>
        <row r="115">
          <cell r="G115" t="str">
            <v>CATV</v>
          </cell>
          <cell r="I115">
            <v>0.99244530000000009</v>
          </cell>
        </row>
        <row r="116">
          <cell r="G116" t="str">
            <v>DA12</v>
          </cell>
          <cell r="I116">
            <v>2.0518344000000002</v>
          </cell>
        </row>
        <row r="117">
          <cell r="G117" t="str">
            <v/>
          </cell>
          <cell r="I117">
            <v>176.76</v>
          </cell>
        </row>
        <row r="118">
          <cell r="G118" t="str">
            <v>GVAN</v>
          </cell>
          <cell r="I118">
            <v>1.4139385919999998</v>
          </cell>
        </row>
        <row r="119">
          <cell r="G119" t="str">
            <v>GNEP</v>
          </cell>
          <cell r="I119">
            <v>0.15443521199999999</v>
          </cell>
        </row>
        <row r="120">
          <cell r="G120" t="str">
            <v>GCHO</v>
          </cell>
          <cell r="I120">
            <v>0.81944168399999984</v>
          </cell>
        </row>
        <row r="121">
          <cell r="G121" t="str">
            <v>DINH</v>
          </cell>
          <cell r="I121">
            <v>21.423311999999996</v>
          </cell>
        </row>
        <row r="122">
          <cell r="G122" t="str">
            <v/>
          </cell>
          <cell r="I122">
            <v>45.54</v>
          </cell>
        </row>
        <row r="123">
          <cell r="G123" t="str">
            <v>GVAN</v>
          </cell>
          <cell r="I123">
            <v>0.43051694399999996</v>
          </cell>
        </row>
        <row r="124">
          <cell r="G124" t="str">
            <v>GNEP</v>
          </cell>
          <cell r="I124">
            <v>0.115908408</v>
          </cell>
        </row>
        <row r="125">
          <cell r="G125" t="str">
            <v>GCHO</v>
          </cell>
          <cell r="I125">
            <v>0.18490150799999999</v>
          </cell>
        </row>
        <row r="126">
          <cell r="G126" t="str">
            <v>DINH</v>
          </cell>
          <cell r="I126">
            <v>8.2791719999999991</v>
          </cell>
        </row>
        <row r="127">
          <cell r="G127" t="str">
            <v/>
          </cell>
          <cell r="I127">
            <v>100.95599999999997</v>
          </cell>
        </row>
        <row r="128">
          <cell r="G128" t="str">
            <v>GVAN</v>
          </cell>
          <cell r="I128">
            <v>0.80756723519999984</v>
          </cell>
        </row>
        <row r="129">
          <cell r="G129" t="str">
            <v>GNEP</v>
          </cell>
          <cell r="I129">
            <v>0.21412767599999996</v>
          </cell>
        </row>
        <row r="130">
          <cell r="G130" t="str">
            <v>GCHO</v>
          </cell>
          <cell r="I130">
            <v>0.34158462599999989</v>
          </cell>
        </row>
        <row r="131">
          <cell r="G131" t="str">
            <v>DINH</v>
          </cell>
          <cell r="I131">
            <v>15.294833999999998</v>
          </cell>
        </row>
        <row r="132">
          <cell r="G132" t="str">
            <v/>
          </cell>
          <cell r="I132">
            <v>375.72080000000005</v>
          </cell>
        </row>
        <row r="133">
          <cell r="G133" t="str">
            <v>GVAN</v>
          </cell>
          <cell r="I133">
            <v>3.0054658233600002</v>
          </cell>
        </row>
        <row r="134">
          <cell r="G134" t="str">
            <v>GNEP</v>
          </cell>
          <cell r="I134">
            <v>0.56542223192000007</v>
          </cell>
        </row>
        <row r="135">
          <cell r="G135" t="str">
            <v>GCHO</v>
          </cell>
          <cell r="I135">
            <v>1.8822109196799999</v>
          </cell>
        </row>
        <row r="136">
          <cell r="G136" t="str">
            <v>DINH</v>
          </cell>
          <cell r="I136">
            <v>56.921701200000001</v>
          </cell>
        </row>
        <row r="137">
          <cell r="G137" t="str">
            <v/>
          </cell>
          <cell r="I137">
            <v>390.22399999999999</v>
          </cell>
        </row>
        <row r="138">
          <cell r="G138" t="str">
            <v>GVAN</v>
          </cell>
          <cell r="I138">
            <v>3.1214798207999994</v>
          </cell>
        </row>
        <row r="139">
          <cell r="G139" t="str">
            <v>GNEP</v>
          </cell>
          <cell r="I139">
            <v>0.74489859359999988</v>
          </cell>
        </row>
        <row r="140">
          <cell r="G140" t="str">
            <v>GCHO</v>
          </cell>
          <cell r="I140">
            <v>3.7717881167999994</v>
          </cell>
        </row>
        <row r="141">
          <cell r="G141" t="str">
            <v>DINH</v>
          </cell>
          <cell r="I141">
            <v>56.320639695999986</v>
          </cell>
        </row>
        <row r="142">
          <cell r="G142" t="str">
            <v/>
          </cell>
          <cell r="I142">
            <v>3.04</v>
          </cell>
        </row>
        <row r="143">
          <cell r="G143" t="str">
            <v>GVAN</v>
          </cell>
          <cell r="I143">
            <v>2.4317568000000001E-2</v>
          </cell>
        </row>
        <row r="144">
          <cell r="G144" t="str">
            <v>GNEP</v>
          </cell>
          <cell r="I144">
            <v>3.4388480000000004E-3</v>
          </cell>
        </row>
        <row r="145">
          <cell r="G145" t="str">
            <v>GCHO</v>
          </cell>
          <cell r="I145">
            <v>2.0510272000000003E-2</v>
          </cell>
        </row>
        <row r="146">
          <cell r="G146" t="str">
            <v>DINH</v>
          </cell>
          <cell r="I146">
            <v>0.24716720000000006</v>
          </cell>
        </row>
        <row r="147">
          <cell r="G147" t="str">
            <v/>
          </cell>
          <cell r="I147">
            <v>100.1</v>
          </cell>
        </row>
        <row r="148">
          <cell r="G148" t="str">
            <v>GVAN</v>
          </cell>
          <cell r="I148">
            <v>0.80071991999999992</v>
          </cell>
        </row>
        <row r="149">
          <cell r="G149" t="str">
            <v>GNEP</v>
          </cell>
          <cell r="I149">
            <v>0.11323311999999998</v>
          </cell>
        </row>
        <row r="150">
          <cell r="G150" t="str">
            <v>GCHO</v>
          </cell>
          <cell r="I150">
            <v>0.67535467999999976</v>
          </cell>
        </row>
        <row r="151">
          <cell r="G151" t="str">
            <v>DINH</v>
          </cell>
          <cell r="I151">
            <v>8.1386304999999961</v>
          </cell>
        </row>
        <row r="152">
          <cell r="G152" t="str">
            <v/>
          </cell>
          <cell r="I152">
            <v>0</v>
          </cell>
        </row>
        <row r="153">
          <cell r="G153" t="str">
            <v>GVAN</v>
          </cell>
          <cell r="I153">
            <v>0</v>
          </cell>
        </row>
        <row r="154">
          <cell r="G154" t="str">
            <v>GDAC</v>
          </cell>
          <cell r="I154">
            <v>0</v>
          </cell>
        </row>
        <row r="155">
          <cell r="G155" t="str">
            <v>DINH</v>
          </cell>
          <cell r="I155">
            <v>0</v>
          </cell>
        </row>
        <row r="156">
          <cell r="G156" t="str">
            <v>DDIA</v>
          </cell>
          <cell r="I156">
            <v>0</v>
          </cell>
        </row>
        <row r="157">
          <cell r="G157" t="str">
            <v/>
          </cell>
          <cell r="I157">
            <v>0</v>
          </cell>
        </row>
        <row r="158">
          <cell r="G158" t="str">
            <v>GVAN</v>
          </cell>
          <cell r="I158">
            <v>0</v>
          </cell>
        </row>
        <row r="159">
          <cell r="G159" t="str">
            <v>GDAC</v>
          </cell>
          <cell r="I159">
            <v>0</v>
          </cell>
        </row>
        <row r="160">
          <cell r="G160" t="str">
            <v>DINH</v>
          </cell>
          <cell r="I160">
            <v>0</v>
          </cell>
        </row>
        <row r="161">
          <cell r="G161" t="str">
            <v>DDIA</v>
          </cell>
          <cell r="I161">
            <v>0</v>
          </cell>
        </row>
        <row r="162">
          <cell r="G162" t="str">
            <v/>
          </cell>
          <cell r="I162">
            <v>934.45199999999988</v>
          </cell>
        </row>
        <row r="163">
          <cell r="G163" t="str">
            <v>GVAN</v>
          </cell>
          <cell r="I163">
            <v>7.4378641391999984</v>
          </cell>
        </row>
        <row r="164">
          <cell r="G164" t="str">
            <v>GNEP</v>
          </cell>
          <cell r="I164">
            <v>1.7843360939999997</v>
          </cell>
        </row>
        <row r="165">
          <cell r="G165" t="str">
            <v>GCHO</v>
          </cell>
          <cell r="I165">
            <v>3.3527203307999991</v>
          </cell>
        </row>
        <row r="166">
          <cell r="G166" t="str">
            <v>DINH</v>
          </cell>
          <cell r="I166">
            <v>160.87198573799998</v>
          </cell>
        </row>
        <row r="167">
          <cell r="G167" t="str">
            <v/>
          </cell>
          <cell r="I167">
            <v>0</v>
          </cell>
        </row>
        <row r="168">
          <cell r="G168" t="str">
            <v>GVAN</v>
          </cell>
          <cell r="I168">
            <v>0</v>
          </cell>
        </row>
        <row r="169">
          <cell r="G169" t="str">
            <v>GNEP</v>
          </cell>
          <cell r="I169">
            <v>0</v>
          </cell>
        </row>
        <row r="170">
          <cell r="G170" t="str">
            <v>GCHO</v>
          </cell>
          <cell r="I170">
            <v>0</v>
          </cell>
        </row>
        <row r="171">
          <cell r="G171" t="str">
            <v>DINH</v>
          </cell>
          <cell r="I171">
            <v>0</v>
          </cell>
        </row>
        <row r="172">
          <cell r="G172" t="str">
            <v/>
          </cell>
          <cell r="I172">
            <v>124.69200000000002</v>
          </cell>
        </row>
        <row r="173">
          <cell r="G173" t="str">
            <v>GVAN</v>
          </cell>
          <cell r="I173">
            <v>0.15490487160000002</v>
          </cell>
        </row>
        <row r="174">
          <cell r="G174" t="str">
            <v>DINH</v>
          </cell>
          <cell r="I174">
            <v>0.20150227200000001</v>
          </cell>
        </row>
        <row r="175">
          <cell r="G175" t="str">
            <v/>
          </cell>
          <cell r="I175">
            <v>4.1894</v>
          </cell>
        </row>
        <row r="176">
          <cell r="G176" t="str">
            <v>SA10</v>
          </cell>
          <cell r="I176">
            <v>4210.3469999999998</v>
          </cell>
        </row>
        <row r="177">
          <cell r="G177" t="str">
            <v>KEMB</v>
          </cell>
          <cell r="I177">
            <v>89.736947999999998</v>
          </cell>
        </row>
        <row r="178">
          <cell r="G178" t="str">
            <v/>
          </cell>
          <cell r="I178">
            <v>8.1794599999999988</v>
          </cell>
        </row>
        <row r="179">
          <cell r="G179" t="str">
            <v>SA&lt;18</v>
          </cell>
          <cell r="I179">
            <v>8343.0491999999995</v>
          </cell>
        </row>
        <row r="180">
          <cell r="G180" t="str">
            <v>KEMB</v>
          </cell>
          <cell r="I180">
            <v>116.80268879999998</v>
          </cell>
        </row>
        <row r="181">
          <cell r="G181" t="str">
            <v>QHAN</v>
          </cell>
          <cell r="I181">
            <v>37.952694399999992</v>
          </cell>
        </row>
        <row r="182">
          <cell r="G182" t="str">
            <v/>
          </cell>
          <cell r="I182">
            <v>1.2200000000000002</v>
          </cell>
        </row>
        <row r="183">
          <cell r="G183" t="str">
            <v>SA&gt;18</v>
          </cell>
          <cell r="I183">
            <v>1244.4000000000001</v>
          </cell>
        </row>
        <row r="184">
          <cell r="G184" t="str">
            <v>KEMB</v>
          </cell>
          <cell r="I184">
            <v>17.421599999999998</v>
          </cell>
        </row>
        <row r="185">
          <cell r="G185" t="str">
            <v>QHAN</v>
          </cell>
          <cell r="I185">
            <v>6.4659999999999993</v>
          </cell>
        </row>
        <row r="186">
          <cell r="G186" t="str">
            <v/>
          </cell>
          <cell r="I186">
            <v>0.25151000000000001</v>
          </cell>
        </row>
        <row r="187">
          <cell r="G187" t="str">
            <v>SA10</v>
          </cell>
          <cell r="I187">
            <v>252.76755</v>
          </cell>
        </row>
        <row r="188">
          <cell r="G188" t="str">
            <v>KEMB</v>
          </cell>
          <cell r="I188">
            <v>5.3873442000000002</v>
          </cell>
        </row>
        <row r="189">
          <cell r="G189" t="str">
            <v/>
          </cell>
          <cell r="I189">
            <v>1.06473</v>
          </cell>
        </row>
        <row r="190">
          <cell r="G190" t="str">
            <v>SA&lt;18</v>
          </cell>
          <cell r="I190">
            <v>1086.0246</v>
          </cell>
        </row>
        <row r="191">
          <cell r="G191" t="str">
            <v>KEMB</v>
          </cell>
          <cell r="I191">
            <v>15.204344399999998</v>
          </cell>
        </row>
        <row r="192">
          <cell r="G192" t="str">
            <v>QHAN</v>
          </cell>
          <cell r="I192">
            <v>5.1319985999999993</v>
          </cell>
        </row>
        <row r="193">
          <cell r="G193" t="str">
            <v/>
          </cell>
          <cell r="I193">
            <v>0</v>
          </cell>
        </row>
        <row r="194">
          <cell r="G194" t="str">
            <v>SA&gt;18</v>
          </cell>
          <cell r="I194">
            <v>0</v>
          </cell>
        </row>
        <row r="195">
          <cell r="G195" t="str">
            <v>KEMB</v>
          </cell>
          <cell r="I195">
            <v>0</v>
          </cell>
        </row>
        <row r="196">
          <cell r="G196" t="str">
            <v>QHAN</v>
          </cell>
          <cell r="I196">
            <v>0</v>
          </cell>
        </row>
        <row r="197">
          <cell r="G197" t="str">
            <v/>
          </cell>
          <cell r="I197">
            <v>2.1550099999999999</v>
          </cell>
        </row>
        <row r="198">
          <cell r="G198" t="str">
            <v>SA10</v>
          </cell>
          <cell r="I198">
            <v>2165.78505</v>
          </cell>
        </row>
        <row r="199">
          <cell r="G199" t="str">
            <v>KEMB</v>
          </cell>
          <cell r="I199">
            <v>46.160314200000002</v>
          </cell>
        </row>
        <row r="200">
          <cell r="G200" t="str">
            <v/>
          </cell>
          <cell r="I200">
            <v>3.7780999999999998</v>
          </cell>
        </row>
        <row r="201">
          <cell r="G201" t="str">
            <v>SA&lt;18</v>
          </cell>
          <cell r="I201">
            <v>3853.6619999999998</v>
          </cell>
        </row>
        <row r="202">
          <cell r="G202" t="str">
            <v>KEMB</v>
          </cell>
          <cell r="I202">
            <v>53.951267999999999</v>
          </cell>
        </row>
        <row r="203">
          <cell r="G203" t="str">
            <v>QHAN</v>
          </cell>
          <cell r="I203">
            <v>17.757070000000002</v>
          </cell>
        </row>
        <row r="204">
          <cell r="G204" t="str">
            <v/>
          </cell>
          <cell r="I204">
            <v>0.45185000000000003</v>
          </cell>
        </row>
        <row r="205">
          <cell r="G205" t="str">
            <v>SA&gt;18</v>
          </cell>
          <cell r="I205">
            <v>460.88700000000006</v>
          </cell>
        </row>
        <row r="206">
          <cell r="G206" t="str">
            <v>KEMB</v>
          </cell>
          <cell r="I206">
            <v>6.4524180000000007</v>
          </cell>
        </row>
        <row r="207">
          <cell r="G207" t="str">
            <v>QHAN</v>
          </cell>
          <cell r="I207">
            <v>2.7291740000000004</v>
          </cell>
        </row>
        <row r="208">
          <cell r="G208" t="str">
            <v/>
          </cell>
          <cell r="I208">
            <v>0</v>
          </cell>
        </row>
        <row r="209">
          <cell r="G209" t="str">
            <v>SA10</v>
          </cell>
          <cell r="I209">
            <v>0</v>
          </cell>
        </row>
        <row r="210">
          <cell r="G210" t="str">
            <v>KEMB</v>
          </cell>
          <cell r="I210">
            <v>0</v>
          </cell>
        </row>
        <row r="211">
          <cell r="G211" t="str">
            <v/>
          </cell>
          <cell r="I211">
            <v>0</v>
          </cell>
        </row>
        <row r="212">
          <cell r="G212" t="str">
            <v>SA&lt;18</v>
          </cell>
          <cell r="I212">
            <v>0</v>
          </cell>
        </row>
        <row r="213">
          <cell r="G213" t="str">
            <v>KEMB</v>
          </cell>
          <cell r="I213">
            <v>0</v>
          </cell>
        </row>
        <row r="214">
          <cell r="G214" t="str">
            <v>QHAN</v>
          </cell>
          <cell r="I214">
            <v>0</v>
          </cell>
        </row>
        <row r="215">
          <cell r="G215" t="str">
            <v/>
          </cell>
          <cell r="I215">
            <v>0.45185000000000003</v>
          </cell>
        </row>
        <row r="216">
          <cell r="G216" t="str">
            <v>SA&gt;18</v>
          </cell>
          <cell r="I216">
            <v>460.88700000000006</v>
          </cell>
        </row>
        <row r="217">
          <cell r="G217" t="str">
            <v>KEMB</v>
          </cell>
          <cell r="I217">
            <v>6.4524180000000007</v>
          </cell>
        </row>
        <row r="218">
          <cell r="G218" t="str">
            <v>QHAN</v>
          </cell>
          <cell r="I218">
            <v>2.7291740000000004</v>
          </cell>
        </row>
        <row r="219">
          <cell r="G219" t="str">
            <v/>
          </cell>
          <cell r="I219">
            <v>2.5590000000000002</v>
          </cell>
        </row>
        <row r="220">
          <cell r="G220" t="str">
            <v>SA10</v>
          </cell>
          <cell r="I220">
            <v>2571.7950000000001</v>
          </cell>
        </row>
        <row r="221">
          <cell r="G221" t="str">
            <v>KEMB</v>
          </cell>
          <cell r="I221">
            <v>54.813780000000001</v>
          </cell>
        </row>
        <row r="222">
          <cell r="G222" t="str">
            <v/>
          </cell>
          <cell r="I222">
            <v>1.4742299999999999</v>
          </cell>
        </row>
        <row r="223">
          <cell r="G223" t="str">
            <v>SA&lt;18</v>
          </cell>
          <cell r="I223">
            <v>1503.7146</v>
          </cell>
        </row>
        <row r="224">
          <cell r="G224" t="str">
            <v>KEMB</v>
          </cell>
          <cell r="I224">
            <v>31.578006600000002</v>
          </cell>
        </row>
        <row r="225">
          <cell r="G225" t="str">
            <v>QHAN</v>
          </cell>
          <cell r="I225">
            <v>6.8065199100000005</v>
          </cell>
        </row>
        <row r="226">
          <cell r="G226" t="str">
            <v/>
          </cell>
          <cell r="I226">
            <v>2.7189999999999999</v>
          </cell>
        </row>
        <row r="227">
          <cell r="G227" t="str">
            <v>SA10</v>
          </cell>
          <cell r="I227">
            <v>2732.5949999999998</v>
          </cell>
        </row>
        <row r="228">
          <cell r="G228" t="str">
            <v>KEMB</v>
          </cell>
          <cell r="I228">
            <v>58.24098</v>
          </cell>
        </row>
        <row r="229">
          <cell r="G229" t="str">
            <v/>
          </cell>
          <cell r="I229">
            <v>0</v>
          </cell>
        </row>
        <row r="230">
          <cell r="G230" t="str">
            <v>SA&lt;18</v>
          </cell>
          <cell r="I230">
            <v>0</v>
          </cell>
        </row>
        <row r="231">
          <cell r="G231" t="str">
            <v>KEMB</v>
          </cell>
          <cell r="I231">
            <v>0</v>
          </cell>
        </row>
        <row r="232">
          <cell r="G232" t="str">
            <v>QHAN</v>
          </cell>
          <cell r="I232">
            <v>0</v>
          </cell>
        </row>
        <row r="233">
          <cell r="G233" t="str">
            <v/>
          </cell>
          <cell r="I233">
            <v>2.5590000000000002</v>
          </cell>
        </row>
        <row r="234">
          <cell r="G234" t="str">
            <v>SA10</v>
          </cell>
          <cell r="I234">
            <v>2571.7950000000001</v>
          </cell>
        </row>
        <row r="235">
          <cell r="G235" t="str">
            <v>KEMB</v>
          </cell>
          <cell r="I235">
            <v>54.813780000000001</v>
          </cell>
        </row>
        <row r="236">
          <cell r="G236" t="str">
            <v/>
          </cell>
          <cell r="I236">
            <v>1.4742299999999999</v>
          </cell>
        </row>
        <row r="237">
          <cell r="G237" t="str">
            <v>SA&lt;18</v>
          </cell>
          <cell r="I237">
            <v>1503.7146</v>
          </cell>
        </row>
        <row r="238">
          <cell r="G238" t="str">
            <v>KEMB</v>
          </cell>
          <cell r="I238">
            <v>21.052004400000001</v>
          </cell>
        </row>
        <row r="239">
          <cell r="G239" t="str">
            <v>QHAN</v>
          </cell>
          <cell r="I239">
            <v>7.8134190000000006</v>
          </cell>
        </row>
        <row r="240">
          <cell r="G240" t="str">
            <v/>
          </cell>
          <cell r="I240">
            <v>0.14000000000000001</v>
          </cell>
        </row>
        <row r="241">
          <cell r="G241" t="str">
            <v>SA10</v>
          </cell>
          <cell r="I241">
            <v>140.70000000000002</v>
          </cell>
        </row>
        <row r="242">
          <cell r="G242" t="str">
            <v>KEMB</v>
          </cell>
          <cell r="I242">
            <v>2.9988000000000006</v>
          </cell>
        </row>
        <row r="243">
          <cell r="G243" t="str">
            <v/>
          </cell>
          <cell r="I243">
            <v>6.3239999999999998</v>
          </cell>
        </row>
        <row r="244">
          <cell r="G244" t="str">
            <v>SAHI</v>
          </cell>
          <cell r="I244">
            <v>6450.48</v>
          </cell>
        </row>
        <row r="245">
          <cell r="G245" t="str">
            <v>OXY</v>
          </cell>
          <cell r="I245">
            <v>3.0355199999999996</v>
          </cell>
        </row>
        <row r="246">
          <cell r="G246" t="str">
            <v>DDEN</v>
          </cell>
          <cell r="I246">
            <v>12.205319999999999</v>
          </cell>
        </row>
        <row r="247">
          <cell r="G247" t="str">
            <v>QHAN</v>
          </cell>
          <cell r="I247">
            <v>195.47484</v>
          </cell>
        </row>
        <row r="248">
          <cell r="G248" t="str">
            <v/>
          </cell>
          <cell r="I248">
            <v>5.4530000000000003</v>
          </cell>
        </row>
        <row r="249">
          <cell r="G249" t="str">
            <v>SAHI</v>
          </cell>
          <cell r="I249">
            <v>5562.06</v>
          </cell>
        </row>
        <row r="250">
          <cell r="G250" t="str">
            <v>OXY</v>
          </cell>
          <cell r="I250">
            <v>1.03607</v>
          </cell>
        </row>
        <row r="251">
          <cell r="G251" t="str">
            <v>DDEN</v>
          </cell>
          <cell r="I251">
            <v>5.6165900000000004</v>
          </cell>
        </row>
        <row r="252">
          <cell r="G252" t="str">
            <v>QHAN</v>
          </cell>
          <cell r="I252">
            <v>63.309329999999996</v>
          </cell>
        </row>
        <row r="253">
          <cell r="G253" t="str">
            <v/>
          </cell>
          <cell r="I253">
            <v>50.2</v>
          </cell>
        </row>
        <row r="254">
          <cell r="G254" t="str">
            <v/>
          </cell>
          <cell r="I254">
            <v>0.22589999999999999</v>
          </cell>
        </row>
        <row r="255">
          <cell r="G255" t="str">
            <v>XM30</v>
          </cell>
          <cell r="I255">
            <v>86.980536000000001</v>
          </cell>
        </row>
        <row r="256">
          <cell r="G256" t="str">
            <v>CATV</v>
          </cell>
          <cell r="I256">
            <v>0.24598</v>
          </cell>
        </row>
        <row r="257">
          <cell r="G257" t="str">
            <v/>
          </cell>
          <cell r="I257">
            <v>7.5949999999999998</v>
          </cell>
        </row>
        <row r="258">
          <cell r="G258" t="str">
            <v>QHAN</v>
          </cell>
          <cell r="I258">
            <v>95.696999999999989</v>
          </cell>
        </row>
        <row r="259">
          <cell r="G259" t="str">
            <v/>
          </cell>
          <cell r="I259">
            <v>353</v>
          </cell>
        </row>
        <row r="260">
          <cell r="G260" t="str">
            <v>LB40</v>
          </cell>
          <cell r="I260">
            <v>390.24149999999997</v>
          </cell>
        </row>
        <row r="261">
          <cell r="G261" t="str">
            <v>QHAN</v>
          </cell>
          <cell r="I261">
            <v>149.00129999999999</v>
          </cell>
        </row>
        <row r="262">
          <cell r="G262" t="str">
            <v>OXY</v>
          </cell>
          <cell r="I262">
            <v>21.285899999999998</v>
          </cell>
        </row>
        <row r="263">
          <cell r="G263" t="str">
            <v>DDEN</v>
          </cell>
          <cell r="I263">
            <v>9.5804200000000002</v>
          </cell>
        </row>
        <row r="264">
          <cell r="G264" t="str">
            <v/>
          </cell>
          <cell r="I264">
            <v>5.4530000000000003</v>
          </cell>
        </row>
        <row r="265">
          <cell r="G265" t="str">
            <v>QHAN</v>
          </cell>
          <cell r="I265">
            <v>114.51300000000001</v>
          </cell>
        </row>
        <row r="266">
          <cell r="G266" t="str">
            <v/>
          </cell>
          <cell r="I266">
            <v>23.271149999999999</v>
          </cell>
        </row>
        <row r="267">
          <cell r="G267" t="str">
            <v>DA57</v>
          </cell>
          <cell r="I267">
            <v>31.462594799999998</v>
          </cell>
        </row>
        <row r="268">
          <cell r="G268" t="str">
            <v>DA12</v>
          </cell>
          <cell r="I268">
            <v>4.3517050500000005</v>
          </cell>
        </row>
        <row r="269">
          <cell r="G269" t="str">
            <v/>
          </cell>
          <cell r="I269">
            <v>48.115499999999997</v>
          </cell>
        </row>
        <row r="270">
          <cell r="G270" t="str">
            <v>DA57</v>
          </cell>
          <cell r="I270">
            <v>63.464344499999996</v>
          </cell>
        </row>
        <row r="271">
          <cell r="G271" t="str">
            <v>CATD</v>
          </cell>
          <cell r="I271">
            <v>10.58541</v>
          </cell>
        </row>
        <row r="272">
          <cell r="G272" t="str">
            <v/>
          </cell>
          <cell r="I272">
            <v>30</v>
          </cell>
        </row>
        <row r="273">
          <cell r="G273" t="str">
            <v>DA57</v>
          </cell>
          <cell r="I273">
            <v>39.57</v>
          </cell>
        </row>
        <row r="274">
          <cell r="G274" t="str">
            <v>DATD</v>
          </cell>
          <cell r="I274">
            <v>6.6</v>
          </cell>
        </row>
        <row r="275">
          <cell r="G275" t="str">
            <v/>
          </cell>
          <cell r="I275">
            <v>126.17290000000001</v>
          </cell>
        </row>
        <row r="276">
          <cell r="G276" t="str">
            <v>DA46</v>
          </cell>
          <cell r="I276">
            <v>166.42205510000002</v>
          </cell>
        </row>
        <row r="277">
          <cell r="G277" t="str">
            <v>CATD</v>
          </cell>
          <cell r="I277">
            <v>27.758038000000003</v>
          </cell>
        </row>
        <row r="278">
          <cell r="G278" t="str">
            <v/>
          </cell>
          <cell r="I278">
            <v>83</v>
          </cell>
        </row>
        <row r="279">
          <cell r="G279" t="str">
            <v>DA57</v>
          </cell>
          <cell r="I279">
            <v>109.477</v>
          </cell>
        </row>
        <row r="280">
          <cell r="G280" t="str">
            <v>DA12</v>
          </cell>
          <cell r="I280">
            <v>18.260000000000002</v>
          </cell>
        </row>
        <row r="281">
          <cell r="G281" t="str">
            <v/>
          </cell>
          <cell r="I281">
            <v>0.04</v>
          </cell>
        </row>
        <row r="282">
          <cell r="G282" t="str">
            <v>DAMI</v>
          </cell>
          <cell r="I282">
            <v>5.2760000000000008E-2</v>
          </cell>
        </row>
        <row r="283">
          <cell r="G283" t="str">
            <v/>
          </cell>
          <cell r="I283">
            <v>277</v>
          </cell>
        </row>
        <row r="284">
          <cell r="G284" t="str">
            <v>DA12</v>
          </cell>
          <cell r="I284">
            <v>281.15499999999997</v>
          </cell>
        </row>
        <row r="285">
          <cell r="G285" t="str">
            <v/>
          </cell>
          <cell r="I285">
            <v>119</v>
          </cell>
        </row>
        <row r="286">
          <cell r="G286" t="str">
            <v>DA24</v>
          </cell>
          <cell r="I286">
            <v>120.78499999999998</v>
          </cell>
        </row>
        <row r="287">
          <cell r="G287" t="str">
            <v/>
          </cell>
          <cell r="I287">
            <v>0</v>
          </cell>
        </row>
        <row r="288">
          <cell r="G288" t="str">
            <v>DA46</v>
          </cell>
          <cell r="I288">
            <v>0</v>
          </cell>
        </row>
        <row r="289">
          <cell r="G289" t="str">
            <v/>
          </cell>
          <cell r="I289">
            <v>8.19</v>
          </cell>
        </row>
        <row r="290">
          <cell r="G290" t="str">
            <v>DA57</v>
          </cell>
          <cell r="I290">
            <v>8.3128499999999992</v>
          </cell>
        </row>
        <row r="291">
          <cell r="G291" t="str">
            <v/>
          </cell>
          <cell r="I291">
            <v>0</v>
          </cell>
        </row>
        <row r="292">
          <cell r="G292" t="str">
            <v>DHOC</v>
          </cell>
          <cell r="I292">
            <v>0</v>
          </cell>
        </row>
        <row r="293">
          <cell r="G293" t="str">
            <v/>
          </cell>
          <cell r="I293">
            <v>150</v>
          </cell>
        </row>
        <row r="294">
          <cell r="G294" t="str">
            <v>DA12</v>
          </cell>
          <cell r="I294">
            <v>21.614999999999998</v>
          </cell>
        </row>
        <row r="295">
          <cell r="G295" t="str">
            <v>DATD</v>
          </cell>
          <cell r="I295">
            <v>4.8</v>
          </cell>
        </row>
        <row r="296">
          <cell r="G296" t="str">
            <v/>
          </cell>
          <cell r="I296">
            <v>0</v>
          </cell>
        </row>
        <row r="297">
          <cell r="G297" t="str">
            <v>DA46</v>
          </cell>
          <cell r="I297">
            <v>0</v>
          </cell>
        </row>
        <row r="298">
          <cell r="G298" t="str">
            <v>DMAT</v>
          </cell>
          <cell r="I298">
            <v>0</v>
          </cell>
        </row>
        <row r="299">
          <cell r="G299" t="str">
            <v>DATD</v>
          </cell>
          <cell r="I299">
            <v>0</v>
          </cell>
        </row>
        <row r="300">
          <cell r="G300" t="str">
            <v/>
          </cell>
          <cell r="I300">
            <v>0</v>
          </cell>
        </row>
        <row r="301">
          <cell r="G301" t="str">
            <v>BTUM</v>
          </cell>
          <cell r="I301">
            <v>0</v>
          </cell>
        </row>
        <row r="302">
          <cell r="G302" t="str">
            <v>CUID</v>
          </cell>
          <cell r="I302">
            <v>0</v>
          </cell>
        </row>
        <row r="303">
          <cell r="G303" t="str">
            <v/>
          </cell>
          <cell r="I303">
            <v>0</v>
          </cell>
        </row>
        <row r="304">
          <cell r="G304" t="str">
            <v>DA12</v>
          </cell>
          <cell r="I304">
            <v>0</v>
          </cell>
        </row>
        <row r="305">
          <cell r="G305" t="str">
            <v/>
          </cell>
          <cell r="I305">
            <v>0</v>
          </cell>
        </row>
        <row r="306">
          <cell r="G306" t="str">
            <v>BNHU</v>
          </cell>
          <cell r="I306">
            <v>0</v>
          </cell>
        </row>
        <row r="307">
          <cell r="G307" t="str">
            <v/>
          </cell>
          <cell r="I307">
            <v>514.45000000000005</v>
          </cell>
        </row>
        <row r="308">
          <cell r="G308" t="str">
            <v>SONR</v>
          </cell>
          <cell r="I308">
            <v>85.213498000000016</v>
          </cell>
        </row>
        <row r="309">
          <cell r="G309" t="str">
            <v>XANG</v>
          </cell>
          <cell r="I309">
            <v>61.312151</v>
          </cell>
        </row>
        <row r="310">
          <cell r="G310" t="str">
            <v/>
          </cell>
          <cell r="I310">
            <v>514.45000000000005</v>
          </cell>
        </row>
        <row r="311">
          <cell r="G311" t="str">
            <v>SOND</v>
          </cell>
          <cell r="I311">
            <v>85.213498000000016</v>
          </cell>
        </row>
        <row r="312">
          <cell r="G312" t="str">
            <v>XANG</v>
          </cell>
          <cell r="I312">
            <v>61.312151</v>
          </cell>
        </row>
        <row r="313">
          <cell r="G313" t="str">
            <v/>
          </cell>
          <cell r="I313">
            <v>119</v>
          </cell>
        </row>
        <row r="314">
          <cell r="G314" t="str">
            <v>DHOC</v>
          </cell>
          <cell r="I314">
            <v>142.79999999999998</v>
          </cell>
        </row>
        <row r="315">
          <cell r="G315" t="str">
            <v>DA46</v>
          </cell>
          <cell r="I315">
            <v>7.2589999999999995</v>
          </cell>
        </row>
        <row r="316">
          <cell r="G316" t="str">
            <v/>
          </cell>
          <cell r="I316">
            <v>0</v>
          </cell>
        </row>
        <row r="317">
          <cell r="G317" t="str">
            <v>DCHE</v>
          </cell>
          <cell r="I317">
            <v>0</v>
          </cell>
        </row>
        <row r="318">
          <cell r="G318" t="str">
            <v/>
          </cell>
          <cell r="I318">
            <v>0</v>
          </cell>
        </row>
        <row r="319">
          <cell r="G319" t="str">
            <v>XM30</v>
          </cell>
          <cell r="I319">
            <v>0</v>
          </cell>
        </row>
        <row r="320">
          <cell r="G320" t="str">
            <v>CATV</v>
          </cell>
          <cell r="I320">
            <v>0</v>
          </cell>
        </row>
        <row r="321">
          <cell r="G321" t="str">
            <v/>
          </cell>
          <cell r="I321">
            <v>1.26</v>
          </cell>
        </row>
        <row r="322">
          <cell r="G322" t="str">
            <v>GONG</v>
          </cell>
          <cell r="I322">
            <v>859.32</v>
          </cell>
        </row>
        <row r="323">
          <cell r="G323" t="str">
            <v>CAYC</v>
          </cell>
          <cell r="I323">
            <v>0.63</v>
          </cell>
        </row>
        <row r="324">
          <cell r="G324" t="str">
            <v>GVAN</v>
          </cell>
          <cell r="I324">
            <v>3.7799999999999999E-3</v>
          </cell>
        </row>
        <row r="325">
          <cell r="G325" t="str">
            <v>KEMB</v>
          </cell>
          <cell r="I325">
            <v>0.2898</v>
          </cell>
        </row>
        <row r="326">
          <cell r="G326" t="str">
            <v/>
          </cell>
          <cell r="I326">
            <v>0.2142</v>
          </cell>
        </row>
        <row r="327">
          <cell r="G327" t="str">
            <v>XM30</v>
          </cell>
          <cell r="I327">
            <v>63.409625999999989</v>
          </cell>
        </row>
        <row r="328">
          <cell r="G328" t="str">
            <v>CATV</v>
          </cell>
          <cell r="I328">
            <v>0.23990399999999998</v>
          </cell>
        </row>
        <row r="329">
          <cell r="G329" t="str">
            <v/>
          </cell>
          <cell r="I329">
            <v>268.65000000000003</v>
          </cell>
        </row>
        <row r="330">
          <cell r="G330" t="str">
            <v>GONG</v>
          </cell>
          <cell r="I330">
            <v>124922.25000000001</v>
          </cell>
        </row>
        <row r="331">
          <cell r="G331" t="str">
            <v>GTHE</v>
          </cell>
          <cell r="I331">
            <v>62595.450000000012</v>
          </cell>
        </row>
        <row r="332">
          <cell r="G332" t="str">
            <v>CAYC</v>
          </cell>
          <cell r="I332">
            <v>134.32500000000002</v>
          </cell>
        </row>
        <row r="333">
          <cell r="G333" t="str">
            <v>GVAN</v>
          </cell>
          <cell r="I333">
            <v>0.80595000000000017</v>
          </cell>
        </row>
        <row r="334">
          <cell r="G334" t="str">
            <v>KEMB</v>
          </cell>
          <cell r="I334">
            <v>61.789500000000011</v>
          </cell>
        </row>
        <row r="335">
          <cell r="G335" t="str">
            <v/>
          </cell>
          <cell r="I335">
            <v>48.356999999999999</v>
          </cell>
        </row>
        <row r="336">
          <cell r="G336" t="str">
            <v>XM30</v>
          </cell>
          <cell r="I336">
            <v>14315.122710000001</v>
          </cell>
        </row>
        <row r="337">
          <cell r="G337" t="str">
            <v>CATV</v>
          </cell>
          <cell r="I337">
            <v>54.159840000000003</v>
          </cell>
        </row>
        <row r="338">
          <cell r="G338" t="str">
            <v/>
          </cell>
          <cell r="I338">
            <v>83.28</v>
          </cell>
        </row>
        <row r="339">
          <cell r="G339" t="str">
            <v>GTHE</v>
          </cell>
          <cell r="I339">
            <v>109513.2</v>
          </cell>
        </row>
        <row r="340">
          <cell r="G340" t="str">
            <v>CAYC</v>
          </cell>
          <cell r="I340">
            <v>41.64</v>
          </cell>
        </row>
        <row r="341">
          <cell r="G341" t="str">
            <v>GVAN</v>
          </cell>
          <cell r="I341">
            <v>0.24984000000000001</v>
          </cell>
        </row>
        <row r="342">
          <cell r="G342" t="str">
            <v>KEMB</v>
          </cell>
          <cell r="I342">
            <v>19.154400000000003</v>
          </cell>
        </row>
        <row r="343">
          <cell r="G343" t="str">
            <v/>
          </cell>
          <cell r="I343">
            <v>16.656000000000002</v>
          </cell>
        </row>
        <row r="344">
          <cell r="G344" t="str">
            <v>XM30</v>
          </cell>
          <cell r="I344">
            <v>4930.6756800000012</v>
          </cell>
        </row>
        <row r="345">
          <cell r="G345" t="str">
            <v>CATV</v>
          </cell>
          <cell r="I345">
            <v>18.654720000000005</v>
          </cell>
        </row>
        <row r="346">
          <cell r="G346" t="str">
            <v/>
          </cell>
          <cell r="I346">
            <v>177.18339999999998</v>
          </cell>
        </row>
        <row r="347">
          <cell r="G347" t="str">
            <v>GTHE</v>
          </cell>
          <cell r="I347">
            <v>196673.57399999996</v>
          </cell>
        </row>
        <row r="348">
          <cell r="G348" t="str">
            <v>CAYC</v>
          </cell>
          <cell r="I348">
            <v>88.591699999999989</v>
          </cell>
        </row>
        <row r="349">
          <cell r="G349" t="str">
            <v>GVAN</v>
          </cell>
          <cell r="I349">
            <v>0.53155019999999997</v>
          </cell>
        </row>
        <row r="350">
          <cell r="G350" t="str">
            <v>KEMB</v>
          </cell>
          <cell r="I350">
            <v>40.752181999999998</v>
          </cell>
        </row>
        <row r="351">
          <cell r="G351" t="str">
            <v/>
          </cell>
          <cell r="I351">
            <v>57.584604999999996</v>
          </cell>
        </row>
        <row r="352">
          <cell r="G352" t="str">
            <v>XM30</v>
          </cell>
          <cell r="I352">
            <v>17046.770618149996</v>
          </cell>
        </row>
        <row r="353">
          <cell r="G353" t="str">
            <v>CATV</v>
          </cell>
          <cell r="I353">
            <v>64.494757599999986</v>
          </cell>
        </row>
        <row r="354">
          <cell r="G354" t="str">
            <v/>
          </cell>
          <cell r="I354">
            <v>33.61</v>
          </cell>
        </row>
        <row r="355">
          <cell r="G355" t="str">
            <v>GM15x15</v>
          </cell>
          <cell r="I355">
            <v>1512.45</v>
          </cell>
        </row>
        <row r="356">
          <cell r="G356" t="str">
            <v>XMTR</v>
          </cell>
          <cell r="I356">
            <v>8.1470640000000003</v>
          </cell>
        </row>
        <row r="357">
          <cell r="G357" t="str">
            <v/>
          </cell>
          <cell r="I357">
            <v>0.50919150000000002</v>
          </cell>
        </row>
        <row r="358">
          <cell r="G358" t="str">
            <v>XM30</v>
          </cell>
          <cell r="I358">
            <v>183.32930766000001</v>
          </cell>
        </row>
        <row r="359">
          <cell r="G359" t="str">
            <v>CATV</v>
          </cell>
          <cell r="I359">
            <v>0.53439900000000007</v>
          </cell>
        </row>
        <row r="360">
          <cell r="G360" t="str">
            <v/>
          </cell>
          <cell r="I360">
            <v>0</v>
          </cell>
        </row>
        <row r="361">
          <cell r="G361" t="str">
            <v>GM15x20</v>
          </cell>
          <cell r="I361">
            <v>0</v>
          </cell>
        </row>
        <row r="362">
          <cell r="G362" t="str">
            <v>XMTR</v>
          </cell>
          <cell r="I362">
            <v>0</v>
          </cell>
        </row>
        <row r="363">
          <cell r="G363" t="str">
            <v/>
          </cell>
          <cell r="I363">
            <v>0</v>
          </cell>
        </row>
        <row r="364">
          <cell r="G364" t="str">
            <v>XM30</v>
          </cell>
          <cell r="I364">
            <v>0</v>
          </cell>
        </row>
        <row r="365">
          <cell r="G365" t="str">
            <v>CATV</v>
          </cell>
          <cell r="I365">
            <v>0</v>
          </cell>
        </row>
        <row r="366">
          <cell r="G366" t="str">
            <v/>
          </cell>
          <cell r="I366">
            <v>165.09</v>
          </cell>
        </row>
        <row r="367">
          <cell r="G367" t="str">
            <v>GA30</v>
          </cell>
          <cell r="I367">
            <v>1908.0276749999998</v>
          </cell>
        </row>
        <row r="368">
          <cell r="G368" t="str">
            <v>XMTR</v>
          </cell>
          <cell r="I368">
            <v>58.070407500000002</v>
          </cell>
        </row>
        <row r="369">
          <cell r="G369" t="str">
            <v/>
          </cell>
          <cell r="I369">
            <v>4.1487116999999998</v>
          </cell>
        </row>
        <row r="370">
          <cell r="G370" t="str">
            <v>XM30</v>
          </cell>
          <cell r="I370">
            <v>1493.4057909000001</v>
          </cell>
        </row>
        <row r="371">
          <cell r="G371" t="str">
            <v>CATV</v>
          </cell>
          <cell r="I371">
            <v>4.3550741999999998</v>
          </cell>
        </row>
        <row r="372">
          <cell r="G372" t="str">
            <v/>
          </cell>
          <cell r="I372">
            <v>45.419999999999995</v>
          </cell>
        </row>
        <row r="373">
          <cell r="G373" t="str">
            <v>XMTR</v>
          </cell>
          <cell r="I373">
            <v>256.89551999999998</v>
          </cell>
        </row>
        <row r="374">
          <cell r="G374" t="str">
            <v>DTRA</v>
          </cell>
          <cell r="I374">
            <v>547.76519999999994</v>
          </cell>
        </row>
        <row r="375">
          <cell r="G375" t="str">
            <v>BOTD</v>
          </cell>
          <cell r="I375">
            <v>255.62375999999995</v>
          </cell>
        </row>
        <row r="376">
          <cell r="G376" t="str">
            <v>BOTM</v>
          </cell>
          <cell r="I376">
            <v>3.2248199999999989</v>
          </cell>
        </row>
        <row r="377">
          <cell r="G377" t="str">
            <v/>
          </cell>
          <cell r="I377">
            <v>0</v>
          </cell>
        </row>
        <row r="378">
          <cell r="G378" t="str">
            <v>XMTR</v>
          </cell>
          <cell r="I378">
            <v>0</v>
          </cell>
        </row>
        <row r="379">
          <cell r="G379" t="str">
            <v>DTRA</v>
          </cell>
          <cell r="I379">
            <v>0</v>
          </cell>
        </row>
        <row r="380">
          <cell r="G380" t="str">
            <v>BOTD</v>
          </cell>
          <cell r="I380">
            <v>0</v>
          </cell>
        </row>
        <row r="381">
          <cell r="G381" t="str">
            <v>BOTM</v>
          </cell>
          <cell r="I381">
            <v>0</v>
          </cell>
        </row>
        <row r="382">
          <cell r="G382" t="str">
            <v/>
          </cell>
          <cell r="I382">
            <v>929.56000000000006</v>
          </cell>
        </row>
        <row r="383">
          <cell r="G383" t="str">
            <v/>
          </cell>
          <cell r="I383">
            <v>15.802520000000003</v>
          </cell>
        </row>
        <row r="384">
          <cell r="G384" t="str">
            <v>XM30</v>
          </cell>
          <cell r="I384">
            <v>5689.539300800001</v>
          </cell>
        </row>
        <row r="385">
          <cell r="G385" t="str">
            <v>CATV</v>
          </cell>
          <cell r="I385">
            <v>16.592646000000006</v>
          </cell>
        </row>
        <row r="386">
          <cell r="G386" t="str">
            <v/>
          </cell>
          <cell r="I386">
            <v>0</v>
          </cell>
        </row>
        <row r="387">
          <cell r="G387" t="str">
            <v/>
          </cell>
          <cell r="I387">
            <v>0</v>
          </cell>
        </row>
        <row r="388">
          <cell r="G388" t="str">
            <v>XM30</v>
          </cell>
          <cell r="I388">
            <v>0</v>
          </cell>
        </row>
        <row r="389">
          <cell r="G389" t="str">
            <v>CATV</v>
          </cell>
          <cell r="I389">
            <v>0</v>
          </cell>
        </row>
        <row r="390">
          <cell r="G390" t="str">
            <v/>
          </cell>
          <cell r="I390">
            <v>587.6</v>
          </cell>
        </row>
        <row r="391">
          <cell r="G391" t="str">
            <v/>
          </cell>
          <cell r="I391">
            <v>13.221</v>
          </cell>
        </row>
        <row r="392">
          <cell r="G392" t="str">
            <v>XM30</v>
          </cell>
          <cell r="I392">
            <v>4760.0888400000003</v>
          </cell>
        </row>
        <row r="393">
          <cell r="G393" t="str">
            <v>CATV</v>
          </cell>
          <cell r="I393">
            <v>13.884988000000002</v>
          </cell>
        </row>
        <row r="394">
          <cell r="G394" t="str">
            <v/>
          </cell>
          <cell r="I394">
            <v>0</v>
          </cell>
        </row>
        <row r="395">
          <cell r="G395" t="str">
            <v/>
          </cell>
          <cell r="I395">
            <v>0</v>
          </cell>
        </row>
        <row r="396">
          <cell r="G396" t="str">
            <v>XM30</v>
          </cell>
          <cell r="I396">
            <v>0</v>
          </cell>
        </row>
        <row r="397">
          <cell r="G397" t="str">
            <v>CATV</v>
          </cell>
          <cell r="I397">
            <v>0</v>
          </cell>
        </row>
        <row r="398">
          <cell r="G398" t="str">
            <v/>
          </cell>
          <cell r="I398">
            <v>120</v>
          </cell>
        </row>
        <row r="399">
          <cell r="G399" t="str">
            <v/>
          </cell>
          <cell r="I399">
            <v>0.3</v>
          </cell>
        </row>
        <row r="400">
          <cell r="G400" t="str">
            <v>XM30</v>
          </cell>
          <cell r="I400">
            <v>108.119952</v>
          </cell>
        </row>
        <row r="401">
          <cell r="G401" t="str">
            <v>CATV</v>
          </cell>
          <cell r="I401">
            <v>0.31552799999999998</v>
          </cell>
        </row>
        <row r="402">
          <cell r="G402" t="str">
            <v/>
          </cell>
          <cell r="I402">
            <v>0</v>
          </cell>
        </row>
        <row r="403">
          <cell r="G403" t="str">
            <v>XMTR</v>
          </cell>
          <cell r="I403">
            <v>0</v>
          </cell>
        </row>
        <row r="404">
          <cell r="G404" t="str">
            <v>GIAN</v>
          </cell>
          <cell r="I404">
            <v>0</v>
          </cell>
        </row>
        <row r="405">
          <cell r="G405" t="str">
            <v>BOTP</v>
          </cell>
          <cell r="I405">
            <v>0</v>
          </cell>
        </row>
        <row r="406">
          <cell r="G406" t="str">
            <v>VOIC</v>
          </cell>
          <cell r="I406">
            <v>0</v>
          </cell>
        </row>
        <row r="407">
          <cell r="G407" t="str">
            <v/>
          </cell>
          <cell r="I407">
            <v>0</v>
          </cell>
        </row>
        <row r="408">
          <cell r="G408" t="str">
            <v>XMTR</v>
          </cell>
          <cell r="I408">
            <v>0</v>
          </cell>
        </row>
        <row r="409">
          <cell r="G409" t="str">
            <v>GIAN</v>
          </cell>
          <cell r="I409">
            <v>0</v>
          </cell>
        </row>
        <row r="410">
          <cell r="G410" t="str">
            <v>BOTP</v>
          </cell>
          <cell r="I410">
            <v>0</v>
          </cell>
        </row>
        <row r="411">
          <cell r="G411" t="str">
            <v>VOIC</v>
          </cell>
          <cell r="I411">
            <v>0</v>
          </cell>
        </row>
        <row r="412">
          <cell r="G412" t="str">
            <v/>
          </cell>
          <cell r="I412">
            <v>1516.74</v>
          </cell>
        </row>
        <row r="413">
          <cell r="G413" t="str">
            <v>MACT</v>
          </cell>
          <cell r="I413">
            <v>606.69600000000003</v>
          </cell>
        </row>
        <row r="414">
          <cell r="G414" t="str">
            <v>GIAN</v>
          </cell>
          <cell r="I414">
            <v>30.334800000000001</v>
          </cell>
        </row>
        <row r="415">
          <cell r="G415" t="str">
            <v/>
          </cell>
          <cell r="I415">
            <v>0</v>
          </cell>
        </row>
        <row r="416">
          <cell r="G416" t="str">
            <v>MACT</v>
          </cell>
          <cell r="I416">
            <v>0</v>
          </cell>
        </row>
        <row r="417">
          <cell r="G417" t="str">
            <v>GIAN</v>
          </cell>
          <cell r="I417">
            <v>0</v>
          </cell>
        </row>
        <row r="418">
          <cell r="G418" t="str">
            <v/>
          </cell>
          <cell r="I418">
            <v>1516.74</v>
          </cell>
        </row>
        <row r="419">
          <cell r="G419" t="str">
            <v>SONN</v>
          </cell>
          <cell r="I419">
            <v>536.16759000000002</v>
          </cell>
        </row>
        <row r="420">
          <cell r="G420" t="str">
            <v/>
          </cell>
          <cell r="I420">
            <v>24.431000000000004</v>
          </cell>
        </row>
        <row r="421">
          <cell r="G421" t="str">
            <v>XM30</v>
          </cell>
          <cell r="I421">
            <v>7.3537310000000007</v>
          </cell>
        </row>
        <row r="422">
          <cell r="G422" t="str">
            <v/>
          </cell>
          <cell r="I422">
            <v>0.85508500000000021</v>
          </cell>
        </row>
        <row r="423">
          <cell r="G423" t="str">
            <v>XM30</v>
          </cell>
          <cell r="I423">
            <v>350.61905340000004</v>
          </cell>
        </row>
        <row r="424">
          <cell r="G424" t="str">
            <v>CATV</v>
          </cell>
          <cell r="I424">
            <v>0.89783924999999998</v>
          </cell>
        </row>
        <row r="425">
          <cell r="G425" t="str">
            <v/>
          </cell>
          <cell r="I425">
            <v>1187.348</v>
          </cell>
        </row>
        <row r="426">
          <cell r="G426" t="str">
            <v>XM30</v>
          </cell>
          <cell r="I426">
            <v>359.76644399999998</v>
          </cell>
        </row>
        <row r="427">
          <cell r="G427" t="str">
            <v/>
          </cell>
          <cell r="I427">
            <v>29.683699999999998</v>
          </cell>
        </row>
        <row r="428">
          <cell r="G428" t="str">
            <v>XM30</v>
          </cell>
          <cell r="I428">
            <v>12171.504347999999</v>
          </cell>
        </row>
        <row r="429">
          <cell r="G429" t="str">
            <v>CATV</v>
          </cell>
          <cell r="I429">
            <v>31.167884999999998</v>
          </cell>
        </row>
        <row r="430">
          <cell r="G430" t="str">
            <v/>
          </cell>
          <cell r="I430">
            <v>325.33999999999997</v>
          </cell>
        </row>
        <row r="431">
          <cell r="G431" t="str">
            <v>GNUN</v>
          </cell>
          <cell r="I431">
            <v>3760.1170499999994</v>
          </cell>
        </row>
        <row r="432">
          <cell r="G432" t="str">
            <v>XM30</v>
          </cell>
          <cell r="I432">
            <v>39.236003999999994</v>
          </cell>
        </row>
        <row r="433">
          <cell r="G433" t="str">
            <v/>
          </cell>
          <cell r="I433">
            <v>8.1757941999999986</v>
          </cell>
        </row>
        <row r="434">
          <cell r="G434" t="str">
            <v>XM30</v>
          </cell>
          <cell r="I434">
            <v>2943.0288934</v>
          </cell>
        </row>
        <row r="435">
          <cell r="G435" t="str">
            <v>CATV</v>
          </cell>
          <cell r="I435">
            <v>8.5824691999999985</v>
          </cell>
        </row>
        <row r="436">
          <cell r="G436" t="str">
            <v/>
          </cell>
          <cell r="I436">
            <v>15.072000000000003</v>
          </cell>
        </row>
        <row r="437">
          <cell r="G437" t="str">
            <v>XM30</v>
          </cell>
          <cell r="I437">
            <v>136.34146272000004</v>
          </cell>
        </row>
        <row r="438">
          <cell r="G438" t="str">
            <v>CATV</v>
          </cell>
          <cell r="I438">
            <v>0.39759936000000007</v>
          </cell>
        </row>
        <row r="439">
          <cell r="G439" t="str">
            <v/>
          </cell>
          <cell r="I439">
            <v>0</v>
          </cell>
        </row>
        <row r="440">
          <cell r="G440" t="str">
            <v>BTUM</v>
          </cell>
          <cell r="I440">
            <v>0</v>
          </cell>
        </row>
        <row r="441">
          <cell r="G441" t="str">
            <v>GIAD</v>
          </cell>
          <cell r="I441">
            <v>0</v>
          </cell>
        </row>
        <row r="442">
          <cell r="G442" t="str">
            <v>BOTD</v>
          </cell>
          <cell r="I442">
            <v>0</v>
          </cell>
        </row>
        <row r="443">
          <cell r="G443" t="str">
            <v>CUID</v>
          </cell>
          <cell r="I443">
            <v>0</v>
          </cell>
        </row>
        <row r="444">
          <cell r="G444" t="str">
            <v/>
          </cell>
          <cell r="I444">
            <v>280.33999999999997</v>
          </cell>
        </row>
        <row r="445">
          <cell r="G445" t="str">
            <v>FLIN</v>
          </cell>
          <cell r="I445">
            <v>883.07099999999991</v>
          </cell>
        </row>
        <row r="446">
          <cell r="G446" t="str">
            <v>GIAD</v>
          </cell>
          <cell r="I446">
            <v>699.72864000000004</v>
          </cell>
        </row>
        <row r="447">
          <cell r="G447" t="str">
            <v>BOTD</v>
          </cell>
          <cell r="I447">
            <v>507.13506000000001</v>
          </cell>
        </row>
        <row r="448">
          <cell r="G448" t="str">
            <v>CUID</v>
          </cell>
          <cell r="I448">
            <v>841.02</v>
          </cell>
        </row>
        <row r="449">
          <cell r="G449" t="str">
            <v/>
          </cell>
          <cell r="I449">
            <v>3.04</v>
          </cell>
        </row>
        <row r="450">
          <cell r="G450" t="str">
            <v>BTUM</v>
          </cell>
          <cell r="I450">
            <v>6.3840000000000003</v>
          </cell>
        </row>
        <row r="451">
          <cell r="G451" t="str">
            <v>BOTD</v>
          </cell>
          <cell r="I451">
            <v>3.6662399999999997</v>
          </cell>
        </row>
      </sheetData>
      <sheetData sheetId="2" refreshError="1">
        <row r="3">
          <cell r="A3" t="str">
            <v>031-202</v>
          </cell>
          <cell r="B3" t="str">
            <v>Ñaøo phaù ñeâbaèng thuû coâng ñaát C2</v>
          </cell>
          <cell r="C3" t="str">
            <v>m3</v>
          </cell>
          <cell r="E3">
            <v>5870</v>
          </cell>
          <cell r="F3">
            <v>0</v>
          </cell>
        </row>
        <row r="4">
          <cell r="A4" t="str">
            <v>031-311</v>
          </cell>
          <cell r="B4" t="str">
            <v>Ñaøo moùng baêng B&lt;3m, h&lt;1m baèng thuû coâng ñaát C1</v>
          </cell>
          <cell r="C4" t="str">
            <v>m3</v>
          </cell>
          <cell r="E4">
            <v>5645</v>
          </cell>
          <cell r="F4">
            <v>0</v>
          </cell>
        </row>
        <row r="5">
          <cell r="A5" t="str">
            <v>031-312</v>
          </cell>
          <cell r="B5" t="str">
            <v>Ñaøo moùng baêng B&lt;3m, h&lt;1m baèng thuû coâng ñaát C2</v>
          </cell>
          <cell r="C5" t="str">
            <v>m3</v>
          </cell>
          <cell r="E5">
            <v>8267</v>
          </cell>
          <cell r="F5">
            <v>0</v>
          </cell>
        </row>
        <row r="6">
          <cell r="A6" t="str">
            <v>031-313</v>
          </cell>
          <cell r="B6" t="str">
            <v>Ñaøo moùng baêng B&lt;3m, h&lt;1m baèng thuû coâng ñaát C3</v>
          </cell>
          <cell r="C6" t="str">
            <v>m3</v>
          </cell>
          <cell r="E6">
            <v>12501</v>
          </cell>
          <cell r="F6">
            <v>0</v>
          </cell>
        </row>
        <row r="7">
          <cell r="A7" t="str">
            <v>031-314</v>
          </cell>
          <cell r="B7" t="str">
            <v>Ñaøo moùng baêng B&lt;3m, h&lt;1m baèng thuû coâng ñaát C4</v>
          </cell>
          <cell r="C7" t="str">
            <v>m3</v>
          </cell>
          <cell r="E7">
            <v>19457</v>
          </cell>
          <cell r="F7">
            <v>0</v>
          </cell>
        </row>
        <row r="8">
          <cell r="A8" t="str">
            <v>031-321</v>
          </cell>
          <cell r="B8" t="str">
            <v>Ñaøo moùng baêng B&lt;3m, h&lt;2m baèng thuû coâng ñaát C1</v>
          </cell>
          <cell r="C8" t="str">
            <v>m3</v>
          </cell>
          <cell r="E8">
            <v>6250</v>
          </cell>
        </row>
        <row r="9">
          <cell r="A9" t="str">
            <v>031-322</v>
          </cell>
          <cell r="B9" t="str">
            <v>Ñaøo moùng baêng B&lt;3m, h&lt;2m baèng thuû coâng ñaát C2</v>
          </cell>
          <cell r="C9" t="str">
            <v>m3</v>
          </cell>
          <cell r="E9">
            <v>8871</v>
          </cell>
        </row>
        <row r="10">
          <cell r="A10" t="str">
            <v>031-323</v>
          </cell>
          <cell r="B10" t="str">
            <v>Ñaøo moùng baêng B&lt;3m, h&lt;2m baèng thuû coâng ñaát C3</v>
          </cell>
          <cell r="C10" t="str">
            <v>m3</v>
          </cell>
          <cell r="E10">
            <v>13206</v>
          </cell>
        </row>
        <row r="11">
          <cell r="A11" t="str">
            <v>031-324</v>
          </cell>
          <cell r="B11" t="str">
            <v>Ñaøo moùng baêng B&lt;3m, h&lt;2m baèng thuû coâng ñaát C4</v>
          </cell>
          <cell r="C11" t="str">
            <v>m3</v>
          </cell>
          <cell r="E11">
            <v>20162</v>
          </cell>
        </row>
        <row r="12">
          <cell r="A12" t="str">
            <v>031-441</v>
          </cell>
          <cell r="B12" t="str">
            <v>Ñaøo moùng baêng B&gt;1m, h&gt;1m baèng thuû coâng ñaát C1</v>
          </cell>
          <cell r="C12" t="str">
            <v>m3</v>
          </cell>
          <cell r="D12">
            <v>0</v>
          </cell>
          <cell r="E12">
            <v>7158</v>
          </cell>
          <cell r="F12">
            <v>0</v>
          </cell>
        </row>
        <row r="13">
          <cell r="A13" t="str">
            <v>031-442</v>
          </cell>
          <cell r="B13" t="str">
            <v>Ñaøo moùng baêng B&gt;1m, h&gt;1m baèng thuû coâng ñaát C2</v>
          </cell>
          <cell r="C13" t="str">
            <v>m3</v>
          </cell>
          <cell r="E13">
            <v>10484</v>
          </cell>
        </row>
        <row r="14">
          <cell r="A14" t="str">
            <v>031-443</v>
          </cell>
          <cell r="B14" t="str">
            <v>Ñaøo moùng baêng B&gt;1m, h&gt;1m baèng thuû coâng ñaát C3</v>
          </cell>
          <cell r="C14" t="str">
            <v>m3</v>
          </cell>
          <cell r="E14">
            <v>15222</v>
          </cell>
        </row>
        <row r="15">
          <cell r="A15" t="str">
            <v>031-444</v>
          </cell>
          <cell r="B15" t="str">
            <v>Ñaøo moùng baêng B&gt;1m, h&gt;1m baèng thuû coâng ñaát C4</v>
          </cell>
          <cell r="C15" t="str">
            <v>m3</v>
          </cell>
          <cell r="E15">
            <v>23590</v>
          </cell>
        </row>
        <row r="16">
          <cell r="A16" t="str">
            <v>031-511</v>
          </cell>
          <cell r="B16" t="str">
            <v>Ñaøo möông, raõnh thoaùt nöôùc baèng thuû coâng, B&lt;3m, h&lt;1m, ñaát C1</v>
          </cell>
          <cell r="C16" t="str">
            <v>m3</v>
          </cell>
          <cell r="E16">
            <v>6149</v>
          </cell>
        </row>
        <row r="17">
          <cell r="A17" t="str">
            <v>031-512</v>
          </cell>
          <cell r="B17" t="str">
            <v>Ñaøo möông, raõnh thoaùt nöôùc baèng thuû coâng, B&lt;3m, h&lt;1m, ñaát C2</v>
          </cell>
          <cell r="C17" t="str">
            <v>m3</v>
          </cell>
          <cell r="E17">
            <v>9174</v>
          </cell>
        </row>
        <row r="18">
          <cell r="A18" t="str">
            <v>031-513</v>
          </cell>
          <cell r="B18" t="str">
            <v>Ñaøo möông, raõnh thoaùt nöôùc baèng thuû coâng, B&lt;3m, h&lt;1m, ñaát C3</v>
          </cell>
          <cell r="C18" t="str">
            <v>m3</v>
          </cell>
          <cell r="E18">
            <v>13609</v>
          </cell>
        </row>
        <row r="19">
          <cell r="A19" t="str">
            <v>031-514</v>
          </cell>
          <cell r="B19" t="str">
            <v>Ñaøo möông, raõnh thoaùt nöôùc baèng thuû coâng, B&lt;3m, h&lt;1m, ñaát C4</v>
          </cell>
          <cell r="C19" t="str">
            <v>m3</v>
          </cell>
          <cell r="E19">
            <v>20767</v>
          </cell>
        </row>
        <row r="20">
          <cell r="A20" t="str">
            <v>031-521</v>
          </cell>
          <cell r="B20" t="str">
            <v>Ñaøo möông, raõnh thoaùt nöôùcbaèng thuû coâng, B&lt;3m, h&lt;2m, ñaát C1</v>
          </cell>
          <cell r="C20" t="str">
            <v>m3</v>
          </cell>
          <cell r="E20">
            <v>6855</v>
          </cell>
        </row>
        <row r="21">
          <cell r="A21" t="str">
            <v>031-522</v>
          </cell>
          <cell r="B21" t="str">
            <v>Ñaøo möông, raõnh thoaùt nöôùcbaèng thuû coâng, B&lt;3m, h&lt;2m, ñaát C2</v>
          </cell>
          <cell r="C21" t="str">
            <v>m3</v>
          </cell>
          <cell r="E21">
            <v>9476</v>
          </cell>
        </row>
        <row r="22">
          <cell r="A22" t="str">
            <v>031-523</v>
          </cell>
          <cell r="B22" t="str">
            <v>Ñaøo möông, raõnh thoaùt nöôùcbaèng thuû coâng, B&lt;3m, h&lt;2m, ñaát C3</v>
          </cell>
          <cell r="C22" t="str">
            <v>m3</v>
          </cell>
          <cell r="E22">
            <v>13811</v>
          </cell>
        </row>
        <row r="23">
          <cell r="A23" t="str">
            <v>031-524</v>
          </cell>
          <cell r="B23" t="str">
            <v>Ñaøo möông, raõnh thoaùt nöôùcbaèng thuû coâng, B&lt;3m, h&lt;2m, ñaát C4</v>
          </cell>
          <cell r="C23" t="str">
            <v>m3</v>
          </cell>
          <cell r="E23">
            <v>20969</v>
          </cell>
        </row>
        <row r="24">
          <cell r="A24" t="str">
            <v>031-621</v>
          </cell>
          <cell r="B24" t="str">
            <v>Ñaøo neàn ñöôøng (laøm môùi) baèng thuû coâng, ñaát C1</v>
          </cell>
          <cell r="C24" t="str">
            <v>m3</v>
          </cell>
          <cell r="E24">
            <v>3629</v>
          </cell>
        </row>
        <row r="25">
          <cell r="A25" t="str">
            <v>031-622</v>
          </cell>
          <cell r="B25" t="str">
            <v>Ñaøo neàn ñöôøng (laøm môùi) baèng thuû coâng, ñaát C2</v>
          </cell>
          <cell r="C25" t="str">
            <v>m3</v>
          </cell>
          <cell r="E25">
            <v>5444</v>
          </cell>
        </row>
        <row r="26">
          <cell r="A26" t="str">
            <v>031-623</v>
          </cell>
          <cell r="B26" t="str">
            <v>Ñaøo neàn ñöôøng (laøm môùi) baèng thuû coâng, ñaát C3</v>
          </cell>
          <cell r="C26" t="str">
            <v>m3</v>
          </cell>
          <cell r="E26">
            <v>8771</v>
          </cell>
        </row>
        <row r="27">
          <cell r="A27" t="str">
            <v>031-624</v>
          </cell>
          <cell r="B27" t="str">
            <v>Ñaøo neàn ñöôøng (laøm môùi) baèng thuû coâng, ñaát C4</v>
          </cell>
          <cell r="C27" t="str">
            <v>m3</v>
          </cell>
          <cell r="E27">
            <v>13912</v>
          </cell>
        </row>
        <row r="28">
          <cell r="A28" t="str">
            <v>031-711</v>
          </cell>
          <cell r="B28" t="str">
            <v>Ñaøo khuoân ñöôøng saâu &lt;15cm baèng thuû coâng, ñaát C1</v>
          </cell>
          <cell r="C28" t="str">
            <v>m3</v>
          </cell>
          <cell r="E28">
            <v>7762</v>
          </cell>
        </row>
        <row r="29">
          <cell r="A29" t="str">
            <v>031-712</v>
          </cell>
          <cell r="B29" t="str">
            <v>Ñaøo khuoân ñöôøng saâu &lt;15cm baèng thuû coâng, ñaát C2</v>
          </cell>
          <cell r="C29" t="str">
            <v>m3</v>
          </cell>
          <cell r="E29">
            <v>9678</v>
          </cell>
        </row>
        <row r="30">
          <cell r="A30" t="str">
            <v>031-713</v>
          </cell>
          <cell r="B30" t="str">
            <v>Ñaøo khuoân ñöôøng saâu &lt;15cm baèng thuû coâng, ñaát C3</v>
          </cell>
          <cell r="C30" t="str">
            <v>m3</v>
          </cell>
          <cell r="E30">
            <v>14013</v>
          </cell>
        </row>
        <row r="31">
          <cell r="A31" t="str">
            <v>031-714</v>
          </cell>
          <cell r="B31" t="str">
            <v>Ñaøo khuoân ñöôøng saâu &lt;15cm baèng thuû coâng, ñaát C4</v>
          </cell>
          <cell r="C31" t="str">
            <v>m3</v>
          </cell>
          <cell r="E31">
            <v>21372</v>
          </cell>
        </row>
        <row r="32">
          <cell r="A32" t="str">
            <v>031-731</v>
          </cell>
          <cell r="B32" t="str">
            <v>Ñaøo khuoân ñöôøng saâu &gt;30cm baèng thuû coâng, ñaát C1</v>
          </cell>
          <cell r="C32" t="str">
            <v>m3</v>
          </cell>
          <cell r="E32">
            <v>6452</v>
          </cell>
        </row>
        <row r="33">
          <cell r="A33" t="str">
            <v>031-732</v>
          </cell>
          <cell r="B33" t="str">
            <v>Ñaøo khuoân ñöôøng saâu &gt;30cm baèng thuû coâng, ñaát C2</v>
          </cell>
          <cell r="C33" t="str">
            <v>m3</v>
          </cell>
          <cell r="E33">
            <v>8065</v>
          </cell>
        </row>
        <row r="34">
          <cell r="A34" t="str">
            <v>031-733</v>
          </cell>
          <cell r="B34" t="str">
            <v>Ñaøo khuoân ñöôøng saâu &gt;30cm baèng thuû coâng, ñaát C3</v>
          </cell>
          <cell r="C34" t="str">
            <v>m3</v>
          </cell>
          <cell r="E34">
            <v>11795</v>
          </cell>
        </row>
        <row r="35">
          <cell r="A35" t="str">
            <v>031-734</v>
          </cell>
          <cell r="B35" t="str">
            <v>Ñaøo khuoân ñöôøng saâu &gt;30cm baèng thuû coâng, ñaát C4</v>
          </cell>
          <cell r="C35" t="str">
            <v>m3</v>
          </cell>
          <cell r="E35">
            <v>18348</v>
          </cell>
        </row>
        <row r="36">
          <cell r="A36" t="str">
            <v>041-111</v>
          </cell>
          <cell r="B36" t="str">
            <v>Ñaép ñaát  neàn moùng baèng thuû coâng, ñaát C1</v>
          </cell>
          <cell r="C36" t="str">
            <v>m3</v>
          </cell>
          <cell r="E36">
            <v>5275</v>
          </cell>
        </row>
        <row r="37">
          <cell r="A37" t="str">
            <v>041-112</v>
          </cell>
          <cell r="B37" t="str">
            <v>Ñaép ñaát  neàn moùng baèng thuû coâng, ñaát C2</v>
          </cell>
          <cell r="C37" t="str">
            <v>m3</v>
          </cell>
          <cell r="E37">
            <v>6206</v>
          </cell>
        </row>
        <row r="38">
          <cell r="A38" t="str">
            <v>041-113</v>
          </cell>
          <cell r="B38" t="str">
            <v>Ñaép ñaát  neàn moùng baèng thuû coâng, ñaát C3</v>
          </cell>
          <cell r="C38" t="str">
            <v>m3</v>
          </cell>
          <cell r="E38">
            <v>6930</v>
          </cell>
        </row>
        <row r="39">
          <cell r="A39" t="str">
            <v>041-114</v>
          </cell>
          <cell r="B39" t="str">
            <v>Ñaép ñaát  neàn moùng baèng thuû coâng, ñaát C4</v>
          </cell>
          <cell r="C39" t="str">
            <v>m3</v>
          </cell>
          <cell r="E39">
            <v>6930</v>
          </cell>
        </row>
        <row r="40">
          <cell r="A40" t="str">
            <v>041-212</v>
          </cell>
          <cell r="B40" t="str">
            <v>Ñaép ñaát  ñeâbaèng thuû coâng, ñaát C2</v>
          </cell>
          <cell r="C40" t="str">
            <v>m3</v>
          </cell>
          <cell r="E40">
            <v>4034</v>
          </cell>
        </row>
        <row r="41">
          <cell r="A41" t="str">
            <v>041-411</v>
          </cell>
          <cell r="B41" t="str">
            <v>Ñaép caùt c6ng trình baèng thuû coâng</v>
          </cell>
          <cell r="C41" t="str">
            <v>m3</v>
          </cell>
          <cell r="D41">
            <v>39934</v>
          </cell>
          <cell r="E41">
            <v>5302</v>
          </cell>
          <cell r="F41">
            <v>0</v>
          </cell>
        </row>
        <row r="42">
          <cell r="A42" t="str">
            <v>052-111</v>
          </cell>
          <cell r="B42" t="str">
            <v>Ñaøo xuùc ñaát ñeå ñi ñoå &lt;300m baèng maùy ñaøo &lt;0,4m3, oâtoâ &lt;5T, maùy uûi &lt;110cv, ñaát C1</v>
          </cell>
          <cell r="C42" t="str">
            <v>100m3</v>
          </cell>
          <cell r="D42">
            <v>0</v>
          </cell>
          <cell r="E42">
            <v>5172</v>
          </cell>
          <cell r="F42">
            <v>304474</v>
          </cell>
        </row>
        <row r="43">
          <cell r="A43" t="str">
            <v>052-112</v>
          </cell>
          <cell r="B43" t="str">
            <v>Ñaøo xuùc ñaát ñeå ñi ñoå &lt;300m baèng maùy ñaøo &lt;0,4m3, oâtoâ &lt;5T, maùy uûi &lt;110cv, ñaát C2</v>
          </cell>
          <cell r="C43" t="str">
            <v>100m3</v>
          </cell>
          <cell r="E43">
            <v>6724</v>
          </cell>
          <cell r="F43">
            <v>370104</v>
          </cell>
        </row>
        <row r="44">
          <cell r="A44" t="str">
            <v>052-113</v>
          </cell>
          <cell r="B44" t="str">
            <v>Ñaøo xuùc ñaát ñeå ñi ñoå &lt;300m baèng maùy ñaøo &lt;0,4m3, oâtoâ &lt;5T, maùy uûi &lt;110cv, ñaát C3</v>
          </cell>
          <cell r="C44" t="str">
            <v>100m3</v>
          </cell>
          <cell r="E44">
            <v>8379</v>
          </cell>
          <cell r="F44">
            <v>468002</v>
          </cell>
        </row>
        <row r="45">
          <cell r="A45" t="str">
            <v>058-211</v>
          </cell>
          <cell r="B45" t="str">
            <v>Chuyeån ñaát ñi ñoå tieáp baèng oâtoä5T cly &lt;4km, ñaát C1</v>
          </cell>
          <cell r="C45" t="str">
            <v>100m3</v>
          </cell>
          <cell r="D45">
            <v>0</v>
          </cell>
          <cell r="E45">
            <v>0</v>
          </cell>
          <cell r="F45">
            <v>136407</v>
          </cell>
        </row>
        <row r="46">
          <cell r="A46" t="str">
            <v>058-212</v>
          </cell>
          <cell r="B46" t="str">
            <v>Chuyeån ñaát ñi ñoå tieáp baèng oâtoä5T cly &lt;4km, ñaát C2</v>
          </cell>
          <cell r="C46" t="str">
            <v>100m3</v>
          </cell>
          <cell r="F46">
            <v>463269</v>
          </cell>
        </row>
        <row r="47">
          <cell r="A47" t="str">
            <v>058-213</v>
          </cell>
          <cell r="B47" t="str">
            <v>Chuyeån ñaát ñi ñoå tieáp baèng oâtoä5T cly &lt;4km, ñaát C3</v>
          </cell>
          <cell r="C47" t="str">
            <v>100m3</v>
          </cell>
          <cell r="F47">
            <v>169866</v>
          </cell>
        </row>
        <row r="48">
          <cell r="A48" t="str">
            <v>058-214</v>
          </cell>
          <cell r="B48" t="str">
            <v>Chuyeån ñaát ñi ñoå tieáp baèng oâtoä5T cly &lt;4km, ñaát C4</v>
          </cell>
          <cell r="C48" t="str">
            <v>100m3</v>
          </cell>
          <cell r="F48">
            <v>187882</v>
          </cell>
        </row>
        <row r="49">
          <cell r="A49" t="str">
            <v>062-111</v>
          </cell>
          <cell r="B49" t="str">
            <v>San ñaàm ñaát maët baèng maùy ñaàm 9T, ñaát C1</v>
          </cell>
          <cell r="C49" t="str">
            <v>100m3</v>
          </cell>
          <cell r="F49">
            <v>82252</v>
          </cell>
        </row>
        <row r="50">
          <cell r="A50" t="str">
            <v>062-112</v>
          </cell>
          <cell r="B50" t="str">
            <v>San ñaàm ñaát maët baèng maùy ñaàm 9T, ñaát C2</v>
          </cell>
          <cell r="F50">
            <v>91210</v>
          </cell>
        </row>
        <row r="51">
          <cell r="A51" t="str">
            <v>062-113</v>
          </cell>
          <cell r="B51" t="str">
            <v>San ñaàm ñaát maët baèng maùy ñaàm 9T, ñaát C3</v>
          </cell>
          <cell r="F51">
            <v>111570</v>
          </cell>
        </row>
        <row r="52">
          <cell r="A52" t="str">
            <v>062-114</v>
          </cell>
          <cell r="B52" t="str">
            <v>San ñaàm ñaát maët baèng maùy ñaàm 9T, ñaát C4</v>
          </cell>
          <cell r="F52">
            <v>129573</v>
          </cell>
        </row>
        <row r="53">
          <cell r="A53" t="str">
            <v>062-114SR</v>
          </cell>
          <cell r="B53" t="str">
            <v>Ñaép ñaát Laterit maët baèng</v>
          </cell>
          <cell r="C53" t="str">
            <v>100m3</v>
          </cell>
          <cell r="D53">
            <v>3000000</v>
          </cell>
          <cell r="F53">
            <v>129573</v>
          </cell>
        </row>
        <row r="54">
          <cell r="A54" t="str">
            <v>081-230</v>
          </cell>
          <cell r="B54" t="str">
            <v>Ñoùng cöø traøm D80 daøi 5m</v>
          </cell>
          <cell r="C54" t="str">
            <v>100m</v>
          </cell>
          <cell r="D54">
            <v>102995</v>
          </cell>
          <cell r="E54">
            <v>27347</v>
          </cell>
        </row>
        <row r="55">
          <cell r="A55" t="str">
            <v>09-09</v>
          </cell>
          <cell r="B55" t="str">
            <v xml:space="preserve">Laép ñaët ñan beùton coát theùp </v>
          </cell>
          <cell r="C55" t="str">
            <v>Caùi</v>
          </cell>
          <cell r="E55">
            <v>1081</v>
          </cell>
        </row>
        <row r="56">
          <cell r="A56" t="str">
            <v>114-213</v>
          </cell>
          <cell r="B56" t="str">
            <v>Laøm maët ñöôøng ( lôùp treân )ñaù 1x2 cheøn phuùn daày10cm</v>
          </cell>
          <cell r="C56" t="str">
            <v>100m2</v>
          </cell>
          <cell r="D56">
            <v>241620</v>
          </cell>
          <cell r="E56">
            <v>37444</v>
          </cell>
          <cell r="F56">
            <v>219085</v>
          </cell>
        </row>
        <row r="57">
          <cell r="A57" t="str">
            <v>119-944</v>
          </cell>
          <cell r="B57" t="str">
            <v>Traùt moái noái coáng vöõa M100 daày 2cm</v>
          </cell>
          <cell r="C57" t="str">
            <v>m2</v>
          </cell>
          <cell r="D57">
            <v>7583</v>
          </cell>
          <cell r="E57">
            <v>3027</v>
          </cell>
          <cell r="F57">
            <v>0</v>
          </cell>
        </row>
        <row r="58">
          <cell r="A58" t="str">
            <v>119-963</v>
          </cell>
          <cell r="B58" t="str">
            <v>Laép ñaët coáng BTCT D200</v>
          </cell>
          <cell r="C58" t="str">
            <v>m</v>
          </cell>
          <cell r="E58">
            <v>6175</v>
          </cell>
          <cell r="F58">
            <v>0</v>
          </cell>
        </row>
        <row r="59">
          <cell r="A59" t="str">
            <v>119-963SR</v>
          </cell>
          <cell r="B59" t="str">
            <v>Saûn xuaát, laép ñaët coáng BTCT D200</v>
          </cell>
          <cell r="C59" t="str">
            <v>m</v>
          </cell>
          <cell r="D59">
            <v>30000</v>
          </cell>
          <cell r="E59">
            <v>6175</v>
          </cell>
          <cell r="F59">
            <v>0</v>
          </cell>
        </row>
        <row r="60">
          <cell r="A60" t="str">
            <v>121-112</v>
          </cell>
          <cell r="B60" t="str">
            <v>Beùton M100 loùt moùng ñaù 4x6 nhaø ñieàu haønh</v>
          </cell>
          <cell r="C60" t="str">
            <v>m3</v>
          </cell>
          <cell r="D60">
            <v>288340</v>
          </cell>
          <cell r="E60">
            <v>17086</v>
          </cell>
          <cell r="F60">
            <v>7398</v>
          </cell>
        </row>
        <row r="61">
          <cell r="A61" t="str">
            <v>221-112</v>
          </cell>
          <cell r="B61" t="str">
            <v>Beùton M100 ñaù 4x6 loùt moùng roäng &lt;250cm</v>
          </cell>
          <cell r="C61" t="str">
            <v>m3</v>
          </cell>
          <cell r="D61">
            <v>301180</v>
          </cell>
          <cell r="E61">
            <v>17068</v>
          </cell>
          <cell r="F61">
            <v>7398</v>
          </cell>
        </row>
        <row r="62">
          <cell r="A62" t="str">
            <v>221-122</v>
          </cell>
          <cell r="B62" t="str">
            <v>Beùton M100 ñaù 4x6 loùt moùng roäng &gt;250cm</v>
          </cell>
          <cell r="C62" t="str">
            <v>m3</v>
          </cell>
          <cell r="D62">
            <v>301180</v>
          </cell>
          <cell r="E62">
            <v>12206</v>
          </cell>
          <cell r="F62">
            <v>7398</v>
          </cell>
        </row>
        <row r="63">
          <cell r="A63" t="str">
            <v>202-712</v>
          </cell>
          <cell r="B63" t="str">
            <v>Xaây ñaù cheû 15x20x25 töôøng daøy &lt;30cm, cao &lt;2m VM75</v>
          </cell>
          <cell r="C63" t="str">
            <v>m3</v>
          </cell>
          <cell r="D63">
            <v>349308</v>
          </cell>
          <cell r="E63">
            <v>15393</v>
          </cell>
          <cell r="F63">
            <v>898</v>
          </cell>
        </row>
        <row r="64">
          <cell r="A64" t="str">
            <v>208-222</v>
          </cell>
          <cell r="B64" t="str">
            <v>Xaây töôøng gaïch theû vuõa M75 daày 10cm, cao &lt;4m</v>
          </cell>
          <cell r="C64" t="str">
            <v>m2</v>
          </cell>
          <cell r="D64">
            <v>22236</v>
          </cell>
          <cell r="E64">
            <v>2918</v>
          </cell>
          <cell r="F64">
            <v>257</v>
          </cell>
        </row>
        <row r="65">
          <cell r="A65" t="str">
            <v>208-232</v>
          </cell>
          <cell r="B65" t="str">
            <v>Xaây töôøng gaïch theû vuõa M75 daày 20cm, cao &lt;4m</v>
          </cell>
          <cell r="C65" t="str">
            <v>m2</v>
          </cell>
          <cell r="D65">
            <v>52584</v>
          </cell>
          <cell r="E65">
            <v>4972</v>
          </cell>
          <cell r="F65">
            <v>257</v>
          </cell>
        </row>
        <row r="66">
          <cell r="A66" t="str">
            <v>209-102</v>
          </cell>
          <cell r="B66" t="str">
            <v>Xaây töôøng 10cm, cao &lt;4m vuõa M75 gaïch oáng 8x8x19</v>
          </cell>
          <cell r="C66" t="str">
            <v>m2</v>
          </cell>
          <cell r="D66">
            <v>14197</v>
          </cell>
          <cell r="E66">
            <v>2108</v>
          </cell>
          <cell r="F66">
            <v>257</v>
          </cell>
        </row>
        <row r="67">
          <cell r="A67" t="str">
            <v>209-312</v>
          </cell>
          <cell r="B67" t="str">
            <v>Xaây töôøng 20 cao &lt;4m vuõa M75 gaïch oáng caâu gaïch theû</v>
          </cell>
          <cell r="C67" t="str">
            <v>m2</v>
          </cell>
          <cell r="D67">
            <v>38179</v>
          </cell>
          <cell r="E67">
            <v>5058</v>
          </cell>
          <cell r="F67">
            <v>257</v>
          </cell>
        </row>
        <row r="68">
          <cell r="A68" t="str">
            <v>220-620</v>
          </cell>
          <cell r="B68" t="str">
            <v>Xeáp ñaù khan maùi doác thaúng khoâng chít maïch</v>
          </cell>
          <cell r="C68" t="str">
            <v>m3</v>
          </cell>
          <cell r="D68">
            <v>111701</v>
          </cell>
          <cell r="E68">
            <v>15155</v>
          </cell>
        </row>
        <row r="69">
          <cell r="A69" t="str">
            <v>221-212</v>
          </cell>
          <cell r="B69" t="str">
            <v>Beton M200 ñaù 1x2 moùng baêng roäng &lt;250cm</v>
          </cell>
          <cell r="C69" t="str">
            <v>m3</v>
          </cell>
          <cell r="D69">
            <v>471970</v>
          </cell>
          <cell r="E69">
            <v>22653</v>
          </cell>
          <cell r="F69">
            <v>7681</v>
          </cell>
        </row>
        <row r="70">
          <cell r="A70" t="str">
            <v>221-222</v>
          </cell>
          <cell r="B70" t="str">
            <v>Beton M200 ñaù 1x2 moùng baêng roäng &gt;250cm</v>
          </cell>
          <cell r="C70" t="str">
            <v>m3</v>
          </cell>
          <cell r="D70">
            <v>499457</v>
          </cell>
          <cell r="E70">
            <v>25343</v>
          </cell>
          <cell r="F70">
            <v>7681</v>
          </cell>
        </row>
        <row r="71">
          <cell r="A71" t="str">
            <v>221-223</v>
          </cell>
          <cell r="B71" t="str">
            <v>Beton M250 ñaù 1x2 moùng baêng roäng &gt;250cm</v>
          </cell>
          <cell r="C71" t="str">
            <v>m3</v>
          </cell>
          <cell r="D71">
            <v>549409</v>
          </cell>
          <cell r="E71">
            <v>25343</v>
          </cell>
          <cell r="F71">
            <v>7681</v>
          </cell>
        </row>
        <row r="72">
          <cell r="A72" t="str">
            <v>221-312</v>
          </cell>
          <cell r="B72" t="str">
            <v>Beâ-toâng M200 ñaù 1x2 moùng coät</v>
          </cell>
          <cell r="C72" t="str">
            <v>m3</v>
          </cell>
          <cell r="D72">
            <v>541847</v>
          </cell>
          <cell r="E72">
            <v>35887</v>
          </cell>
          <cell r="F72">
            <v>7681</v>
          </cell>
        </row>
        <row r="73">
          <cell r="A73" t="str">
            <v>221-511</v>
          </cell>
          <cell r="B73" t="str">
            <v xml:space="preserve">Beton neàn M100 ñaù 1x2 </v>
          </cell>
          <cell r="C73" t="str">
            <v>m3</v>
          </cell>
          <cell r="D73">
            <v>360390</v>
          </cell>
          <cell r="E73">
            <v>18826</v>
          </cell>
          <cell r="F73">
            <v>7398</v>
          </cell>
        </row>
        <row r="74">
          <cell r="A74" t="str">
            <v>221-513</v>
          </cell>
          <cell r="B74" t="str">
            <v xml:space="preserve">Beton neàn M200 ñaù 1x2 </v>
          </cell>
          <cell r="C74" t="str">
            <v>m3</v>
          </cell>
          <cell r="D74">
            <v>444163</v>
          </cell>
          <cell r="E74">
            <v>18826</v>
          </cell>
          <cell r="F74">
            <v>7398</v>
          </cell>
        </row>
        <row r="75">
          <cell r="A75" t="str">
            <v>221-513SR</v>
          </cell>
          <cell r="B75" t="str">
            <v>Beâton M250 ñaù 1x2 neàn ñöôøng</v>
          </cell>
          <cell r="C75" t="str">
            <v>m3</v>
          </cell>
          <cell r="D75">
            <v>476899</v>
          </cell>
          <cell r="E75">
            <v>18826</v>
          </cell>
          <cell r="F75">
            <v>7398</v>
          </cell>
        </row>
        <row r="76">
          <cell r="A76" t="str">
            <v>222-412</v>
          </cell>
          <cell r="B76" t="str">
            <v>Beton M200 ñaù 1x2 coå moùng, coät chöõ nhaät</v>
          </cell>
          <cell r="C76" t="str">
            <v>m3</v>
          </cell>
          <cell r="D76">
            <v>659908</v>
          </cell>
          <cell r="E76">
            <v>87014</v>
          </cell>
          <cell r="F76">
            <v>14587</v>
          </cell>
        </row>
        <row r="77">
          <cell r="A77" t="str">
            <v>222-413</v>
          </cell>
          <cell r="B77" t="str">
            <v>Beton M250 ñaù 1x2 coå moùng, coät chöõ nhaät</v>
          </cell>
          <cell r="C77" t="str">
            <v>m3</v>
          </cell>
          <cell r="D77">
            <v>709860</v>
          </cell>
          <cell r="E77">
            <v>87014</v>
          </cell>
          <cell r="F77">
            <v>14587</v>
          </cell>
        </row>
        <row r="78">
          <cell r="A78" t="str">
            <v>224-112</v>
          </cell>
          <cell r="B78" t="str">
            <v>Beton ña, ñaø giaèngø M200 ñaù 1x2</v>
          </cell>
          <cell r="C78" t="str">
            <v>m3</v>
          </cell>
          <cell r="D78">
            <v>626389</v>
          </cell>
          <cell r="E78">
            <v>68281</v>
          </cell>
          <cell r="F78">
            <v>14587</v>
          </cell>
        </row>
        <row r="79">
          <cell r="A79" t="str">
            <v>224-113</v>
          </cell>
          <cell r="B79" t="str">
            <v>Beton ña, ñaø giaèngø M250 ñaù 1x2</v>
          </cell>
          <cell r="C79" t="str">
            <v>m3</v>
          </cell>
          <cell r="D79">
            <v>676342</v>
          </cell>
          <cell r="E79">
            <v>68281</v>
          </cell>
          <cell r="F79">
            <v>14587</v>
          </cell>
        </row>
        <row r="80">
          <cell r="A80" t="str">
            <v>225-112</v>
          </cell>
          <cell r="B80" t="str">
            <v>Beâ-toâng ñaù 1x2 M200 saøn, maùi</v>
          </cell>
          <cell r="C80" t="str">
            <v>m3</v>
          </cell>
          <cell r="D80">
            <v>596272</v>
          </cell>
          <cell r="E80">
            <v>48425</v>
          </cell>
          <cell r="F80">
            <v>12230</v>
          </cell>
        </row>
        <row r="81">
          <cell r="A81" t="str">
            <v>225-113</v>
          </cell>
          <cell r="B81" t="str">
            <v>Beâ-toâng ñaù 1x2 M250 saøn, maùi</v>
          </cell>
          <cell r="C81" t="str">
            <v>m3</v>
          </cell>
          <cell r="D81">
            <v>646225</v>
          </cell>
          <cell r="E81">
            <v>48425</v>
          </cell>
          <cell r="F81">
            <v>12230</v>
          </cell>
        </row>
        <row r="82">
          <cell r="A82" t="str">
            <v>225-212</v>
          </cell>
          <cell r="B82" t="str">
            <v>Beâ-toâng ñaù 1x2 M200 lanh toâ, lanh toâ lieàn maùi haéc, maùng nöôùc, taám ñan</v>
          </cell>
          <cell r="C82" t="str">
            <v>m3</v>
          </cell>
          <cell r="D82">
            <v>596272</v>
          </cell>
          <cell r="E82">
            <v>77394</v>
          </cell>
          <cell r="F82">
            <v>12230</v>
          </cell>
        </row>
        <row r="83">
          <cell r="A83" t="str">
            <v>227-122</v>
          </cell>
          <cell r="B83" t="str">
            <v xml:space="preserve"> Beâ-toâng ñaù 1x2 M200 möông caùp, raõnh nöôùc</v>
          </cell>
          <cell r="C83" t="str">
            <v>m3</v>
          </cell>
          <cell r="D83">
            <v>517227</v>
          </cell>
          <cell r="E83">
            <v>70584</v>
          </cell>
          <cell r="F83">
            <v>5376</v>
          </cell>
        </row>
        <row r="84">
          <cell r="A84" t="str">
            <v>240-110</v>
          </cell>
          <cell r="B84" t="str">
            <v>Gia coâng laép ñaët saét troøn d=&lt;10 moùng</v>
          </cell>
          <cell r="C84" t="str">
            <v>Taán</v>
          </cell>
          <cell r="D84">
            <v>3995100</v>
          </cell>
          <cell r="E84">
            <v>117094</v>
          </cell>
          <cell r="F84">
            <v>20797</v>
          </cell>
        </row>
        <row r="85">
          <cell r="A85" t="str">
            <v>240-120</v>
          </cell>
          <cell r="B85" t="str">
            <v>Gia coâng laép ñaët saét troøn d=&lt;18 moùng</v>
          </cell>
          <cell r="C85" t="str">
            <v>Taán</v>
          </cell>
          <cell r="D85">
            <v>3938460</v>
          </cell>
          <cell r="E85">
            <v>86269</v>
          </cell>
          <cell r="F85">
            <v>87691</v>
          </cell>
        </row>
        <row r="86">
          <cell r="A86" t="str">
            <v>240-130</v>
          </cell>
          <cell r="B86" t="str">
            <v>Gia coâng laép ñaët saét troøn d&gt; 18 moùng</v>
          </cell>
          <cell r="C86" t="str">
            <v>Taán</v>
          </cell>
          <cell r="D86">
            <v>3943500</v>
          </cell>
          <cell r="E86">
            <v>65684</v>
          </cell>
          <cell r="F86">
            <v>88888</v>
          </cell>
        </row>
        <row r="87">
          <cell r="A87" t="str">
            <v>240-411</v>
          </cell>
          <cell r="B87" t="str">
            <v>Gia coâng laép ñaët saét troøn d=&lt;10 truï cao &lt;4m</v>
          </cell>
          <cell r="C87" t="str">
            <v>Taán</v>
          </cell>
          <cell r="D87">
            <v>3995100</v>
          </cell>
          <cell r="E87">
            <v>159213</v>
          </cell>
          <cell r="F87">
            <v>20797</v>
          </cell>
        </row>
        <row r="88">
          <cell r="A88" t="str">
            <v>240-421</v>
          </cell>
          <cell r="B88" t="str">
            <v>Gia coâng laép ñaët saét troøn d=&lt;18 truï cao &lt;4m</v>
          </cell>
          <cell r="C88" t="str">
            <v>Taán</v>
          </cell>
          <cell r="D88">
            <v>3940620</v>
          </cell>
          <cell r="E88">
            <v>110173</v>
          </cell>
          <cell r="F88">
            <v>153605</v>
          </cell>
        </row>
        <row r="89">
          <cell r="A89" t="str">
            <v>240-431</v>
          </cell>
          <cell r="B89" t="str">
            <v>Gia coâng laép ñaët saét troøn d&gt;18 truï cao &lt;4m</v>
          </cell>
          <cell r="C89" t="str">
            <v>Taán</v>
          </cell>
          <cell r="D89">
            <v>3948900</v>
          </cell>
          <cell r="E89">
            <v>93241</v>
          </cell>
          <cell r="F89">
            <v>144715</v>
          </cell>
        </row>
        <row r="90">
          <cell r="A90" t="str">
            <v>240-511</v>
          </cell>
          <cell r="B90" t="str">
            <v xml:space="preserve"> Gia coâng laép ñaët saét troøn d&lt;=10 cho ñaø, giaèng cao &lt;4m</v>
          </cell>
          <cell r="C90" t="str">
            <v>Taán</v>
          </cell>
          <cell r="D90">
            <v>3995100</v>
          </cell>
          <cell r="E90">
            <v>178125</v>
          </cell>
          <cell r="F90">
            <v>20797</v>
          </cell>
        </row>
        <row r="91">
          <cell r="A91" t="str">
            <v>240-521</v>
          </cell>
          <cell r="B91" t="str">
            <v xml:space="preserve"> Gia coâng laép ñaët saét troøn d&lt;=18 cho  ñaø, giaèng cao &lt;4m</v>
          </cell>
          <cell r="C91" t="str">
            <v>Taán</v>
          </cell>
          <cell r="D91">
            <v>3939900</v>
          </cell>
          <cell r="E91">
            <v>110393</v>
          </cell>
          <cell r="F91">
            <v>151575</v>
          </cell>
        </row>
        <row r="92">
          <cell r="A92" t="str">
            <v>240-531</v>
          </cell>
          <cell r="B92" t="str">
            <v xml:space="preserve"> Gia coâng laép ñaët saét troøn d&gt;18 cho ñaø, giaèng cao &lt;4m</v>
          </cell>
          <cell r="C92" t="str">
            <v>Taán</v>
          </cell>
          <cell r="D92">
            <v>3947952</v>
          </cell>
          <cell r="E92">
            <v>100058</v>
          </cell>
          <cell r="F92">
            <v>96500</v>
          </cell>
        </row>
        <row r="93">
          <cell r="A93" t="str">
            <v>240-611</v>
          </cell>
          <cell r="B93" t="str">
            <v>Gia coâng laép ñaët saét troøn d&lt;=10 cho lanh toâ, lanh toâ lieàn maùi haéc cao &lt;4m</v>
          </cell>
          <cell r="C93" t="str">
            <v>Taán</v>
          </cell>
          <cell r="D93">
            <v>3995100</v>
          </cell>
          <cell r="E93">
            <v>238819</v>
          </cell>
          <cell r="F93">
            <v>20797</v>
          </cell>
        </row>
        <row r="94">
          <cell r="A94" t="str">
            <v>240-612</v>
          </cell>
          <cell r="B94" t="str">
            <v>Gia coâng laép ñaët saét troøn d&lt;=10 cho lanh toâ, lanh toâ lieàn maùi haéc cao &gt;4m</v>
          </cell>
          <cell r="C94" t="str">
            <v>Taán</v>
          </cell>
          <cell r="D94">
            <v>3995100</v>
          </cell>
          <cell r="E94">
            <v>243107</v>
          </cell>
          <cell r="F94">
            <v>22451</v>
          </cell>
        </row>
        <row r="95">
          <cell r="A95" t="str">
            <v>240-613</v>
          </cell>
          <cell r="B95" t="str">
            <v>Gia coâng laép ñaët saét troøn d&lt;=18 cho lanh toâ, lanh toâ lieàn maùi haéc cao &lt;4m</v>
          </cell>
          <cell r="C95" t="str">
            <v>Taán</v>
          </cell>
          <cell r="D95">
            <v>3939402</v>
          </cell>
          <cell r="E95">
            <v>226834</v>
          </cell>
          <cell r="F95">
            <v>153034</v>
          </cell>
        </row>
        <row r="96">
          <cell r="A96" t="str">
            <v>240-614</v>
          </cell>
          <cell r="B96" t="str">
            <v>Gia coâng laép ñaët saét troøn d&lt;=18 cho lanh toâ, lanh toâ lieàn maùi haéc cao &gt;4m</v>
          </cell>
          <cell r="C96" t="str">
            <v>Taán</v>
          </cell>
          <cell r="D96">
            <v>3939402</v>
          </cell>
          <cell r="E96">
            <v>230792</v>
          </cell>
          <cell r="F96">
            <v>154688</v>
          </cell>
        </row>
        <row r="97">
          <cell r="A97" t="str">
            <v>240-615</v>
          </cell>
          <cell r="B97" t="str">
            <v>Gia coâng laép ñaët saét troøn d&gt;10 cho lanh toâ, lanh toâ lieàn maùi haéc cao &lt;4m</v>
          </cell>
          <cell r="C97" t="str">
            <v>Taán</v>
          </cell>
          <cell r="D97">
            <v>3943500</v>
          </cell>
          <cell r="E97">
            <v>222766</v>
          </cell>
          <cell r="F97">
            <v>96500</v>
          </cell>
        </row>
        <row r="98">
          <cell r="A98" t="str">
            <v>240-616</v>
          </cell>
          <cell r="B98" t="str">
            <v>Gia coâng laép ñaët saét troøn d&gt;10 cho lanh toâ, lanh toâ lieàn maùi haéc cao &gt;4m</v>
          </cell>
          <cell r="C98" t="str">
            <v>Taán</v>
          </cell>
          <cell r="D98">
            <v>3943500</v>
          </cell>
          <cell r="E98">
            <v>226834</v>
          </cell>
          <cell r="F98">
            <v>98155</v>
          </cell>
        </row>
        <row r="99">
          <cell r="A99" t="str">
            <v>240-621</v>
          </cell>
          <cell r="B99" t="str">
            <v>Gia coâng laép ñaët saét troøn d&lt;=10 cho saøn maùi cao &lt;16m</v>
          </cell>
          <cell r="C99" t="str">
            <v>Taán</v>
          </cell>
          <cell r="D99">
            <v>3995100</v>
          </cell>
          <cell r="E99">
            <v>155221</v>
          </cell>
          <cell r="F99">
            <v>22451</v>
          </cell>
        </row>
        <row r="100">
          <cell r="A100" t="str">
            <v>240-622</v>
          </cell>
          <cell r="B100" t="str">
            <v>Gia coâng laép ñaët saét troøn d&lt;=18 cho saøn maùi cao &lt;16m</v>
          </cell>
          <cell r="C100" t="str">
            <v>Taán</v>
          </cell>
          <cell r="D100">
            <v>3939402</v>
          </cell>
          <cell r="E100">
            <v>117929</v>
          </cell>
          <cell r="F100">
            <v>154688</v>
          </cell>
        </row>
        <row r="101">
          <cell r="A101" t="str">
            <v>240-623</v>
          </cell>
          <cell r="B101" t="str">
            <v>Gia coâng laép ñaët saét troøn d&gt;10 cho saøn maùi cao &lt;16m</v>
          </cell>
          <cell r="C101" t="str">
            <v>Taán</v>
          </cell>
          <cell r="D101">
            <v>3943600</v>
          </cell>
          <cell r="E101">
            <v>89717</v>
          </cell>
          <cell r="F101">
            <v>98218</v>
          </cell>
        </row>
        <row r="102">
          <cell r="A102" t="str">
            <v>240-821</v>
          </cell>
          <cell r="B102" t="str">
            <v xml:space="preserve"> Gia coâng laép ñaët saét troøn d&lt;=10 möông caùp, raõnh nöôùc</v>
          </cell>
          <cell r="C102" t="str">
            <v>Taán</v>
          </cell>
          <cell r="D102">
            <v>3995100</v>
          </cell>
          <cell r="E102">
            <v>118577</v>
          </cell>
          <cell r="F102">
            <v>20797</v>
          </cell>
        </row>
        <row r="103">
          <cell r="A103" t="str">
            <v>240-822</v>
          </cell>
          <cell r="B103" t="str">
            <v xml:space="preserve"> Gia coâng laép ñaët saét troøn d&gt;10 möông caùp, raõnh nöôùc</v>
          </cell>
          <cell r="C103" t="str">
            <v>Taán</v>
          </cell>
          <cell r="D103">
            <v>3943500</v>
          </cell>
          <cell r="E103">
            <v>75016</v>
          </cell>
          <cell r="F103">
            <v>153034</v>
          </cell>
        </row>
        <row r="104">
          <cell r="A104" t="str">
            <v>300-512</v>
          </cell>
          <cell r="B104" t="str">
            <v>Saûn xuaát caáu kieän beùton ñuùc saün M200 ñaù 1x2 taán ñan, maùi haét, lanh toâ</v>
          </cell>
          <cell r="C104" t="str">
            <v>m3</v>
          </cell>
          <cell r="D104">
            <v>442960</v>
          </cell>
          <cell r="E104">
            <v>32066</v>
          </cell>
          <cell r="F104">
            <v>5376</v>
          </cell>
        </row>
        <row r="105">
          <cell r="A105" t="str">
            <v>301-421</v>
          </cell>
          <cell r="B105" t="str">
            <v>Gia coâng laép döïng saét troøn cho beâton ñuùc saün taám ñan, haøng raøo, consol</v>
          </cell>
          <cell r="C105" t="str">
            <v>Taán</v>
          </cell>
          <cell r="D105">
            <v>3995100</v>
          </cell>
          <cell r="E105">
            <v>184838</v>
          </cell>
          <cell r="F105">
            <v>20797</v>
          </cell>
        </row>
        <row r="106">
          <cell r="A106" t="str">
            <v>402-330</v>
          </cell>
          <cell r="B106" t="str">
            <v>Laép döïng cöûa khung nhoâm</v>
          </cell>
          <cell r="C106" t="str">
            <v>m2</v>
          </cell>
          <cell r="D106">
            <v>3552</v>
          </cell>
          <cell r="E106">
            <v>3382</v>
          </cell>
          <cell r="F106">
            <v>0</v>
          </cell>
        </row>
        <row r="107">
          <cell r="A107" t="str">
            <v>402-330B</v>
          </cell>
          <cell r="B107" t="str">
            <v>Gia coâng laép ñaët cöûa hoäc beáp</v>
          </cell>
          <cell r="C107" t="str">
            <v>m2</v>
          </cell>
          <cell r="D107">
            <v>300000</v>
          </cell>
          <cell r="E107">
            <v>3382</v>
          </cell>
          <cell r="F107">
            <v>0</v>
          </cell>
        </row>
        <row r="108">
          <cell r="A108" t="str">
            <v>402-330D1</v>
          </cell>
          <cell r="B108" t="str">
            <v>Gia coâng laép ñaët cöûa ñi kieáng khung nhoâm Ñaøi Loan ( troïn boä caû khoùa, khuyûu aùp löïc)</v>
          </cell>
          <cell r="C108" t="str">
            <v>m2</v>
          </cell>
          <cell r="D108">
            <v>750000</v>
          </cell>
          <cell r="E108">
            <v>3382</v>
          </cell>
          <cell r="F108">
            <v>0</v>
          </cell>
        </row>
        <row r="109">
          <cell r="A109" t="str">
            <v>402-330D2</v>
          </cell>
          <cell r="B109" t="str">
            <v>Gia coâng laép ñaët cöûa ñi nhöïa Ñaøi Loan ( troïn boä caû khoùa, khuyûu aùp löïc)</v>
          </cell>
          <cell r="C109" t="str">
            <v>m2</v>
          </cell>
          <cell r="D109">
            <v>650000</v>
          </cell>
          <cell r="E109">
            <v>3382</v>
          </cell>
          <cell r="F109">
            <v>0</v>
          </cell>
        </row>
        <row r="110">
          <cell r="A110" t="str">
            <v>402-330S</v>
          </cell>
          <cell r="B110" t="str">
            <v>Gia coâng laép ñaët cöûa soå kieáng khung nhoâm Ñaøi Loan ( troïn boä caû khoùa, khuyûu aùp löïc)</v>
          </cell>
          <cell r="C110" t="str">
            <v>m2</v>
          </cell>
          <cell r="D110">
            <v>555000</v>
          </cell>
          <cell r="E110">
            <v>3382</v>
          </cell>
          <cell r="F110">
            <v>0</v>
          </cell>
        </row>
        <row r="111">
          <cell r="A111" t="str">
            <v>500-511</v>
          </cell>
          <cell r="B111" t="str">
            <v xml:space="preserve"> Gia coâng laép ñaët saét hình cho thang saét</v>
          </cell>
          <cell r="C111" t="str">
            <v>Taán</v>
          </cell>
          <cell r="D111">
            <v>4506394</v>
          </cell>
          <cell r="E111">
            <v>320116</v>
          </cell>
          <cell r="F111">
            <v>569259</v>
          </cell>
        </row>
        <row r="112">
          <cell r="A112" t="str">
            <v>500-521</v>
          </cell>
          <cell r="B112" t="str">
            <v xml:space="preserve"> Gia coâng saét hình cho saøn theùp</v>
          </cell>
          <cell r="C112" t="str">
            <v>Taán</v>
          </cell>
          <cell r="D112">
            <v>5229740</v>
          </cell>
          <cell r="E112">
            <v>397607</v>
          </cell>
          <cell r="F112">
            <v>230922</v>
          </cell>
        </row>
        <row r="113">
          <cell r="A113" t="str">
            <v>500-611SR</v>
          </cell>
          <cell r="B113" t="str">
            <v xml:space="preserve"> Gia coâng khung saét hình cho haøng raøo löôùi theùp</v>
          </cell>
          <cell r="C113" t="str">
            <v>Taán</v>
          </cell>
          <cell r="D113">
            <v>5926283</v>
          </cell>
          <cell r="E113">
            <v>320116</v>
          </cell>
          <cell r="F113">
            <v>569259</v>
          </cell>
        </row>
        <row r="114">
          <cell r="A114" t="str">
            <v>500-611</v>
          </cell>
          <cell r="B114" t="str">
            <v>Gia coâng laép ñaët raøo + khung löôùi B40</v>
          </cell>
          <cell r="C114" t="str">
            <v>m2</v>
          </cell>
          <cell r="D114">
            <v>87331</v>
          </cell>
          <cell r="E114">
            <v>13191</v>
          </cell>
          <cell r="F114">
            <v>6344</v>
          </cell>
        </row>
        <row r="115">
          <cell r="A115" t="str">
            <v>505-810</v>
          </cell>
          <cell r="B115" t="str">
            <v>Laép ñaët caáu kieän theùp saøn thao taùc</v>
          </cell>
          <cell r="C115" t="str">
            <v>Taán</v>
          </cell>
          <cell r="D115">
            <v>705600</v>
          </cell>
          <cell r="E115">
            <v>140978</v>
          </cell>
          <cell r="F115">
            <v>379766</v>
          </cell>
        </row>
        <row r="116">
          <cell r="A116" t="str">
            <v>505-810SR</v>
          </cell>
          <cell r="B116" t="str">
            <v>Laép ñaët caáu kieän saét hình möông caùp</v>
          </cell>
          <cell r="C116" t="str">
            <v>Taán</v>
          </cell>
          <cell r="D116">
            <v>705600</v>
          </cell>
          <cell r="E116">
            <v>140978</v>
          </cell>
          <cell r="F116">
            <v>379766</v>
          </cell>
        </row>
        <row r="117">
          <cell r="A117" t="str">
            <v>505-910</v>
          </cell>
          <cell r="B117" t="str">
            <v>Laép ñaët caáu kieân saét hình &lt;50kg baèng thuû coâng</v>
          </cell>
          <cell r="C117" t="str">
            <v>Taán</v>
          </cell>
          <cell r="D117">
            <v>546000</v>
          </cell>
          <cell r="E117">
            <v>126036</v>
          </cell>
          <cell r="F117">
            <v>229970</v>
          </cell>
        </row>
        <row r="118">
          <cell r="A118" t="str">
            <v>651-112</v>
          </cell>
          <cell r="B118" t="str">
            <v>Traùt töôøng daøy 1cm cao&lt;4m vuõa M75</v>
          </cell>
          <cell r="C118" t="str">
            <v>m2</v>
          </cell>
          <cell r="D118">
            <v>3072</v>
          </cell>
          <cell r="E118">
            <v>1506</v>
          </cell>
          <cell r="F118">
            <v>77</v>
          </cell>
        </row>
        <row r="119">
          <cell r="A119" t="str">
            <v>651-132</v>
          </cell>
          <cell r="B119" t="str">
            <v>Traùt töôøng daøy 1,5cm cao&lt;4m vuõa M75</v>
          </cell>
          <cell r="C119" t="str">
            <v>m2</v>
          </cell>
          <cell r="D119">
            <v>4813</v>
          </cell>
          <cell r="E119">
            <v>1506</v>
          </cell>
          <cell r="F119">
            <v>77</v>
          </cell>
        </row>
        <row r="120">
          <cell r="A120" t="str">
            <v>651-212</v>
          </cell>
          <cell r="B120" t="str">
            <v>Traùt truï, coät, caàu thang daøy 1cm  vuõa M75</v>
          </cell>
          <cell r="C120" t="str">
            <v>m2</v>
          </cell>
          <cell r="D120">
            <v>3345</v>
          </cell>
          <cell r="E120">
            <v>5476</v>
          </cell>
          <cell r="F120">
            <v>118</v>
          </cell>
        </row>
        <row r="121">
          <cell r="A121" t="str">
            <v>651-222</v>
          </cell>
          <cell r="B121" t="str">
            <v>Traùt truï, coät, caàu thang daøy 1,5cm  vuõa M75</v>
          </cell>
          <cell r="C121" t="str">
            <v>m2</v>
          </cell>
          <cell r="D121">
            <v>4632</v>
          </cell>
          <cell r="E121">
            <v>5476</v>
          </cell>
          <cell r="F121">
            <v>118</v>
          </cell>
        </row>
        <row r="122">
          <cell r="A122" t="str">
            <v>651-312</v>
          </cell>
          <cell r="B122" t="str">
            <v xml:space="preserve">Traùt ñaø VM75 </v>
          </cell>
          <cell r="C122" t="str">
            <v>m2</v>
          </cell>
          <cell r="D122">
            <v>4609</v>
          </cell>
          <cell r="E122">
            <v>3628</v>
          </cell>
          <cell r="F122">
            <v>118</v>
          </cell>
        </row>
        <row r="123">
          <cell r="A123" t="str">
            <v>651-312SR</v>
          </cell>
          <cell r="B123" t="str">
            <v>Traùt ñaø VM75 daøy 1cm keå caû lôùp baùm dính (VLx1,25, NCx1,1)</v>
          </cell>
          <cell r="C123" t="str">
            <v>m2</v>
          </cell>
          <cell r="D123">
            <v>5761.25</v>
          </cell>
          <cell r="E123">
            <v>3990.8</v>
          </cell>
          <cell r="F123">
            <v>118</v>
          </cell>
        </row>
        <row r="124">
          <cell r="A124" t="str">
            <v>651-322</v>
          </cell>
          <cell r="B124" t="str">
            <v>Traùt traàn VM75</v>
          </cell>
          <cell r="C124" t="str">
            <v>m2</v>
          </cell>
          <cell r="D124">
            <v>4609</v>
          </cell>
          <cell r="E124">
            <v>3299</v>
          </cell>
          <cell r="F124">
            <v>118</v>
          </cell>
        </row>
        <row r="125">
          <cell r="A125" t="str">
            <v>651-422</v>
          </cell>
          <cell r="B125" t="str">
            <v>Traùt gôø chæ vuûa M75</v>
          </cell>
          <cell r="C125" t="str">
            <v>m</v>
          </cell>
          <cell r="D125">
            <v>1152</v>
          </cell>
          <cell r="E125">
            <v>1007</v>
          </cell>
          <cell r="F125">
            <v>118</v>
          </cell>
        </row>
        <row r="126">
          <cell r="A126" t="str">
            <v>651-322SR</v>
          </cell>
          <cell r="B126" t="str">
            <v>Traùt traàn VM75 daøy 1cm keå caû lôùp baùm dính (VLx1,25, NCx1,1)</v>
          </cell>
          <cell r="C126" t="str">
            <v>m2</v>
          </cell>
          <cell r="D126">
            <v>5761.25</v>
          </cell>
          <cell r="E126">
            <v>3990.8</v>
          </cell>
          <cell r="F126">
            <v>118</v>
          </cell>
        </row>
        <row r="127">
          <cell r="A127" t="str">
            <v>653-420</v>
          </cell>
          <cell r="B127" t="str">
            <v>Laùng ñaù maøi baät tam caáp vaø saûnh</v>
          </cell>
          <cell r="C127" t="str">
            <v>m2</v>
          </cell>
          <cell r="D127">
            <v>33128</v>
          </cell>
          <cell r="E127">
            <v>11545</v>
          </cell>
          <cell r="F127">
            <v>0</v>
          </cell>
        </row>
        <row r="128">
          <cell r="A128" t="str">
            <v>662-110</v>
          </cell>
          <cell r="B128" t="str">
            <v>Oáp gaïch men 15x15 VM75 töôøng &lt;4m</v>
          </cell>
          <cell r="C128" t="str">
            <v>m2</v>
          </cell>
          <cell r="D128">
            <v>48300</v>
          </cell>
          <cell r="E128">
            <v>7554</v>
          </cell>
          <cell r="F128">
            <v>0</v>
          </cell>
        </row>
        <row r="129">
          <cell r="A129" t="str">
            <v>671-233</v>
          </cell>
          <cell r="B129" t="str">
            <v>Laùng neàn vöõa M100 daày 3cm cao &lt;4m</v>
          </cell>
          <cell r="C129" t="str">
            <v>m2</v>
          </cell>
          <cell r="D129">
            <v>11255</v>
          </cell>
          <cell r="E129">
            <v>1374</v>
          </cell>
          <cell r="F129">
            <v>103</v>
          </cell>
        </row>
        <row r="130">
          <cell r="A130" t="str">
            <v>672-110</v>
          </cell>
          <cell r="B130" t="str">
            <v>Laùng vöõa M75 daøy 1cm seânoâ, maùi haêt, maùng nöôùc</v>
          </cell>
          <cell r="C130" t="str">
            <v>m2</v>
          </cell>
          <cell r="D130">
            <v>3328</v>
          </cell>
          <cell r="E130">
            <v>1297</v>
          </cell>
          <cell r="F130">
            <v>77</v>
          </cell>
        </row>
        <row r="131">
          <cell r="A131" t="str">
            <v>672-122</v>
          </cell>
          <cell r="B131" t="str">
            <v>Laùng vöõa M100 daøy 2cm beå nöôùc, gieáng nöôùc, gieáng caùp</v>
          </cell>
          <cell r="C131" t="str">
            <v>m2</v>
          </cell>
          <cell r="D131">
            <v>7171</v>
          </cell>
          <cell r="E131">
            <v>1561</v>
          </cell>
          <cell r="F131">
            <v>77</v>
          </cell>
        </row>
        <row r="132">
          <cell r="A132" t="str">
            <v>684-112</v>
          </cell>
          <cell r="B132" t="str">
            <v>Laùt gach cement 30x30 VM75 cao &lt;4m</v>
          </cell>
          <cell r="C132" t="str">
            <v>m2</v>
          </cell>
          <cell r="D132">
            <v>30653</v>
          </cell>
          <cell r="E132">
            <v>1902</v>
          </cell>
          <cell r="F132">
            <v>0</v>
          </cell>
        </row>
        <row r="133">
          <cell r="A133" t="str">
            <v>684-112SR</v>
          </cell>
          <cell r="B133" t="str">
            <v xml:space="preserve">Laùt gach ñaát nung </v>
          </cell>
          <cell r="C133" t="str">
            <v>m2</v>
          </cell>
          <cell r="D133">
            <v>42154</v>
          </cell>
          <cell r="E133">
            <v>1902</v>
          </cell>
          <cell r="F133">
            <v>0</v>
          </cell>
        </row>
        <row r="134">
          <cell r="A134" t="str">
            <v>685-210</v>
          </cell>
          <cell r="B134" t="str">
            <v>Laùt gach ceramic cao &lt;4m</v>
          </cell>
          <cell r="C134" t="str">
            <v>m2</v>
          </cell>
          <cell r="D134">
            <v>116241</v>
          </cell>
          <cell r="E134">
            <v>2142</v>
          </cell>
          <cell r="F134">
            <v>0</v>
          </cell>
        </row>
        <row r="135">
          <cell r="A135" t="str">
            <v>702-310</v>
          </cell>
          <cell r="B135" t="str">
            <v>Baû mactit töôøng</v>
          </cell>
          <cell r="C135" t="str">
            <v>m2</v>
          </cell>
          <cell r="D135">
            <v>3460</v>
          </cell>
          <cell r="E135">
            <v>3382</v>
          </cell>
          <cell r="F135">
            <v>0</v>
          </cell>
        </row>
        <row r="136">
          <cell r="A136" t="str">
            <v>702-320</v>
          </cell>
          <cell r="B136" t="str">
            <v>Baû mactit coät, daàm, traàn</v>
          </cell>
          <cell r="C136" t="str">
            <v>m2</v>
          </cell>
          <cell r="D136">
            <v>3460</v>
          </cell>
          <cell r="E136">
            <v>4059</v>
          </cell>
          <cell r="F136">
            <v>0</v>
          </cell>
        </row>
        <row r="137">
          <cell r="A137" t="str">
            <v>702-400</v>
          </cell>
          <cell r="B137" t="str">
            <v>Queùt Flinkote 3 nöôùc choáng thaám cho seno, oâvaêngâ</v>
          </cell>
          <cell r="C137" t="str">
            <v>m2</v>
          </cell>
          <cell r="D137">
            <v>11813</v>
          </cell>
          <cell r="E137">
            <v>259</v>
          </cell>
          <cell r="F137">
            <v>0</v>
          </cell>
        </row>
        <row r="138">
          <cell r="A138" t="str">
            <v>703-430</v>
          </cell>
          <cell r="B138" t="str">
            <v>Sôn 2 lôùp cho saét theùp caùc loaïi</v>
          </cell>
          <cell r="C138" t="str">
            <v>m2</v>
          </cell>
          <cell r="D138">
            <v>4974</v>
          </cell>
          <cell r="E138">
            <v>659</v>
          </cell>
        </row>
        <row r="139">
          <cell r="A139" t="str">
            <v>703-430CR</v>
          </cell>
          <cell r="B139" t="str">
            <v xml:space="preserve">Sôn choáng ró 2 lôùp cho caáu kieän saét hình </v>
          </cell>
          <cell r="C139" t="str">
            <v>m2</v>
          </cell>
          <cell r="D139">
            <v>4974</v>
          </cell>
          <cell r="E139">
            <v>659</v>
          </cell>
        </row>
        <row r="140">
          <cell r="A140" t="str">
            <v>703-430D</v>
          </cell>
          <cell r="B140" t="str">
            <v>Sôn daàu 2 lôùp cho caáu kieän saét hình</v>
          </cell>
          <cell r="C140" t="str">
            <v>m2</v>
          </cell>
          <cell r="D140">
            <v>4974</v>
          </cell>
          <cell r="E140">
            <v>659</v>
          </cell>
        </row>
        <row r="141">
          <cell r="A141" t="str">
            <v>703-510</v>
          </cell>
          <cell r="B141" t="str">
            <v>Sôn nöôùc vaøo caùc keát caáu ñaõ baû</v>
          </cell>
          <cell r="C141" t="str">
            <v>m2</v>
          </cell>
          <cell r="D141">
            <v>3384</v>
          </cell>
          <cell r="E141">
            <v>507</v>
          </cell>
          <cell r="F141">
            <v>0</v>
          </cell>
        </row>
        <row r="142">
          <cell r="A142" t="str">
            <v>704-110</v>
          </cell>
          <cell r="B142" t="str">
            <v>Queùt bitum noùng vaøo töôøng</v>
          </cell>
          <cell r="C142" t="str">
            <v>m2</v>
          </cell>
          <cell r="D142">
            <v>7315</v>
          </cell>
          <cell r="E142">
            <v>757</v>
          </cell>
          <cell r="F142">
            <v>0</v>
          </cell>
        </row>
        <row r="143">
          <cell r="A143" t="str">
            <v>704-220</v>
          </cell>
          <cell r="B143" t="str">
            <v>Queùt bitum  2 nöôùc+2 lôùp giaáy daàu</v>
          </cell>
          <cell r="C143" t="str">
            <v>m2</v>
          </cell>
          <cell r="D143">
            <v>25949</v>
          </cell>
          <cell r="E143">
            <v>4324</v>
          </cell>
          <cell r="F143">
            <v>0</v>
          </cell>
        </row>
        <row r="144">
          <cell r="A144" t="str">
            <v>704-220SR</v>
          </cell>
          <cell r="B144" t="str">
            <v>Queùt Flinkote 2 nöôùc+2 lôùp giaáy daàu cho maùi vaø saûnh</v>
          </cell>
          <cell r="C144" t="str">
            <v>m2</v>
          </cell>
          <cell r="D144">
            <v>18678</v>
          </cell>
          <cell r="E144">
            <v>4324</v>
          </cell>
          <cell r="F144">
            <v>0</v>
          </cell>
        </row>
        <row r="145">
          <cell r="A145" t="str">
            <v>704-320</v>
          </cell>
          <cell r="B145" t="str">
            <v>Queùt bitum  3 nöôùc+2 lôùp bao taûi</v>
          </cell>
          <cell r="C145" t="str">
            <v>m2</v>
          </cell>
          <cell r="D145">
            <v>23109</v>
          </cell>
          <cell r="E145">
            <v>8215</v>
          </cell>
          <cell r="F145">
            <v>0</v>
          </cell>
        </row>
        <row r="146">
          <cell r="A146" t="str">
            <v>704-320SR</v>
          </cell>
          <cell r="B146" t="str">
            <v>Cheøn nhöïa loûng</v>
          </cell>
          <cell r="C146" t="str">
            <v>m2</v>
          </cell>
          <cell r="D146">
            <v>27213</v>
          </cell>
          <cell r="E146">
            <v>8215</v>
          </cell>
          <cell r="F146">
            <v>0</v>
          </cell>
        </row>
        <row r="147">
          <cell r="A147" t="str">
            <v>B13-4/CÑ79/12</v>
          </cell>
          <cell r="B147" t="str">
            <v xml:space="preserve"> Traûi ñaù 1x2 saân traïm</v>
          </cell>
          <cell r="C147" t="str">
            <v>m3</v>
          </cell>
          <cell r="D147">
            <v>121800</v>
          </cell>
          <cell r="E147">
            <v>8023</v>
          </cell>
        </row>
        <row r="148">
          <cell r="A148" t="str">
            <v>B13-4/CÑ79/24</v>
          </cell>
          <cell r="B148" t="str">
            <v>Saép ñaù daêm 2x4 baèng thuû coâng sau moá caàu, thaân coáng, töôøng ñaàu</v>
          </cell>
          <cell r="C148" t="str">
            <v>m3</v>
          </cell>
          <cell r="D148">
            <v>121800</v>
          </cell>
          <cell r="E148">
            <v>8023</v>
          </cell>
        </row>
        <row r="149">
          <cell r="A149" t="str">
            <v>B13-4/CÑ79/57</v>
          </cell>
          <cell r="B149" t="str">
            <v>Xeáp ñaù 5x7 choáng chaùy cho MBA löïc</v>
          </cell>
          <cell r="C149" t="str">
            <v>m3</v>
          </cell>
          <cell r="D149">
            <v>121800</v>
          </cell>
          <cell r="E149">
            <v>8023</v>
          </cell>
          <cell r="F149">
            <v>1377700</v>
          </cell>
        </row>
        <row r="150">
          <cell r="A150" t="str">
            <v>B3-13/CÑ79</v>
          </cell>
          <cell r="B150" t="str">
            <v>Laøm laêng tru thoaùt nöôùc (ñaù 4x6,1x2 )</v>
          </cell>
          <cell r="C150" t="str">
            <v>100m3</v>
          </cell>
          <cell r="D150">
            <v>18384400</v>
          </cell>
          <cell r="E150">
            <v>689400</v>
          </cell>
          <cell r="F150">
            <v>1377700</v>
          </cell>
        </row>
        <row r="151">
          <cell r="A151" t="str">
            <v>B3-13e/CÑ79/12</v>
          </cell>
          <cell r="B151" t="str">
            <v xml:space="preserve"> Ñaù vuïn xeáp chaân taluy
 (ñaù 5x7 keïp ñaù1x2,ñaù maït) </v>
          </cell>
          <cell r="C151" t="str">
            <v>100m3</v>
          </cell>
          <cell r="D151">
            <v>16752000</v>
          </cell>
          <cell r="E151">
            <v>689400</v>
          </cell>
          <cell r="F151">
            <v>1377700</v>
          </cell>
        </row>
        <row r="152">
          <cell r="A152" t="str">
            <v>B3-13e/CÑ79/57P</v>
          </cell>
          <cell r="B152" t="str">
            <v>Laøm moùng ñöôøng ñaù 5x7 cheøn phuùn daøy 0,2m</v>
          </cell>
          <cell r="C152" t="str">
            <v>100m3</v>
          </cell>
          <cell r="D152">
            <v>16752000</v>
          </cell>
          <cell r="E152">
            <v>689400</v>
          </cell>
          <cell r="F152">
            <v>1377700</v>
          </cell>
        </row>
        <row r="153">
          <cell r="A153" t="str">
            <v>B3-13e/CÑ79/46C</v>
          </cell>
          <cell r="B153" t="str">
            <v>Laøm moùng ñaù 4x6 keïp caùt daøy 0,2m</v>
          </cell>
          <cell r="C153" t="str">
            <v>100m3</v>
          </cell>
          <cell r="D153">
            <v>16752000</v>
          </cell>
          <cell r="E153">
            <v>689400</v>
          </cell>
          <cell r="F153">
            <v>1377700</v>
          </cell>
        </row>
        <row r="154">
          <cell r="A154" t="str">
            <v>B3-13e/CÑ79/57C</v>
          </cell>
          <cell r="B154" t="str">
            <v>Laøm moùng ñaù 5x7 keïp caùt daøy 0,2m</v>
          </cell>
          <cell r="C154" t="str">
            <v>100m3</v>
          </cell>
          <cell r="D154">
            <v>16752000</v>
          </cell>
          <cell r="E154">
            <v>689400</v>
          </cell>
          <cell r="F154">
            <v>1377700</v>
          </cell>
        </row>
        <row r="155">
          <cell r="A155" t="str">
            <v>B3-14eù/CÑ79</v>
          </cell>
          <cell r="B155" t="str">
            <v>Traõi caùn ñaù mi 25l/m2 ; =4.47*0.025</v>
          </cell>
          <cell r="C155" t="str">
            <v>100m3</v>
          </cell>
          <cell r="D155">
            <v>15828000</v>
          </cell>
          <cell r="E155">
            <v>41877</v>
          </cell>
          <cell r="F155">
            <v>834610</v>
          </cell>
        </row>
        <row r="156">
          <cell r="A156" t="str">
            <v>B3-3/CÑ79</v>
          </cell>
          <cell r="B156" t="str">
            <v>Caùn nguyeân thoå</v>
          </cell>
          <cell r="C156" t="str">
            <v>100m2</v>
          </cell>
          <cell r="D156">
            <v>278310</v>
          </cell>
          <cell r="E156">
            <v>1441</v>
          </cell>
          <cell r="F156">
            <v>22284</v>
          </cell>
        </row>
        <row r="157">
          <cell r="A157" t="str">
            <v>K0-001</v>
          </cell>
          <cell r="B157" t="str">
            <v>Laép ñaët lavabo</v>
          </cell>
          <cell r="C157" t="str">
            <v>Boä</v>
          </cell>
          <cell r="D157">
            <v>278310</v>
          </cell>
          <cell r="E157">
            <v>35485</v>
          </cell>
          <cell r="F157">
            <v>0</v>
          </cell>
        </row>
        <row r="158">
          <cell r="A158" t="str">
            <v>K0-201</v>
          </cell>
          <cell r="B158" t="str">
            <v>Laép ñaët baøn caàu beät</v>
          </cell>
          <cell r="C158" t="str">
            <v>Boä</v>
          </cell>
          <cell r="D158">
            <v>565369</v>
          </cell>
          <cell r="E158">
            <v>34679</v>
          </cell>
          <cell r="F158">
            <v>0</v>
          </cell>
        </row>
        <row r="159">
          <cell r="A159" t="str">
            <v>K0-501</v>
          </cell>
          <cell r="B159" t="str">
            <v>Laép voøi (1 voøi) taém höông sen</v>
          </cell>
          <cell r="C159" t="str">
            <v>Boä</v>
          </cell>
          <cell r="D159">
            <v>145642</v>
          </cell>
          <cell r="E159">
            <v>30243</v>
          </cell>
          <cell r="F159">
            <v>0</v>
          </cell>
        </row>
        <row r="160">
          <cell r="A160" t="str">
            <v>K1-021</v>
          </cell>
          <cell r="B160" t="str">
            <v>Laép ñaët oáng STK D26/34</v>
          </cell>
          <cell r="C160" t="str">
            <v>m</v>
          </cell>
          <cell r="D160">
            <v>24122</v>
          </cell>
          <cell r="E160">
            <v>4462</v>
          </cell>
          <cell r="F160">
            <v>0</v>
          </cell>
        </row>
        <row r="161">
          <cell r="A161" t="str">
            <v>K1-051</v>
          </cell>
          <cell r="B161" t="str">
            <v>Laép ñaët oáng STK D50/60</v>
          </cell>
          <cell r="C161" t="str">
            <v>m</v>
          </cell>
          <cell r="D161">
            <v>46431</v>
          </cell>
          <cell r="E161">
            <v>6431</v>
          </cell>
          <cell r="F161">
            <v>0</v>
          </cell>
        </row>
        <row r="162">
          <cell r="A162" t="str">
            <v>K1-051SR</v>
          </cell>
          <cell r="B162" t="str">
            <v>Laép ñaët oáng theùp D168/4mm coät</v>
          </cell>
          <cell r="C162" t="str">
            <v>m</v>
          </cell>
          <cell r="D162">
            <v>180000</v>
          </cell>
          <cell r="E162">
            <v>19293</v>
          </cell>
          <cell r="F162">
            <v>0</v>
          </cell>
        </row>
        <row r="163">
          <cell r="A163" t="str">
            <v>K1-051x3SR</v>
          </cell>
          <cell r="B163" t="str">
            <v>Laép ñaët oáng STK D140 noái MBA vaø Beå daàu söï coá</v>
          </cell>
          <cell r="C163" t="str">
            <v>m</v>
          </cell>
          <cell r="D163">
            <v>139293</v>
          </cell>
          <cell r="E163">
            <v>19293</v>
          </cell>
          <cell r="F163">
            <v>0</v>
          </cell>
        </row>
        <row r="164">
          <cell r="A164" t="str">
            <v>K1-111</v>
          </cell>
          <cell r="B164" t="str">
            <v xml:space="preserve">Laép ñaët oáng PVC D21                                  </v>
          </cell>
          <cell r="C164" t="str">
            <v>m</v>
          </cell>
          <cell r="D164">
            <v>3859</v>
          </cell>
          <cell r="E164">
            <v>2685</v>
          </cell>
          <cell r="F164">
            <v>0</v>
          </cell>
        </row>
        <row r="165">
          <cell r="A165" t="str">
            <v>K1-151</v>
          </cell>
          <cell r="B165" t="str">
            <v>Laép ñaët oáng PVC D50 ( thoaùt aåm )</v>
          </cell>
          <cell r="C165" t="str">
            <v>m</v>
          </cell>
          <cell r="D165">
            <v>10553</v>
          </cell>
          <cell r="E165">
            <v>4502</v>
          </cell>
          <cell r="F165">
            <v>0</v>
          </cell>
        </row>
        <row r="166">
          <cell r="A166" t="str">
            <v>K1-151SR</v>
          </cell>
          <cell r="B166" t="str">
            <v xml:space="preserve">Laép oáng PVC D60                                       </v>
          </cell>
          <cell r="C166" t="str">
            <v>m</v>
          </cell>
          <cell r="D166">
            <v>9919</v>
          </cell>
          <cell r="E166">
            <v>4502</v>
          </cell>
          <cell r="F166">
            <v>0</v>
          </cell>
        </row>
        <row r="167">
          <cell r="A167" t="str">
            <v>K1-151SR2</v>
          </cell>
          <cell r="B167" t="str">
            <v>Laép ñaët oáng PVC D114</v>
          </cell>
          <cell r="C167" t="str">
            <v>m</v>
          </cell>
          <cell r="D167">
            <v>21106</v>
          </cell>
          <cell r="E167">
            <v>9004</v>
          </cell>
          <cell r="F167">
            <v>0</v>
          </cell>
        </row>
        <row r="168">
          <cell r="A168" t="str">
            <v>K1-151SR4</v>
          </cell>
          <cell r="B168" t="str">
            <v>Laép ñaët oáng PVC D220</v>
          </cell>
          <cell r="C168" t="str">
            <v>m</v>
          </cell>
          <cell r="D168">
            <v>42212</v>
          </cell>
          <cell r="E168">
            <v>18008</v>
          </cell>
          <cell r="F168">
            <v>0</v>
          </cell>
        </row>
        <row r="169">
          <cell r="A169" t="str">
            <v>K2-451</v>
          </cell>
          <cell r="B169" t="str">
            <v>Saûn xuaát laép ñaët oáng manchon STK D50x15</v>
          </cell>
          <cell r="C169" t="str">
            <v>Caùi</v>
          </cell>
          <cell r="D169">
            <v>6099</v>
          </cell>
          <cell r="E169">
            <v>2278</v>
          </cell>
        </row>
        <row r="170">
          <cell r="A170" t="str">
            <v>K2-451SR3</v>
          </cell>
          <cell r="B170" t="str">
            <v xml:space="preserve">Saûn xuaát laép ñaët oáng manchon STK D140 </v>
          </cell>
          <cell r="C170" t="str">
            <v>Caùi</v>
          </cell>
          <cell r="D170">
            <v>18297</v>
          </cell>
          <cell r="E170">
            <v>6834</v>
          </cell>
          <cell r="F170">
            <v>0</v>
          </cell>
        </row>
        <row r="171">
          <cell r="A171" t="str">
            <v>K2-702</v>
          </cell>
          <cell r="B171" t="str">
            <v>Laép ñaët co PVC D21</v>
          </cell>
          <cell r="C171" t="str">
            <v>Caùi</v>
          </cell>
          <cell r="D171">
            <v>1042</v>
          </cell>
          <cell r="E171">
            <v>624</v>
          </cell>
          <cell r="F171">
            <v>0</v>
          </cell>
        </row>
        <row r="172">
          <cell r="A172" t="str">
            <v>K2-706</v>
          </cell>
          <cell r="B172" t="str">
            <v xml:space="preserve">Laép ñaët co PVC D60  </v>
          </cell>
          <cell r="C172" t="str">
            <v>Caùi</v>
          </cell>
          <cell r="D172">
            <v>4891</v>
          </cell>
          <cell r="E172">
            <v>1595</v>
          </cell>
          <cell r="F172">
            <v>0</v>
          </cell>
        </row>
        <row r="173">
          <cell r="A173" t="str">
            <v>K2-706SR2</v>
          </cell>
          <cell r="B173" t="str">
            <v>Laép ñaët co PVC D100</v>
          </cell>
          <cell r="C173" t="str">
            <v>Caùi</v>
          </cell>
          <cell r="D173">
            <v>9782</v>
          </cell>
          <cell r="E173">
            <v>3190</v>
          </cell>
          <cell r="F173">
            <v>0</v>
          </cell>
        </row>
        <row r="174">
          <cell r="A174" t="str">
            <v>K2-806</v>
          </cell>
          <cell r="B174" t="str">
            <v>Laép ñaët manchon PVC D60</v>
          </cell>
          <cell r="C174" t="str">
            <v>Caùi</v>
          </cell>
          <cell r="D174">
            <v>1605</v>
          </cell>
          <cell r="E174">
            <v>1595</v>
          </cell>
          <cell r="F174">
            <v>0</v>
          </cell>
        </row>
        <row r="175">
          <cell r="A175" t="str">
            <v>K2-806SR2</v>
          </cell>
          <cell r="B175" t="str">
            <v>Laép ñaët manchon PVC D114</v>
          </cell>
          <cell r="C175" t="str">
            <v>Caùi</v>
          </cell>
          <cell r="D175">
            <v>3210</v>
          </cell>
          <cell r="E175">
            <v>3190</v>
          </cell>
          <cell r="F175">
            <v>0</v>
          </cell>
        </row>
        <row r="176">
          <cell r="A176" t="str">
            <v>K2-902</v>
          </cell>
          <cell r="B176" t="str">
            <v>Laép ñaët Teâ PVC D21</v>
          </cell>
          <cell r="C176" t="str">
            <v>Caùi</v>
          </cell>
          <cell r="D176">
            <v>1250</v>
          </cell>
          <cell r="E176">
            <v>936</v>
          </cell>
          <cell r="F176">
            <v>0</v>
          </cell>
        </row>
        <row r="177">
          <cell r="A177" t="str">
            <v>K2-906</v>
          </cell>
          <cell r="B177" t="str">
            <v>Laép ñaët Teâ PVC D50</v>
          </cell>
          <cell r="C177" t="str">
            <v>Caùi</v>
          </cell>
          <cell r="D177">
            <v>7540</v>
          </cell>
          <cell r="E177">
            <v>2392</v>
          </cell>
          <cell r="F177">
            <v>0</v>
          </cell>
        </row>
        <row r="178">
          <cell r="A178" t="str">
            <v>K2-906SR2</v>
          </cell>
          <cell r="B178" t="str">
            <v>Laép ñaët Teâ PVC D100</v>
          </cell>
          <cell r="C178" t="str">
            <v>Caùi</v>
          </cell>
          <cell r="D178">
            <v>15080</v>
          </cell>
          <cell r="E178">
            <v>4784</v>
          </cell>
          <cell r="F178">
            <v>0</v>
          </cell>
        </row>
        <row r="179">
          <cell r="A179" t="str">
            <v>K4-011</v>
          </cell>
          <cell r="B179" t="str">
            <v>Laép pheåu thu  nöôÙc baèng gang</v>
          </cell>
          <cell r="C179" t="str">
            <v>Caùi</v>
          </cell>
          <cell r="D179">
            <v>10172</v>
          </cell>
          <cell r="E179">
            <v>3724</v>
          </cell>
          <cell r="F179">
            <v>0</v>
          </cell>
        </row>
        <row r="180">
          <cell r="A180" t="str">
            <v>K4-201</v>
          </cell>
          <cell r="B180" t="str">
            <v>Laép ñaët göông soi 60x40x5</v>
          </cell>
          <cell r="C180" t="str">
            <v>boä</v>
          </cell>
          <cell r="D180">
            <v>60270</v>
          </cell>
          <cell r="E180">
            <v>1585</v>
          </cell>
          <cell r="F180">
            <v>0</v>
          </cell>
        </row>
        <row r="181">
          <cell r="A181" t="str">
            <v>K4-232</v>
          </cell>
          <cell r="B181" t="str">
            <v>Hoäp ñöïng giaáy veä sinh</v>
          </cell>
          <cell r="C181" t="str">
            <v>boä</v>
          </cell>
          <cell r="D181">
            <v>5539</v>
          </cell>
          <cell r="E181">
            <v>892</v>
          </cell>
          <cell r="F181">
            <v>0</v>
          </cell>
        </row>
        <row r="182">
          <cell r="A182" t="str">
            <v>050-511/3285</v>
          </cell>
          <cell r="B182" t="str">
            <v>Laép ñaët daøn tru coångï vaø giaù ñôû 110kV</v>
          </cell>
          <cell r="C182" t="str">
            <v>Taán</v>
          </cell>
          <cell r="D182">
            <v>9726000</v>
          </cell>
          <cell r="E182">
            <v>203824</v>
          </cell>
          <cell r="F182">
            <v>62380</v>
          </cell>
        </row>
        <row r="183">
          <cell r="A183" t="str">
            <v>ÑM-3285</v>
          </cell>
          <cell r="B183" t="str">
            <v>Gia coâng maï keõm caáu kieän saét hình</v>
          </cell>
          <cell r="C183" t="str">
            <v>Taán</v>
          </cell>
          <cell r="D183">
            <v>10500000</v>
          </cell>
          <cell r="E183">
            <v>0</v>
          </cell>
          <cell r="F183">
            <v>0</v>
          </cell>
        </row>
        <row r="184">
          <cell r="A184" t="str">
            <v>ÑM-3285/1</v>
          </cell>
          <cell r="B184" t="str">
            <v>Saét hình thaønh phaåm cho truï vaø giaù ñôû 110kV</v>
          </cell>
          <cell r="C184" t="str">
            <v>Taán</v>
          </cell>
          <cell r="D184">
            <v>9726000</v>
          </cell>
          <cell r="E184">
            <v>0</v>
          </cell>
          <cell r="F184">
            <v>0</v>
          </cell>
        </row>
        <row r="185">
          <cell r="A185" t="str">
            <v>ÑM-3285/2</v>
          </cell>
          <cell r="B185" t="str">
            <v>Saét hình thaønh phaåm cho xaø daøn 110kV</v>
          </cell>
          <cell r="C185" t="str">
            <v>Taán</v>
          </cell>
          <cell r="D185">
            <v>10500000</v>
          </cell>
          <cell r="E185">
            <v>0</v>
          </cell>
          <cell r="F185">
            <v>0</v>
          </cell>
        </row>
        <row r="186">
          <cell r="A186" t="str">
            <v>VC-03B</v>
          </cell>
          <cell r="B186" t="str">
            <v>Boác xuùc ñaát thöøa leân xuoáng ,tôi x1.3</v>
          </cell>
          <cell r="C186" t="str">
            <v>m3</v>
          </cell>
          <cell r="D186">
            <v>0</v>
          </cell>
          <cell r="E186">
            <v>1882</v>
          </cell>
          <cell r="F186">
            <v>0</v>
          </cell>
        </row>
        <row r="187">
          <cell r="A187" t="str">
            <v>VC-03C</v>
          </cell>
          <cell r="B187" t="str">
            <v>Chuyeån  ñaát thöøa baèng xe cuùtkít cly 200m</v>
          </cell>
          <cell r="C187" t="str">
            <v>m3</v>
          </cell>
          <cell r="D187">
            <v>0</v>
          </cell>
          <cell r="E187">
            <v>6653</v>
          </cell>
          <cell r="F187">
            <v>0</v>
          </cell>
        </row>
        <row r="188">
          <cell r="A188" t="str">
            <v>TAM TINH</v>
          </cell>
          <cell r="B188" t="str">
            <v xml:space="preserve"> Gia coâng laép ñaët baûn leà F20 </v>
          </cell>
          <cell r="C188" t="str">
            <v>boä</v>
          </cell>
          <cell r="D188">
            <v>20000</v>
          </cell>
          <cell r="E188">
            <v>1000</v>
          </cell>
        </row>
        <row r="189">
          <cell r="A189" t="str">
            <v>TT1</v>
          </cell>
          <cell r="B189" t="str">
            <v xml:space="preserve"> Gia coâng laép ñaët boulon F12x100 </v>
          </cell>
          <cell r="C189" t="str">
            <v>boä</v>
          </cell>
          <cell r="D189">
            <v>2300</v>
          </cell>
        </row>
        <row r="190">
          <cell r="A190" t="str">
            <v>TT2</v>
          </cell>
          <cell r="B190" t="str">
            <v xml:space="preserve"> Gia coâng laép ñaët baûn leà F20 </v>
          </cell>
          <cell r="C190" t="str">
            <v>boä</v>
          </cell>
          <cell r="D190">
            <v>20000</v>
          </cell>
          <cell r="E190">
            <v>1000</v>
          </cell>
        </row>
        <row r="191">
          <cell r="A191" t="str">
            <v>TT3</v>
          </cell>
          <cell r="B191" t="str">
            <v>Gia coâng ñònh vò buloâng neo ( Vaät lieäu B caáp)</v>
          </cell>
          <cell r="C191" t="str">
            <v>Boä</v>
          </cell>
          <cell r="D191">
            <v>27000</v>
          </cell>
          <cell r="E191">
            <v>6000</v>
          </cell>
        </row>
        <row r="192">
          <cell r="A192" t="str">
            <v>TT4</v>
          </cell>
          <cell r="B192" t="str">
            <v>6 moùng choáng seùt 110 KV ( 3 truï 3,5m vaø 3   tru 2,5m) : M20 - 500
= 6*4</v>
          </cell>
          <cell r="C192" t="str">
            <v>Boä</v>
          </cell>
          <cell r="D192">
            <v>20000</v>
          </cell>
          <cell r="E192">
            <v>6000</v>
          </cell>
        </row>
        <row r="193">
          <cell r="A193" t="str">
            <v>TT5</v>
          </cell>
          <cell r="B193" t="str">
            <v>3 moùng DCL 110KV : M24 - 600
=3*8</v>
          </cell>
          <cell r="C193" t="str">
            <v>Boä</v>
          </cell>
          <cell r="D193">
            <v>27000</v>
          </cell>
          <cell r="E193">
            <v>6000</v>
          </cell>
        </row>
        <row r="194">
          <cell r="A194" t="str">
            <v>TT6</v>
          </cell>
          <cell r="B194" t="str">
            <v>9 moùng (2 söù ñôû 110KV + 3 TU + 3 TI+1MBATD ) : M16-500 =9*8</v>
          </cell>
          <cell r="C194" t="str">
            <v>Boä</v>
          </cell>
          <cell r="D194">
            <v>16000</v>
          </cell>
          <cell r="E194">
            <v>6000</v>
          </cell>
        </row>
        <row r="195">
          <cell r="A195" t="str">
            <v>TT7</v>
          </cell>
          <cell r="B195" t="str">
            <v>1 maùy caét 110KV: M24-600/200
=1*12</v>
          </cell>
          <cell r="C195" t="str">
            <v>Boä</v>
          </cell>
          <cell r="D195">
            <v>27000</v>
          </cell>
          <cell r="E195">
            <v>6000</v>
          </cell>
        </row>
        <row r="196">
          <cell r="A196" t="str">
            <v>TT8</v>
          </cell>
          <cell r="B196" t="str">
            <v>4 moùng truï coång 110Kv MTC1:M30-1400/200
=4*16</v>
          </cell>
          <cell r="C196" t="str">
            <v>Boä</v>
          </cell>
          <cell r="D196">
            <v>90000</v>
          </cell>
          <cell r="E196">
            <v>6000</v>
          </cell>
        </row>
        <row r="197">
          <cell r="A197" t="str">
            <v>TT9</v>
          </cell>
          <cell r="B197" t="str">
            <v>2 moùng truï coång 110Kv MTC2: M30/1400-200
=2*16</v>
          </cell>
          <cell r="C197" t="str">
            <v>Boä</v>
          </cell>
          <cell r="D197">
            <v>90000</v>
          </cell>
          <cell r="E197">
            <v>6000</v>
          </cell>
        </row>
        <row r="198">
          <cell r="A198" t="str">
            <v>TT10</v>
          </cell>
          <cell r="B198" t="str">
            <v>6 moùng truï chieáu saùng : M20-500
=6*4</v>
          </cell>
          <cell r="C198" t="str">
            <v>Boä</v>
          </cell>
          <cell r="D198">
            <v>20000</v>
          </cell>
          <cell r="E198">
            <v>6000</v>
          </cell>
        </row>
        <row r="199">
          <cell r="A199" t="str">
            <v>TT11</v>
          </cell>
          <cell r="B199" t="str">
            <v>1 moùng daøn tu buø: M20-900
=1*4</v>
          </cell>
          <cell r="C199" t="str">
            <v>Boä</v>
          </cell>
          <cell r="D199">
            <v>36000</v>
          </cell>
          <cell r="E199">
            <v>6000</v>
          </cell>
        </row>
        <row r="200">
          <cell r="A200" t="str">
            <v>TT12</v>
          </cell>
          <cell r="B200" t="str">
            <v>Saûn xuaát laép ñaët caùc phuï kieän cho löôùi loïc MBA :Bulong daõn chaân (Hieti HLC) d12-100</v>
          </cell>
          <cell r="C200" t="str">
            <v>boä</v>
          </cell>
          <cell r="D200">
            <v>15000</v>
          </cell>
          <cell r="E200">
            <v>6000</v>
          </cell>
        </row>
        <row r="201">
          <cell r="A201" t="str">
            <v>TT13</v>
          </cell>
          <cell r="B201" t="str">
            <v>Saûn xuaát laép ñaët caùc phuï kieän cho löôùi loïc MBA :Bulong ñuoâi caù d12-80</v>
          </cell>
          <cell r="C201" t="str">
            <v>boä</v>
          </cell>
          <cell r="D201">
            <v>4000</v>
          </cell>
          <cell r="E201">
            <v>3000</v>
          </cell>
          <cell r="F201">
            <v>0</v>
          </cell>
        </row>
        <row r="202">
          <cell r="A202" t="str">
            <v>TT14</v>
          </cell>
          <cell r="B202" t="str">
            <v>Laép ñaët maùt bôm 2HP cho Beå daàu söï coá (B caáp)</v>
          </cell>
          <cell r="C202" t="str">
            <v>boä</v>
          </cell>
          <cell r="D202">
            <v>2000000</v>
          </cell>
          <cell r="E202">
            <v>50000</v>
          </cell>
        </row>
        <row r="203">
          <cell r="A203" t="str">
            <v>TT15</v>
          </cell>
          <cell r="B203" t="str">
            <v>Saûn xuaát laép ñaët bulon daõn chaân M10x80</v>
          </cell>
          <cell r="C203" t="str">
            <v>boä</v>
          </cell>
          <cell r="D203">
            <v>10000</v>
          </cell>
          <cell r="E203">
            <v>6000</v>
          </cell>
          <cell r="F203">
            <v>0</v>
          </cell>
        </row>
        <row r="204">
          <cell r="A204" t="str">
            <v>TT16</v>
          </cell>
          <cell r="B204" t="str">
            <v>Laép ñaët boàn nöôÙc TröôØng tuyeàn 500L</v>
          </cell>
          <cell r="C204" t="str">
            <v>Boä</v>
          </cell>
          <cell r="D204">
            <v>3000000</v>
          </cell>
          <cell r="E204">
            <v>1000</v>
          </cell>
        </row>
        <row r="205">
          <cell r="A205" t="str">
            <v>TT17</v>
          </cell>
          <cell r="B205" t="str">
            <v>Ñoùng gieáng nöôÙc oáng PVC F42 caû bôm 1 ngöïa</v>
          </cell>
          <cell r="C205" t="str">
            <v>Boä</v>
          </cell>
          <cell r="D205">
            <v>4000000</v>
          </cell>
          <cell r="E205">
            <v>100000</v>
          </cell>
        </row>
        <row r="206">
          <cell r="A206" t="str">
            <v>TT18</v>
          </cell>
          <cell r="B206" t="str">
            <v>Laép ñaët van PVC D21</v>
          </cell>
          <cell r="C206" t="str">
            <v>caùi</v>
          </cell>
          <cell r="D206">
            <v>10000</v>
          </cell>
          <cell r="E206">
            <v>1000</v>
          </cell>
          <cell r="F206">
            <v>0</v>
          </cell>
        </row>
        <row r="207">
          <cell r="A207" t="str">
            <v>TT19</v>
          </cell>
          <cell r="B207" t="str">
            <v xml:space="preserve">Gia coâng laép ñaët Tuû beáp vaùn OÂ can ( 2 x0,5 )m </v>
          </cell>
          <cell r="C207" t="str">
            <v>caùi</v>
          </cell>
          <cell r="D207">
            <v>1000000</v>
          </cell>
          <cell r="E207">
            <v>100000</v>
          </cell>
        </row>
        <row r="208">
          <cell r="A208" t="str">
            <v>TT</v>
          </cell>
          <cell r="B208" t="str">
            <v>Gia coâng bu loâng</v>
          </cell>
          <cell r="C208" t="str">
            <v>Taán</v>
          </cell>
          <cell r="D208">
            <v>10500000</v>
          </cell>
          <cell r="E208">
            <v>0</v>
          </cell>
          <cell r="F208">
            <v>0</v>
          </cell>
        </row>
        <row r="209">
          <cell r="A209" t="str">
            <v>TT21</v>
          </cell>
          <cell r="B209" t="str">
            <v>Bu-loâng M16x40</v>
          </cell>
          <cell r="C209" t="str">
            <v>boä</v>
          </cell>
          <cell r="D209">
            <v>2300</v>
          </cell>
          <cell r="E209">
            <v>0</v>
          </cell>
        </row>
        <row r="210">
          <cell r="A210" t="str">
            <v>TT22</v>
          </cell>
          <cell r="B210" t="str">
            <v>Bu-loâng M16x50</v>
          </cell>
          <cell r="C210" t="str">
            <v>boä</v>
          </cell>
          <cell r="D210">
            <v>2300</v>
          </cell>
          <cell r="E210">
            <v>0</v>
          </cell>
        </row>
        <row r="211">
          <cell r="A211" t="str">
            <v>TT23</v>
          </cell>
          <cell r="B211" t="str">
            <v>Bu-loâng M16x60</v>
          </cell>
          <cell r="C211" t="str">
            <v>boä</v>
          </cell>
          <cell r="D211">
            <v>2500</v>
          </cell>
          <cell r="E211">
            <v>0</v>
          </cell>
        </row>
        <row r="212">
          <cell r="A212" t="str">
            <v>TT24</v>
          </cell>
          <cell r="B212" t="str">
            <v>Bu-loâng M16x80</v>
          </cell>
          <cell r="C212" t="str">
            <v>boä</v>
          </cell>
          <cell r="D212">
            <v>2700</v>
          </cell>
          <cell r="E212">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nc4"/>
      <sheetName val="DGIAgoi1"/>
    </sheetNames>
    <sheetDataSet>
      <sheetData sheetId="0">
        <row r="3">
          <cell r="A3">
            <v>110101</v>
          </cell>
          <cell r="B3" t="str">
            <v>Lap MBT 500/225/35 150MVA</v>
          </cell>
          <cell r="C3" t="str">
            <v>may</v>
          </cell>
          <cell r="E3">
            <v>10556501.375999998</v>
          </cell>
          <cell r="F3">
            <v>1235716.9000000001</v>
          </cell>
        </row>
        <row r="4">
          <cell r="A4">
            <v>110102</v>
          </cell>
          <cell r="B4" t="str">
            <v>Lap MBT 500/225/35 100MVA</v>
          </cell>
          <cell r="C4" t="str">
            <v>may</v>
          </cell>
          <cell r="E4">
            <v>7610500.9919999996</v>
          </cell>
          <cell r="F4">
            <v>1053156.5</v>
          </cell>
        </row>
        <row r="5">
          <cell r="A5">
            <v>110111</v>
          </cell>
          <cell r="B5" t="str">
            <v>Lap MBT 220/110/35 250MVA</v>
          </cell>
          <cell r="C5" t="str">
            <v>may</v>
          </cell>
          <cell r="E5">
            <v>7180875.9359999998</v>
          </cell>
          <cell r="F5">
            <v>1053156.5</v>
          </cell>
        </row>
        <row r="6">
          <cell r="A6">
            <v>110112</v>
          </cell>
          <cell r="B6" t="str">
            <v>Lap MBT 220/110/35 125MVA</v>
          </cell>
          <cell r="C6" t="str">
            <v>may</v>
          </cell>
          <cell r="E6">
            <v>5861313.2639999995</v>
          </cell>
          <cell r="F6">
            <v>725084.8</v>
          </cell>
        </row>
        <row r="7">
          <cell r="A7">
            <v>110113</v>
          </cell>
          <cell r="B7" t="str">
            <v>Lap MBT 500/225/35   60MVA</v>
          </cell>
          <cell r="C7" t="str">
            <v>may</v>
          </cell>
          <cell r="E7">
            <v>3068750.4</v>
          </cell>
          <cell r="F7">
            <v>420933.7</v>
          </cell>
        </row>
        <row r="8">
          <cell r="A8">
            <v>110201</v>
          </cell>
          <cell r="B8" t="str">
            <v>Lap MBT 110/35/11 60MVA</v>
          </cell>
          <cell r="C8" t="str">
            <v>may</v>
          </cell>
          <cell r="E8">
            <v>1825906.4879999999</v>
          </cell>
          <cell r="F8">
            <v>433946.7</v>
          </cell>
        </row>
        <row r="9">
          <cell r="A9">
            <v>110202</v>
          </cell>
          <cell r="B9" t="str">
            <v>Lap MBT 110/35/11 40MVA</v>
          </cell>
          <cell r="C9" t="str">
            <v>may</v>
          </cell>
          <cell r="E9">
            <v>1426968.936</v>
          </cell>
          <cell r="F9">
            <v>428854.80000000005</v>
          </cell>
        </row>
        <row r="10">
          <cell r="A10">
            <v>110203</v>
          </cell>
          <cell r="B10" t="str">
            <v>Lap MBT 110/35/11 25MVA</v>
          </cell>
          <cell r="C10" t="str">
            <v>may</v>
          </cell>
          <cell r="E10">
            <v>1135437.648</v>
          </cell>
          <cell r="F10">
            <v>424328.30000000005</v>
          </cell>
        </row>
        <row r="11">
          <cell r="A11">
            <v>110204</v>
          </cell>
          <cell r="B11" t="str">
            <v>Lap MBT 110/35/11 16MVA</v>
          </cell>
          <cell r="C11" t="str">
            <v>may</v>
          </cell>
          <cell r="E11">
            <v>1012687.632</v>
          </cell>
          <cell r="F11">
            <v>63026.700000000004</v>
          </cell>
        </row>
        <row r="12">
          <cell r="A12">
            <v>110205</v>
          </cell>
          <cell r="B12" t="str">
            <v>Lap MBT 110/35/11 11MVA</v>
          </cell>
          <cell r="C12" t="str">
            <v>may</v>
          </cell>
          <cell r="E12">
            <v>966656.37599999993</v>
          </cell>
          <cell r="F12">
            <v>61329.4</v>
          </cell>
        </row>
        <row r="13">
          <cell r="A13">
            <v>110301</v>
          </cell>
          <cell r="B13" t="str">
            <v>Lap MBT 35/11(/6) &lt;= 1000KVA</v>
          </cell>
          <cell r="C13" t="str">
            <v>may</v>
          </cell>
          <cell r="E13">
            <v>237828.15599999999</v>
          </cell>
          <cell r="F13">
            <v>57369.4</v>
          </cell>
        </row>
        <row r="14">
          <cell r="A14">
            <v>110302</v>
          </cell>
          <cell r="B14" t="str">
            <v>Lap MBT 35/11(/6) &lt;= 1800KVA</v>
          </cell>
          <cell r="C14" t="str">
            <v>may</v>
          </cell>
          <cell r="E14">
            <v>280790.66159999999</v>
          </cell>
          <cell r="F14">
            <v>58500.200000000004</v>
          </cell>
        </row>
        <row r="15">
          <cell r="A15">
            <v>110303</v>
          </cell>
          <cell r="B15" t="str">
            <v>Lap MBT 35/11(/6) &lt;= 3200KVA</v>
          </cell>
          <cell r="C15" t="str">
            <v>may</v>
          </cell>
          <cell r="E15">
            <v>337562.54399999999</v>
          </cell>
          <cell r="F15">
            <v>59632.100000000006</v>
          </cell>
        </row>
        <row r="16">
          <cell r="A16">
            <v>110304</v>
          </cell>
          <cell r="B16" t="str">
            <v>Lap MBT 35/11(/6) &lt;= 5600KVA</v>
          </cell>
          <cell r="C16" t="str">
            <v>may</v>
          </cell>
          <cell r="E16">
            <v>414281.30399999995</v>
          </cell>
          <cell r="F16">
            <v>59632.100000000006</v>
          </cell>
        </row>
        <row r="17">
          <cell r="A17">
            <v>110401</v>
          </cell>
          <cell r="B17" t="str">
            <v>Lap MBT 6/10/0.4   30KVA</v>
          </cell>
          <cell r="C17" t="str">
            <v>may</v>
          </cell>
          <cell r="E17">
            <v>61375.007999999994</v>
          </cell>
          <cell r="F17">
            <v>9618.4000000000015</v>
          </cell>
        </row>
        <row r="18">
          <cell r="A18">
            <v>110402</v>
          </cell>
          <cell r="B18" t="str">
            <v>Lap MBT 6/10/0.4   50KVA</v>
          </cell>
          <cell r="C18" t="str">
            <v>may</v>
          </cell>
          <cell r="E18">
            <v>69046.883999999991</v>
          </cell>
          <cell r="F18">
            <v>9618.4000000000015</v>
          </cell>
        </row>
        <row r="19">
          <cell r="A19">
            <v>110403</v>
          </cell>
          <cell r="B19" t="str">
            <v>Lap MBT 6/10/0.4 100KVA</v>
          </cell>
          <cell r="C19" t="str">
            <v>may</v>
          </cell>
          <cell r="E19">
            <v>84390.635999999999</v>
          </cell>
          <cell r="F19">
            <v>9618.4000000000015</v>
          </cell>
        </row>
        <row r="20">
          <cell r="A20">
            <v>110404</v>
          </cell>
          <cell r="B20" t="str">
            <v>Lap MBT 6/10/0.4 180KVA</v>
          </cell>
          <cell r="C20" t="str">
            <v>may</v>
          </cell>
          <cell r="E20">
            <v>99734.388000000006</v>
          </cell>
          <cell r="F20">
            <v>9618.4000000000015</v>
          </cell>
        </row>
        <row r="21">
          <cell r="A21">
            <v>110405</v>
          </cell>
          <cell r="B21" t="str">
            <v>Lap MBT 6/10/0.4 320KVA</v>
          </cell>
          <cell r="C21" t="str">
            <v>may</v>
          </cell>
          <cell r="E21">
            <v>116612.51519999998</v>
          </cell>
          <cell r="F21">
            <v>9618.4000000000015</v>
          </cell>
        </row>
        <row r="22">
          <cell r="A22">
            <v>110406</v>
          </cell>
          <cell r="B22" t="str">
            <v>Lap MBT 6/10/0.4 560KVA</v>
          </cell>
          <cell r="C22" t="str">
            <v>may</v>
          </cell>
          <cell r="E22">
            <v>138093.76799999998</v>
          </cell>
          <cell r="F22">
            <v>9618.4000000000015</v>
          </cell>
        </row>
        <row r="23">
          <cell r="A23">
            <v>110407</v>
          </cell>
          <cell r="B23" t="str">
            <v>Lap MBT 6/10/0.4 750KVA</v>
          </cell>
          <cell r="C23" t="str">
            <v>may</v>
          </cell>
          <cell r="E23">
            <v>161109.39599999998</v>
          </cell>
          <cell r="F23">
            <v>9618.4000000000015</v>
          </cell>
        </row>
        <row r="24">
          <cell r="A24">
            <v>110411</v>
          </cell>
          <cell r="B24" t="str">
            <v>Lap MBT 35/0.4   30KVA</v>
          </cell>
          <cell r="C24" t="str">
            <v>may</v>
          </cell>
          <cell r="E24">
            <v>67512.508799999996</v>
          </cell>
          <cell r="F24">
            <v>9618.4000000000015</v>
          </cell>
        </row>
        <row r="25">
          <cell r="A25">
            <v>110412</v>
          </cell>
          <cell r="B25" t="str">
            <v>Lap MBT 35/0.4   50KVA</v>
          </cell>
          <cell r="C25" t="str">
            <v>may</v>
          </cell>
          <cell r="E25">
            <v>75951.57239999999</v>
          </cell>
          <cell r="F25">
            <v>9618.4000000000015</v>
          </cell>
        </row>
        <row r="26">
          <cell r="A26">
            <v>110413</v>
          </cell>
          <cell r="B26" t="str">
            <v>Lap MBT 35/0.4 100KVA</v>
          </cell>
          <cell r="C26" t="str">
            <v>may</v>
          </cell>
          <cell r="E26">
            <v>92829.699599999993</v>
          </cell>
          <cell r="F26">
            <v>9618.4000000000015</v>
          </cell>
        </row>
        <row r="27">
          <cell r="A27">
            <v>110414</v>
          </cell>
          <cell r="B27" t="str">
            <v>Lap MBT 35/0.4 180KVA</v>
          </cell>
          <cell r="C27" t="str">
            <v>may</v>
          </cell>
          <cell r="E27">
            <v>108940.63919999999</v>
          </cell>
          <cell r="F27">
            <v>9618.4000000000015</v>
          </cell>
        </row>
        <row r="28">
          <cell r="A28">
            <v>110415</v>
          </cell>
          <cell r="B28" t="str">
            <v>Lap MBT 35/0.4 320KVA</v>
          </cell>
          <cell r="C28" t="str">
            <v>may</v>
          </cell>
          <cell r="E28">
            <v>127353.1416</v>
          </cell>
          <cell r="F28">
            <v>9618.4000000000015</v>
          </cell>
        </row>
        <row r="29">
          <cell r="A29">
            <v>110416</v>
          </cell>
          <cell r="B29" t="str">
            <v>Lap MBT 35/0.4 560KVA</v>
          </cell>
          <cell r="C29" t="str">
            <v>may</v>
          </cell>
          <cell r="E29">
            <v>151903.14479999998</v>
          </cell>
          <cell r="F29">
            <v>9618.4000000000015</v>
          </cell>
        </row>
        <row r="30">
          <cell r="A30">
            <v>110417</v>
          </cell>
          <cell r="B30" t="str">
            <v>Lap MBT 35/0.4 =&gt; 750KVA</v>
          </cell>
          <cell r="C30" t="str">
            <v>may</v>
          </cell>
          <cell r="E30">
            <v>176453.14800000002</v>
          </cell>
          <cell r="F30">
            <v>35474.01</v>
          </cell>
        </row>
        <row r="31">
          <cell r="A31">
            <v>110421</v>
          </cell>
          <cell r="B31" t="str">
            <v>Lap treo MBT 35/0.4   30KVA</v>
          </cell>
          <cell r="C31" t="str">
            <v>may</v>
          </cell>
          <cell r="E31">
            <v>74263.759680000003</v>
          </cell>
          <cell r="F31">
            <v>35474.01</v>
          </cell>
        </row>
        <row r="32">
          <cell r="A32">
            <v>110422</v>
          </cell>
          <cell r="B32" t="str">
            <v xml:space="preserve">Lap treo MBT 35/0.4   50KVA </v>
          </cell>
          <cell r="C32" t="str">
            <v>may</v>
          </cell>
          <cell r="E32">
            <v>83546.729640000005</v>
          </cell>
          <cell r="F32">
            <v>35474.01</v>
          </cell>
        </row>
        <row r="33">
          <cell r="A33">
            <v>110423</v>
          </cell>
          <cell r="B33" t="str">
            <v xml:space="preserve">Lap treo MBT 35/0.4 100KVA </v>
          </cell>
          <cell r="C33" t="str">
            <v>may</v>
          </cell>
          <cell r="E33">
            <v>102112.66955999999</v>
          </cell>
          <cell r="F33">
            <v>35474.01</v>
          </cell>
        </row>
        <row r="34">
          <cell r="A34">
            <v>110424</v>
          </cell>
          <cell r="B34" t="str">
            <v xml:space="preserve">Lap treo MBT 35/0.4 180KVA </v>
          </cell>
          <cell r="C34" t="str">
            <v>may</v>
          </cell>
          <cell r="E34">
            <v>119834.70312000001</v>
          </cell>
          <cell r="F34">
            <v>35474.01</v>
          </cell>
        </row>
        <row r="35">
          <cell r="A35">
            <v>110425</v>
          </cell>
          <cell r="B35" t="str">
            <v xml:space="preserve">Lap treo MBT 35/0.4 320KVA </v>
          </cell>
          <cell r="C35" t="str">
            <v>may</v>
          </cell>
          <cell r="E35">
            <v>140088.45576000001</v>
          </cell>
          <cell r="F35">
            <v>35474.01</v>
          </cell>
        </row>
        <row r="36">
          <cell r="A36">
            <v>110426</v>
          </cell>
          <cell r="B36" t="str">
            <v xml:space="preserve">Lap treo MBT 35/0.4 560KVA </v>
          </cell>
          <cell r="C36" t="str">
            <v>may</v>
          </cell>
          <cell r="E36">
            <v>167093.45928000001</v>
          </cell>
          <cell r="F36">
            <v>35474.01</v>
          </cell>
        </row>
        <row r="37">
          <cell r="A37">
            <v>110427</v>
          </cell>
          <cell r="B37" t="str">
            <v>Lap treo MBT 35/0.4 =&gt; 750KVA</v>
          </cell>
          <cell r="C37" t="str">
            <v>may</v>
          </cell>
          <cell r="E37">
            <v>194098.46280000001</v>
          </cell>
          <cell r="F37">
            <v>35474.01</v>
          </cell>
        </row>
        <row r="38">
          <cell r="A38">
            <v>110501</v>
          </cell>
          <cell r="B38" t="str">
            <v>Lap TU. TI 500KV</v>
          </cell>
          <cell r="C38" t="str">
            <v>bo 3 pha</v>
          </cell>
          <cell r="E38">
            <v>168781.272</v>
          </cell>
          <cell r="F38">
            <v>92299.900000000009</v>
          </cell>
        </row>
        <row r="39">
          <cell r="A39">
            <v>110502</v>
          </cell>
          <cell r="B39" t="str">
            <v>Lap TU. TI 220KV</v>
          </cell>
          <cell r="C39" t="str">
            <v>bo 3 pha</v>
          </cell>
          <cell r="E39">
            <v>146686.26911999998</v>
          </cell>
          <cell r="F39">
            <v>132160.6</v>
          </cell>
        </row>
        <row r="40">
          <cell r="A40">
            <v>110503</v>
          </cell>
          <cell r="B40" t="str">
            <v>Lap TU. TI 110KV</v>
          </cell>
          <cell r="C40" t="str">
            <v>bo 3 pha</v>
          </cell>
          <cell r="E40">
            <v>115078.14</v>
          </cell>
          <cell r="F40">
            <v>82375.700000000012</v>
          </cell>
        </row>
        <row r="41">
          <cell r="A41">
            <v>110504</v>
          </cell>
          <cell r="B41" t="str">
            <v>Lap TU. TI &lt;=35KV</v>
          </cell>
          <cell r="C41" t="str">
            <v>bo 3 pha</v>
          </cell>
          <cell r="E41">
            <v>46031.255999999994</v>
          </cell>
          <cell r="F41">
            <v>3394.6000000000004</v>
          </cell>
        </row>
        <row r="42">
          <cell r="A42">
            <v>110505</v>
          </cell>
          <cell r="B42" t="str">
            <v>Lap TU. TI &lt;=10KV</v>
          </cell>
          <cell r="C42" t="str">
            <v>bo 3 pha</v>
          </cell>
          <cell r="E42">
            <v>23015.627999999997</v>
          </cell>
          <cell r="F42">
            <v>2829.2000000000003</v>
          </cell>
        </row>
        <row r="43">
          <cell r="A43">
            <v>110601</v>
          </cell>
          <cell r="B43" t="str">
            <v>Say MBT 500/225KV 150MVA</v>
          </cell>
          <cell r="C43" t="str">
            <v>may</v>
          </cell>
          <cell r="E43">
            <v>2117437.7760000001</v>
          </cell>
          <cell r="F43">
            <v>533155.70000000007</v>
          </cell>
        </row>
        <row r="44">
          <cell r="A44">
            <v>110602</v>
          </cell>
          <cell r="B44" t="str">
            <v>Say MBT 500/225KV 100MVA</v>
          </cell>
          <cell r="C44" t="str">
            <v>may</v>
          </cell>
          <cell r="E44">
            <v>1703156.4720000001</v>
          </cell>
          <cell r="F44">
            <v>532024.9</v>
          </cell>
        </row>
        <row r="45">
          <cell r="A45">
            <v>110611</v>
          </cell>
          <cell r="B45" t="str">
            <v>Say MBT 220/110/35KV 250MVA</v>
          </cell>
          <cell r="C45" t="str">
            <v>may</v>
          </cell>
          <cell r="E45">
            <v>2117437.7760000001</v>
          </cell>
          <cell r="F45">
            <v>269123.80000000005</v>
          </cell>
        </row>
        <row r="46">
          <cell r="A46">
            <v>110612</v>
          </cell>
          <cell r="B46" t="str">
            <v>Say MBT 220/110/35KV 125MVA</v>
          </cell>
          <cell r="C46" t="str">
            <v>may</v>
          </cell>
          <cell r="E46">
            <v>1703156.4720000001</v>
          </cell>
          <cell r="F46">
            <v>269690.30000000005</v>
          </cell>
        </row>
        <row r="47">
          <cell r="A47">
            <v>110613</v>
          </cell>
          <cell r="B47" t="str">
            <v>Say MBT 220/110/35KV 60MVA</v>
          </cell>
          <cell r="C47" t="str">
            <v>may</v>
          </cell>
          <cell r="E47">
            <v>1380937.68</v>
          </cell>
          <cell r="F47">
            <v>269123.80000000005</v>
          </cell>
        </row>
        <row r="48">
          <cell r="A48">
            <v>110621</v>
          </cell>
          <cell r="B48" t="str">
            <v>Say MBT 110/35/11KV 60MVA</v>
          </cell>
          <cell r="C48" t="str">
            <v>may</v>
          </cell>
          <cell r="E48">
            <v>1380937.68</v>
          </cell>
          <cell r="F48">
            <v>269123.80000000005</v>
          </cell>
        </row>
        <row r="49">
          <cell r="A49">
            <v>110622</v>
          </cell>
          <cell r="B49" t="str">
            <v>Say MBT 110/35/11KV 40MVA</v>
          </cell>
          <cell r="C49" t="str">
            <v>may</v>
          </cell>
          <cell r="E49">
            <v>1104750.1439999999</v>
          </cell>
          <cell r="F49">
            <v>215525.2</v>
          </cell>
        </row>
        <row r="50">
          <cell r="A50">
            <v>110623</v>
          </cell>
          <cell r="B50" t="str">
            <v>Say MBT 110/35/11KV 25MVA</v>
          </cell>
          <cell r="C50" t="str">
            <v>may</v>
          </cell>
          <cell r="E50">
            <v>889937.61600000004</v>
          </cell>
          <cell r="F50">
            <v>172986</v>
          </cell>
        </row>
        <row r="51">
          <cell r="A51">
            <v>110624</v>
          </cell>
          <cell r="B51" t="str">
            <v>Say MBT 110/35/11KV 16MVA</v>
          </cell>
          <cell r="C51" t="str">
            <v>may</v>
          </cell>
          <cell r="E51">
            <v>705812.59200000006</v>
          </cell>
          <cell r="F51">
            <v>162493.1</v>
          </cell>
        </row>
        <row r="52">
          <cell r="A52">
            <v>110625</v>
          </cell>
          <cell r="B52" t="str">
            <v>Say MBT 110/35/11KV 11MVA</v>
          </cell>
          <cell r="C52" t="str">
            <v>may</v>
          </cell>
          <cell r="E52">
            <v>567718.82400000002</v>
          </cell>
          <cell r="F52">
            <v>135693.80000000002</v>
          </cell>
        </row>
        <row r="53">
          <cell r="A53">
            <v>110631</v>
          </cell>
          <cell r="B53" t="str">
            <v>Say MBT 35/11(/6)KV 1000KVA</v>
          </cell>
          <cell r="C53" t="str">
            <v>may</v>
          </cell>
          <cell r="E53">
            <v>383593.8</v>
          </cell>
          <cell r="F53">
            <v>269123.80000000005</v>
          </cell>
        </row>
        <row r="54">
          <cell r="A54">
            <v>110632</v>
          </cell>
          <cell r="B54" t="str">
            <v>Say MBT 35/11(/6)KV 1800KVA</v>
          </cell>
          <cell r="C54" t="str">
            <v>may</v>
          </cell>
          <cell r="E54">
            <v>421953.18</v>
          </cell>
          <cell r="F54">
            <v>215525.2</v>
          </cell>
        </row>
        <row r="55">
          <cell r="A55">
            <v>110633</v>
          </cell>
          <cell r="B55" t="str">
            <v>Say MBT 35/11(/6)KV 3200KVA</v>
          </cell>
          <cell r="C55" t="str">
            <v>may</v>
          </cell>
          <cell r="E55">
            <v>460312.56</v>
          </cell>
          <cell r="F55">
            <v>172986</v>
          </cell>
        </row>
        <row r="56">
          <cell r="A56">
            <v>110634</v>
          </cell>
          <cell r="B56" t="str">
            <v>Say MBT 35/11(/6)KV 5600KVA</v>
          </cell>
          <cell r="C56" t="str">
            <v>may</v>
          </cell>
          <cell r="E56">
            <v>460312.56</v>
          </cell>
          <cell r="F56">
            <v>172986</v>
          </cell>
        </row>
        <row r="57">
          <cell r="A57">
            <v>110641</v>
          </cell>
          <cell r="B57" t="str">
            <v>Say MBT 6-35/0.4KV 30KVA</v>
          </cell>
          <cell r="C57" t="str">
            <v>may</v>
          </cell>
          <cell r="E57">
            <v>92062.511999999988</v>
          </cell>
          <cell r="F57">
            <v>133996.5</v>
          </cell>
        </row>
        <row r="58">
          <cell r="A58">
            <v>110642</v>
          </cell>
          <cell r="B58" t="str">
            <v>Say MBT 6-35/0.4KV 50KVA</v>
          </cell>
          <cell r="C58" t="str">
            <v>may</v>
          </cell>
          <cell r="E58">
            <v>110475.0144</v>
          </cell>
          <cell r="F58">
            <v>160795.80000000002</v>
          </cell>
        </row>
        <row r="59">
          <cell r="A59">
            <v>110643</v>
          </cell>
          <cell r="B59" t="str">
            <v>Say MBT 6-35/0.4KV 100KVA</v>
          </cell>
          <cell r="C59" t="str">
            <v>may</v>
          </cell>
          <cell r="E59">
            <v>131956.2672</v>
          </cell>
          <cell r="F59">
            <v>266294.60000000003</v>
          </cell>
        </row>
        <row r="60">
          <cell r="A60">
            <v>110644</v>
          </cell>
          <cell r="B60" t="str">
            <v>Say MBT 6-35/0.4KV 180KVA</v>
          </cell>
          <cell r="C60" t="str">
            <v>may</v>
          </cell>
          <cell r="E60">
            <v>153437.51999999999</v>
          </cell>
          <cell r="F60">
            <v>266294.60000000003</v>
          </cell>
        </row>
        <row r="61">
          <cell r="A61">
            <v>110645</v>
          </cell>
          <cell r="B61" t="str">
            <v>Say MBT 6-35/0.4KV 320KVA</v>
          </cell>
          <cell r="C61" t="str">
            <v>may</v>
          </cell>
          <cell r="E61">
            <v>184125.02399999998</v>
          </cell>
          <cell r="F61">
            <v>266861.10000000003</v>
          </cell>
        </row>
        <row r="62">
          <cell r="A62">
            <v>110646</v>
          </cell>
          <cell r="B62" t="str">
            <v>Say MBT 6-35/0.4KV 560KVA</v>
          </cell>
          <cell r="C62" t="str">
            <v>may</v>
          </cell>
          <cell r="E62">
            <v>214812.52799999999</v>
          </cell>
          <cell r="F62">
            <v>266861.10000000003</v>
          </cell>
        </row>
        <row r="63">
          <cell r="A63">
            <v>110647</v>
          </cell>
          <cell r="B63" t="str">
            <v>Say MBT 6-35/0.4KV 750KVA</v>
          </cell>
          <cell r="C63" t="str">
            <v>may</v>
          </cell>
          <cell r="E63">
            <v>260843.78399999999</v>
          </cell>
          <cell r="F63">
            <v>266861.10000000003</v>
          </cell>
        </row>
        <row r="64">
          <cell r="A64">
            <v>110701</v>
          </cell>
          <cell r="B64" t="str">
            <v>Loc dau tu 10KV len 25KV</v>
          </cell>
          <cell r="C64" t="str">
            <v>tan</v>
          </cell>
          <cell r="E64">
            <v>43833.060000000005</v>
          </cell>
          <cell r="F64">
            <v>36412.200000000004</v>
          </cell>
        </row>
        <row r="65">
          <cell r="A65">
            <v>110702</v>
          </cell>
          <cell r="B65" t="str">
            <v>Loc dau tu 10KV len 30KV</v>
          </cell>
          <cell r="C65" t="str">
            <v>tan</v>
          </cell>
          <cell r="E65">
            <v>48216.366000000002</v>
          </cell>
          <cell r="F65">
            <v>41112.5</v>
          </cell>
        </row>
        <row r="66">
          <cell r="A66">
            <v>110703</v>
          </cell>
          <cell r="B66" t="str">
            <v>Loc dau tu 10KV len 35KV</v>
          </cell>
          <cell r="C66" t="str">
            <v>tan</v>
          </cell>
          <cell r="E66">
            <v>74516.20199999999</v>
          </cell>
          <cell r="F66">
            <v>61393.200000000004</v>
          </cell>
        </row>
        <row r="67">
          <cell r="A67">
            <v>110704</v>
          </cell>
          <cell r="B67" t="str">
            <v>Loc dau tu 10KV len 40KV</v>
          </cell>
          <cell r="C67" t="str">
            <v>tan</v>
          </cell>
          <cell r="E67">
            <v>90588.324000000008</v>
          </cell>
          <cell r="F67">
            <v>73618.600000000006</v>
          </cell>
        </row>
        <row r="68">
          <cell r="A68">
            <v>110705</v>
          </cell>
          <cell r="B68" t="str">
            <v>Loc dau tu 10KV len 45KV</v>
          </cell>
          <cell r="C68" t="str">
            <v>tan</v>
          </cell>
          <cell r="E68">
            <v>109582.65</v>
          </cell>
          <cell r="F68">
            <v>88447.700000000012</v>
          </cell>
        </row>
        <row r="69">
          <cell r="A69">
            <v>110706</v>
          </cell>
          <cell r="B69" t="str">
            <v>Loc dau tu 10KV len 50KV</v>
          </cell>
          <cell r="C69" t="str">
            <v>tan</v>
          </cell>
          <cell r="E69">
            <v>119810.364</v>
          </cell>
          <cell r="F69">
            <v>99261.8</v>
          </cell>
        </row>
        <row r="70">
          <cell r="A70">
            <v>110711</v>
          </cell>
          <cell r="B70" t="str">
            <v>Loc dau tu 15KV len 25KV</v>
          </cell>
          <cell r="C70" t="str">
            <v>tan</v>
          </cell>
          <cell r="E70">
            <v>29222.04</v>
          </cell>
          <cell r="F70">
            <v>25488.100000000002</v>
          </cell>
        </row>
        <row r="71">
          <cell r="A71">
            <v>110712</v>
          </cell>
          <cell r="B71" t="str">
            <v>Loc dau tu 15KV len 30KV</v>
          </cell>
          <cell r="C71" t="str">
            <v>tan</v>
          </cell>
          <cell r="E71">
            <v>36527.549999999996</v>
          </cell>
          <cell r="F71">
            <v>31225.7</v>
          </cell>
        </row>
        <row r="72">
          <cell r="A72">
            <v>110713</v>
          </cell>
          <cell r="B72" t="str">
            <v>Loc dau tu 15KV len 35KV</v>
          </cell>
          <cell r="C72" t="str">
            <v>tan</v>
          </cell>
          <cell r="E72">
            <v>43833.060000000005</v>
          </cell>
          <cell r="F72">
            <v>37471.5</v>
          </cell>
        </row>
        <row r="73">
          <cell r="A73">
            <v>110714</v>
          </cell>
          <cell r="B73" t="str">
            <v>Loc dau tu 15KV len 40KV</v>
          </cell>
          <cell r="C73" t="str">
            <v>tan</v>
          </cell>
          <cell r="E73">
            <v>55521.876000000004</v>
          </cell>
          <cell r="F73">
            <v>45547.700000000004</v>
          </cell>
        </row>
        <row r="74">
          <cell r="A74">
            <v>110715</v>
          </cell>
          <cell r="B74" t="str">
            <v>Loc dau tu 15KV len 45KV</v>
          </cell>
          <cell r="C74" t="str">
            <v>tan</v>
          </cell>
          <cell r="E74">
            <v>70132.895999999993</v>
          </cell>
          <cell r="F74">
            <v>55699.600000000006</v>
          </cell>
        </row>
        <row r="75">
          <cell r="A75">
            <v>110716</v>
          </cell>
          <cell r="B75" t="str">
            <v>Loc dau tu 15KV len 50KV</v>
          </cell>
          <cell r="C75" t="str">
            <v>tan</v>
          </cell>
          <cell r="E75">
            <v>84743.915999999983</v>
          </cell>
          <cell r="F75">
            <v>66115.5</v>
          </cell>
        </row>
        <row r="76">
          <cell r="A76">
            <v>110721</v>
          </cell>
          <cell r="B76" t="str">
            <v>Loc dau tu 20KV len 25KV</v>
          </cell>
          <cell r="C76" t="str">
            <v>tan</v>
          </cell>
          <cell r="E76">
            <v>21916.530000000002</v>
          </cell>
          <cell r="F76">
            <v>19243.400000000001</v>
          </cell>
        </row>
        <row r="77">
          <cell r="A77">
            <v>110722</v>
          </cell>
          <cell r="B77" t="str">
            <v>Loc dau tu 20KV len 30KV</v>
          </cell>
          <cell r="C77" t="str">
            <v>tan</v>
          </cell>
          <cell r="E77">
            <v>29222.04</v>
          </cell>
          <cell r="F77">
            <v>24472.800000000003</v>
          </cell>
        </row>
        <row r="78">
          <cell r="A78">
            <v>110723</v>
          </cell>
          <cell r="B78" t="str">
            <v>Loc dau tu 20KV len 35KV</v>
          </cell>
          <cell r="C78" t="str">
            <v>tan</v>
          </cell>
          <cell r="E78">
            <v>36527.549999999996</v>
          </cell>
          <cell r="F78">
            <v>30740.600000000002</v>
          </cell>
        </row>
        <row r="79">
          <cell r="A79">
            <v>110724</v>
          </cell>
          <cell r="B79" t="str">
            <v>Loc dau tu 20KV len 40KV</v>
          </cell>
          <cell r="C79" t="str">
            <v>tan</v>
          </cell>
          <cell r="E79">
            <v>46755.264000000003</v>
          </cell>
          <cell r="F79">
            <v>36478.200000000004</v>
          </cell>
        </row>
        <row r="80">
          <cell r="A80">
            <v>110725</v>
          </cell>
          <cell r="B80" t="str">
            <v>Loc dau tu 20KV len 45KV</v>
          </cell>
          <cell r="C80" t="str">
            <v>tan</v>
          </cell>
          <cell r="E80">
            <v>58444.08</v>
          </cell>
          <cell r="F80">
            <v>44290.400000000001</v>
          </cell>
        </row>
        <row r="81">
          <cell r="A81">
            <v>110726</v>
          </cell>
          <cell r="B81" t="str">
            <v>Loc dau tu 20KV len 50KV</v>
          </cell>
          <cell r="C81" t="str">
            <v>tan</v>
          </cell>
          <cell r="E81">
            <v>68671.793999999994</v>
          </cell>
          <cell r="F81">
            <v>53403.9</v>
          </cell>
        </row>
        <row r="82">
          <cell r="A82">
            <v>110731</v>
          </cell>
          <cell r="B82" t="str">
            <v>Loc dau tu 25KV len 30KV</v>
          </cell>
          <cell r="C82" t="str">
            <v>tan</v>
          </cell>
          <cell r="E82">
            <v>24838.734</v>
          </cell>
          <cell r="F82">
            <v>21582</v>
          </cell>
        </row>
        <row r="83">
          <cell r="A83">
            <v>110732</v>
          </cell>
          <cell r="B83" t="str">
            <v>Loc dau tu 25KV len 35KV</v>
          </cell>
          <cell r="C83" t="str">
            <v>tan</v>
          </cell>
          <cell r="E83">
            <v>32144.243999999999</v>
          </cell>
          <cell r="F83">
            <v>26812.500000000004</v>
          </cell>
        </row>
        <row r="84">
          <cell r="A84">
            <v>110733</v>
          </cell>
          <cell r="B84" t="str">
            <v>Loc dau tu 25KV len 40KV</v>
          </cell>
          <cell r="C84" t="str">
            <v>tan</v>
          </cell>
          <cell r="E84">
            <v>40910.855999999992</v>
          </cell>
          <cell r="F84">
            <v>32021.000000000004</v>
          </cell>
        </row>
        <row r="85">
          <cell r="A85">
            <v>110734</v>
          </cell>
          <cell r="B85" t="str">
            <v>Loc dau tu 25KV len 45KV</v>
          </cell>
          <cell r="C85" t="str">
            <v>tan</v>
          </cell>
          <cell r="E85">
            <v>51138.57</v>
          </cell>
          <cell r="F85">
            <v>38772.800000000003</v>
          </cell>
        </row>
        <row r="86">
          <cell r="A86">
            <v>110735</v>
          </cell>
          <cell r="B86" t="str">
            <v>Loc dau tu 25KV len 50KV</v>
          </cell>
          <cell r="C86" t="str">
            <v>tan</v>
          </cell>
          <cell r="E86">
            <v>61366.284</v>
          </cell>
          <cell r="F86">
            <v>46585.000000000007</v>
          </cell>
        </row>
        <row r="87">
          <cell r="A87">
            <v>110741</v>
          </cell>
          <cell r="B87" t="str">
            <v>Loc dau tu 30KV len 35KV</v>
          </cell>
          <cell r="C87" t="str">
            <v>tan</v>
          </cell>
          <cell r="E87">
            <v>29222.04</v>
          </cell>
          <cell r="F87">
            <v>25488.100000000002</v>
          </cell>
        </row>
        <row r="88">
          <cell r="A88">
            <v>110742</v>
          </cell>
          <cell r="B88" t="str">
            <v>Loc dau tu 30KV len 40KV</v>
          </cell>
          <cell r="C88" t="str">
            <v>tan</v>
          </cell>
          <cell r="E88">
            <v>36527.549999999996</v>
          </cell>
          <cell r="F88">
            <v>31225.7</v>
          </cell>
        </row>
        <row r="89">
          <cell r="A89">
            <v>110743</v>
          </cell>
          <cell r="B89" t="str">
            <v>Loc dau tu 30KV len 45KV</v>
          </cell>
          <cell r="C89" t="str">
            <v>tan</v>
          </cell>
          <cell r="E89">
            <v>45294.162000000004</v>
          </cell>
          <cell r="F89">
            <v>37471.5</v>
          </cell>
        </row>
        <row r="90">
          <cell r="A90">
            <v>110744</v>
          </cell>
          <cell r="B90" t="str">
            <v>Loc dau tu 30KV len 50KV</v>
          </cell>
          <cell r="C90" t="str">
            <v>tan</v>
          </cell>
          <cell r="E90">
            <v>51138.57</v>
          </cell>
          <cell r="F90">
            <v>45547.700000000004</v>
          </cell>
        </row>
        <row r="91">
          <cell r="A91">
            <v>110751</v>
          </cell>
          <cell r="B91" t="str">
            <v>Loc dau tu 35KV len 40KV</v>
          </cell>
          <cell r="C91" t="str">
            <v>tan</v>
          </cell>
          <cell r="E91">
            <v>32144.243999999999</v>
          </cell>
          <cell r="F91">
            <v>26812.500000000004</v>
          </cell>
        </row>
        <row r="92">
          <cell r="A92">
            <v>110752</v>
          </cell>
          <cell r="B92" t="str">
            <v>Loc dau tu 35KV len 45KV</v>
          </cell>
          <cell r="C92" t="str">
            <v>tan</v>
          </cell>
          <cell r="E92">
            <v>39449.753999999994</v>
          </cell>
          <cell r="F92">
            <v>30740.600000000002</v>
          </cell>
        </row>
        <row r="93">
          <cell r="A93">
            <v>110753</v>
          </cell>
          <cell r="B93" t="str">
            <v>Loc dau tu 35KV len 50KV</v>
          </cell>
          <cell r="C93" t="str">
            <v>tan</v>
          </cell>
          <cell r="E93">
            <v>48216.366000000002</v>
          </cell>
          <cell r="F93">
            <v>36478.200000000004</v>
          </cell>
        </row>
        <row r="94">
          <cell r="A94">
            <v>110761</v>
          </cell>
          <cell r="B94" t="str">
            <v>Loc dau tu &gt; 35KV len 45KV</v>
          </cell>
          <cell r="C94" t="str">
            <v>tan</v>
          </cell>
          <cell r="E94">
            <v>36527.549999999996</v>
          </cell>
          <cell r="F94">
            <v>31225.7</v>
          </cell>
        </row>
        <row r="95">
          <cell r="A95">
            <v>110762</v>
          </cell>
          <cell r="B95" t="str">
            <v>Loc dau tu &gt; 35KV len 50KV</v>
          </cell>
          <cell r="C95" t="str">
            <v>tan</v>
          </cell>
          <cell r="E95">
            <v>43833.060000000005</v>
          </cell>
          <cell r="F95">
            <v>37471.5</v>
          </cell>
        </row>
        <row r="96">
          <cell r="A96">
            <v>120101</v>
          </cell>
          <cell r="B96" t="str">
            <v>Lap may cat &lt;= 500KV</v>
          </cell>
          <cell r="C96" t="str">
            <v>may</v>
          </cell>
          <cell r="E96">
            <v>2117437.7760000001</v>
          </cell>
          <cell r="F96">
            <v>284966</v>
          </cell>
        </row>
        <row r="97">
          <cell r="A97">
            <v>120102</v>
          </cell>
          <cell r="B97" t="str">
            <v>Lap may cat &lt;= 220KV</v>
          </cell>
          <cell r="C97" t="str">
            <v>may</v>
          </cell>
          <cell r="E97">
            <v>1058718.888</v>
          </cell>
          <cell r="F97">
            <v>221183.6</v>
          </cell>
        </row>
        <row r="98">
          <cell r="A98">
            <v>120103</v>
          </cell>
          <cell r="B98" t="str">
            <v>Lap may cat &lt;= 110KV</v>
          </cell>
          <cell r="C98" t="str">
            <v>may</v>
          </cell>
          <cell r="E98">
            <v>414281.30399999995</v>
          </cell>
          <cell r="F98">
            <v>83224.900000000009</v>
          </cell>
        </row>
        <row r="99">
          <cell r="A99">
            <v>120104</v>
          </cell>
          <cell r="B99" t="str">
            <v>Lap may cat &lt;=   35KV</v>
          </cell>
          <cell r="C99" t="str">
            <v>may</v>
          </cell>
          <cell r="E99">
            <v>199468.77600000001</v>
          </cell>
          <cell r="F99">
            <v>55672.100000000006</v>
          </cell>
        </row>
        <row r="100">
          <cell r="A100">
            <v>120201</v>
          </cell>
          <cell r="B100" t="str">
            <v>Lap dao c/ly 1 pha outdoor khong tiep dat &lt;= 500KV</v>
          </cell>
          <cell r="C100" t="str">
            <v>bo</v>
          </cell>
          <cell r="E100">
            <v>173384.3976</v>
          </cell>
          <cell r="F100">
            <v>72238.100000000006</v>
          </cell>
        </row>
        <row r="101">
          <cell r="A101">
            <v>120202</v>
          </cell>
          <cell r="B101" t="str">
            <v>Lap dao c/ly 1 pha outdoor khong tiep dat &lt;= 220KV</v>
          </cell>
          <cell r="C101" t="str">
            <v>bo</v>
          </cell>
          <cell r="E101">
            <v>116612.51519999998</v>
          </cell>
          <cell r="F101">
            <v>60227.200000000004</v>
          </cell>
        </row>
        <row r="102">
          <cell r="A102">
            <v>120203</v>
          </cell>
          <cell r="B102" t="str">
            <v>Lap dao c/ly 1 pha outdoor khong tiep dat &lt;= 110KV</v>
          </cell>
          <cell r="C102" t="str">
            <v>bo</v>
          </cell>
          <cell r="E102">
            <v>58306.25759999999</v>
          </cell>
          <cell r="F102">
            <v>31513.9</v>
          </cell>
        </row>
        <row r="103">
          <cell r="A103">
            <v>120204</v>
          </cell>
          <cell r="B103" t="str">
            <v>Lap dao c/ly 1 pha outdoor khong tiep dat &lt;=   35KV</v>
          </cell>
          <cell r="C103" t="str">
            <v>bo</v>
          </cell>
          <cell r="E103">
            <v>29153.128799999995</v>
          </cell>
          <cell r="F103">
            <v>29816.600000000002</v>
          </cell>
        </row>
        <row r="104">
          <cell r="A104">
            <v>120205</v>
          </cell>
          <cell r="B104" t="str">
            <v>Lap dao c/ly 1 pha outdoor khong tiep dat &lt;=   10KV</v>
          </cell>
          <cell r="C104" t="str">
            <v>bo</v>
          </cell>
          <cell r="E104">
            <v>29153.128799999995</v>
          </cell>
          <cell r="F104">
            <v>3960.0000000000005</v>
          </cell>
        </row>
        <row r="105">
          <cell r="A105">
            <v>120211</v>
          </cell>
          <cell r="B105" t="str">
            <v>Lap dao c/ly 1 pha outdoor co tiep dat &lt;= 500KV</v>
          </cell>
          <cell r="C105" t="str">
            <v>bo</v>
          </cell>
          <cell r="E105">
            <v>240896.90639999998</v>
          </cell>
          <cell r="F105">
            <v>72238.100000000006</v>
          </cell>
        </row>
        <row r="106">
          <cell r="A106">
            <v>120212</v>
          </cell>
          <cell r="B106" t="str">
            <v>Lap dao c/ly 1 pha outdoor co tiep dat &lt;= 220KV</v>
          </cell>
          <cell r="C106" t="str">
            <v>bo</v>
          </cell>
          <cell r="E106">
            <v>160342.2084</v>
          </cell>
          <cell r="F106">
            <v>60197.500000000007</v>
          </cell>
        </row>
        <row r="107">
          <cell r="A107">
            <v>120301</v>
          </cell>
          <cell r="B107" t="str">
            <v>Lap dao c/ly 3 pha outdoor khong tiep dat &lt;= 500KV</v>
          </cell>
          <cell r="C107" t="str">
            <v>bo</v>
          </cell>
          <cell r="E107">
            <v>352906.29600000003</v>
          </cell>
          <cell r="F107">
            <v>114013.90000000001</v>
          </cell>
        </row>
        <row r="108">
          <cell r="A108">
            <v>120302</v>
          </cell>
          <cell r="B108" t="str">
            <v>Lap dao c/ly 3 pha outdoor khong tiep dat &lt;= 220KV</v>
          </cell>
          <cell r="C108" t="str">
            <v>bo</v>
          </cell>
          <cell r="E108">
            <v>237828.15599999999</v>
          </cell>
          <cell r="F108">
            <v>94540.6</v>
          </cell>
        </row>
        <row r="109">
          <cell r="A109">
            <v>120303</v>
          </cell>
          <cell r="B109" t="str">
            <v>Lap dao c/ly 3 pha outdoor khong tiep dat &lt;= 110KV</v>
          </cell>
          <cell r="C109" t="str">
            <v>bo</v>
          </cell>
          <cell r="E109">
            <v>112009.38959999999</v>
          </cell>
          <cell r="F109">
            <v>47270.3</v>
          </cell>
        </row>
        <row r="110">
          <cell r="A110">
            <v>120304</v>
          </cell>
          <cell r="B110" t="str">
            <v>Lap dao c/ly 3 pha outdoor khong tiep dat &lt;=   35KV</v>
          </cell>
          <cell r="C110" t="str">
            <v>bo</v>
          </cell>
          <cell r="E110">
            <v>94824.387359999993</v>
          </cell>
          <cell r="F110">
            <v>46138.400000000001</v>
          </cell>
        </row>
        <row r="111">
          <cell r="A111">
            <v>120305</v>
          </cell>
          <cell r="B111" t="str">
            <v>Lap dao c/ly 3 pha outdoor khong tiep dat &lt;=   10KV</v>
          </cell>
          <cell r="C111" t="str">
            <v>bo</v>
          </cell>
          <cell r="E111">
            <v>48332.818800000001</v>
          </cell>
          <cell r="F111">
            <v>28684.7</v>
          </cell>
        </row>
        <row r="112">
          <cell r="A112">
            <v>120306</v>
          </cell>
          <cell r="B112" t="str">
            <v>Lap dao c/ly 3 pha indoor khong tiep dat &lt;=     10KV</v>
          </cell>
          <cell r="C112" t="str">
            <v>bo</v>
          </cell>
          <cell r="E112">
            <v>46031.255999999994</v>
          </cell>
          <cell r="F112">
            <v>2829.2000000000003</v>
          </cell>
        </row>
        <row r="113">
          <cell r="A113">
            <v>120311</v>
          </cell>
          <cell r="B113" t="str">
            <v>Lap dao c/ly 3 pha outdoor co tiep dat &lt;= 500KV</v>
          </cell>
          <cell r="C113" t="str">
            <v>bo</v>
          </cell>
          <cell r="E113">
            <v>457243.80959999998</v>
          </cell>
          <cell r="F113">
            <v>114013.90000000001</v>
          </cell>
        </row>
        <row r="114">
          <cell r="A114">
            <v>120312</v>
          </cell>
          <cell r="B114" t="str">
            <v>Lap dao c/ly 3 pha outdoor co tiep dat &lt;= 220KV</v>
          </cell>
          <cell r="C114" t="str">
            <v>bo</v>
          </cell>
          <cell r="E114">
            <v>323753.16719999997</v>
          </cell>
          <cell r="F114">
            <v>94540.6</v>
          </cell>
        </row>
        <row r="115">
          <cell r="A115">
            <v>120313</v>
          </cell>
          <cell r="B115" t="str">
            <v>Lap dao c/ly 3 pha outdoor co tiep dat &lt;= 110KV</v>
          </cell>
          <cell r="C115" t="str">
            <v>bo</v>
          </cell>
          <cell r="E115">
            <v>165712.52160000001</v>
          </cell>
          <cell r="F115">
            <v>47270.3</v>
          </cell>
        </row>
        <row r="116">
          <cell r="A116">
            <v>120314</v>
          </cell>
          <cell r="B116" t="str">
            <v>Lap dao c/ly 3 pha outdoor co tiep dat &lt;=   35KV</v>
          </cell>
          <cell r="C116" t="str">
            <v>bo</v>
          </cell>
          <cell r="E116">
            <v>127353.1416</v>
          </cell>
          <cell r="F116">
            <v>46138.400000000001</v>
          </cell>
        </row>
        <row r="117">
          <cell r="A117">
            <v>120315</v>
          </cell>
          <cell r="B117" t="str">
            <v>Lap dao c/ly 3 pha outdoor co tiep dat &lt;=   10KV</v>
          </cell>
          <cell r="C117" t="str">
            <v>bo</v>
          </cell>
          <cell r="E117">
            <v>69046.883999999991</v>
          </cell>
          <cell r="F117">
            <v>28684.7</v>
          </cell>
        </row>
        <row r="118">
          <cell r="A118">
            <v>120316</v>
          </cell>
          <cell r="B118" t="str">
            <v>Lap dao c/ly 3 pha indoor co tiep dat &lt;=     10KV</v>
          </cell>
          <cell r="C118" t="str">
            <v>bo</v>
          </cell>
          <cell r="E118">
            <v>61375.007999999994</v>
          </cell>
          <cell r="F118">
            <v>2829.2000000000003</v>
          </cell>
        </row>
        <row r="119">
          <cell r="A119">
            <v>120401</v>
          </cell>
          <cell r="B119" t="str">
            <v>Lap CD c/ly HT tren gia do &lt;= 100A</v>
          </cell>
          <cell r="C119" t="str">
            <v>bo</v>
          </cell>
          <cell r="E119">
            <v>7671.8759999999993</v>
          </cell>
          <cell r="F119">
            <v>0</v>
          </cell>
        </row>
        <row r="120">
          <cell r="A120">
            <v>120402</v>
          </cell>
          <cell r="B120" t="str">
            <v>Lap CD c/ly HT tren gia do &lt;= 200A</v>
          </cell>
          <cell r="C120" t="str">
            <v>bo</v>
          </cell>
          <cell r="E120">
            <v>10740.626399999999</v>
          </cell>
          <cell r="F120">
            <v>0</v>
          </cell>
        </row>
        <row r="121">
          <cell r="A121">
            <v>120403</v>
          </cell>
          <cell r="B121" t="str">
            <v>Lap CD c/ly HT tren gia do &lt;= 400A</v>
          </cell>
          <cell r="C121" t="str">
            <v>bo</v>
          </cell>
          <cell r="E121">
            <v>15343.751999999999</v>
          </cell>
          <cell r="F121">
            <v>0</v>
          </cell>
        </row>
        <row r="122">
          <cell r="A122">
            <v>120404</v>
          </cell>
          <cell r="B122" t="str">
            <v>Lap CD c/ly HT tren gia do &lt;= 600A</v>
          </cell>
          <cell r="C122" t="str">
            <v>bo</v>
          </cell>
          <cell r="E122">
            <v>18412.502400000001</v>
          </cell>
          <cell r="F122">
            <v>0</v>
          </cell>
        </row>
        <row r="123">
          <cell r="A123">
            <v>120405</v>
          </cell>
          <cell r="B123" t="str">
            <v>Lap CD c/ly HT tren gia do &gt; 600A</v>
          </cell>
          <cell r="C123" t="str">
            <v>bo</v>
          </cell>
          <cell r="E123">
            <v>21481.252799999998</v>
          </cell>
          <cell r="F123">
            <v>0</v>
          </cell>
        </row>
        <row r="124">
          <cell r="A124">
            <v>120501</v>
          </cell>
          <cell r="B124" t="str">
            <v>Lap cau chi 35KV</v>
          </cell>
          <cell r="C124" t="str">
            <v>bo 3 pha</v>
          </cell>
          <cell r="E124">
            <v>36825.004800000002</v>
          </cell>
          <cell r="F124">
            <v>0</v>
          </cell>
        </row>
        <row r="125">
          <cell r="A125">
            <v>120502</v>
          </cell>
          <cell r="B125" t="str">
            <v>Lap cau chi 10KV</v>
          </cell>
          <cell r="C125" t="str">
            <v>bo 3 pha</v>
          </cell>
          <cell r="E125">
            <v>27618.7536</v>
          </cell>
          <cell r="F125">
            <v>0</v>
          </cell>
        </row>
        <row r="126">
          <cell r="A126">
            <v>120511</v>
          </cell>
          <cell r="B126" t="str">
            <v>Lap cau chi 35KV co dien tro phu</v>
          </cell>
          <cell r="C126" t="str">
            <v>bo 3 pha</v>
          </cell>
          <cell r="E126">
            <v>55237.5072</v>
          </cell>
          <cell r="F126">
            <v>0</v>
          </cell>
        </row>
        <row r="127">
          <cell r="A127">
            <v>120521</v>
          </cell>
          <cell r="B127" t="str">
            <v>Lap cau chi tu roi 10KV</v>
          </cell>
          <cell r="C127" t="str">
            <v>bo 3 pha</v>
          </cell>
          <cell r="E127">
            <v>27618.7536</v>
          </cell>
          <cell r="F127">
            <v>0</v>
          </cell>
        </row>
        <row r="128">
          <cell r="A128">
            <v>120522</v>
          </cell>
          <cell r="B128" t="str">
            <v>Lap cau chi tu roi 35KV</v>
          </cell>
          <cell r="C128" t="str">
            <v>bo 3 pha</v>
          </cell>
          <cell r="E128">
            <v>36825.004800000002</v>
          </cell>
          <cell r="F128">
            <v>0</v>
          </cell>
        </row>
        <row r="129">
          <cell r="A129">
            <v>120601</v>
          </cell>
          <cell r="B129" t="str">
            <v>Lap dien khang beton 1500kg</v>
          </cell>
          <cell r="C129" t="str">
            <v>bo 3 pha</v>
          </cell>
          <cell r="E129">
            <v>145765.644</v>
          </cell>
          <cell r="F129">
            <v>7071.9000000000005</v>
          </cell>
        </row>
        <row r="130">
          <cell r="A130">
            <v>120602</v>
          </cell>
          <cell r="B130" t="str">
            <v>Lap dien khang beton 3000kg</v>
          </cell>
          <cell r="C130" t="str">
            <v>bo 3 pha</v>
          </cell>
          <cell r="E130">
            <v>172617.21</v>
          </cell>
          <cell r="F130">
            <v>7071.9000000000005</v>
          </cell>
        </row>
        <row r="131">
          <cell r="A131">
            <v>120603</v>
          </cell>
          <cell r="B131" t="str">
            <v>Lap dien khang beton 4500kg</v>
          </cell>
          <cell r="C131" t="str">
            <v>bo 3 pha</v>
          </cell>
          <cell r="E131">
            <v>191796.9</v>
          </cell>
          <cell r="F131">
            <v>14144.900000000001</v>
          </cell>
        </row>
        <row r="132">
          <cell r="A132">
            <v>120604</v>
          </cell>
          <cell r="B132" t="str">
            <v>Lap dien khang beton 7500kg</v>
          </cell>
          <cell r="C132" t="str">
            <v>bo 3 pha</v>
          </cell>
          <cell r="E132">
            <v>247341.28223999997</v>
          </cell>
          <cell r="F132">
            <v>19802.2</v>
          </cell>
        </row>
        <row r="133">
          <cell r="A133">
            <v>120701</v>
          </cell>
          <cell r="B133" t="str">
            <v>Lap cuon khang 128MVAR</v>
          </cell>
          <cell r="C133" t="str">
            <v>bo 1 pha</v>
          </cell>
          <cell r="E133">
            <v>6764902.2599999998</v>
          </cell>
          <cell r="F133">
            <v>672245.86</v>
          </cell>
        </row>
        <row r="134">
          <cell r="A134">
            <v>120702</v>
          </cell>
          <cell r="B134" t="str">
            <v>Lap cuon khang   97MVAR</v>
          </cell>
          <cell r="C134" t="str">
            <v>bo 1 pha</v>
          </cell>
          <cell r="E134">
            <v>4178751.7199999997</v>
          </cell>
          <cell r="F134">
            <v>361978.54000000004</v>
          </cell>
        </row>
        <row r="135">
          <cell r="A135">
            <v>120703</v>
          </cell>
          <cell r="B135" t="str">
            <v>Lap cuon khang   58MVAR</v>
          </cell>
          <cell r="C135" t="str">
            <v>bo 1 pha</v>
          </cell>
          <cell r="E135">
            <v>1314991.8</v>
          </cell>
          <cell r="F135">
            <v>77566.830000000016</v>
          </cell>
        </row>
        <row r="136">
          <cell r="A136">
            <v>120704</v>
          </cell>
          <cell r="B136" t="str">
            <v>Lap cuon khang 2*50MVAR</v>
          </cell>
          <cell r="C136" t="str">
            <v>bo 1 pha</v>
          </cell>
          <cell r="E136">
            <v>1972487.7</v>
          </cell>
          <cell r="F136">
            <v>51711.22</v>
          </cell>
        </row>
        <row r="137">
          <cell r="A137">
            <v>120711</v>
          </cell>
          <cell r="B137" t="str">
            <v>Lap cuon trung tinh noi dat</v>
          </cell>
          <cell r="C137" t="str">
            <v>bo 1 pha</v>
          </cell>
          <cell r="E137">
            <v>92049.425999999992</v>
          </cell>
          <cell r="F137">
            <v>25855.61</v>
          </cell>
        </row>
        <row r="138">
          <cell r="A138">
            <v>120801</v>
          </cell>
          <cell r="B138" t="str">
            <v>Lap cuon dap ho quang 10KV CS &lt;=175KVA</v>
          </cell>
          <cell r="C138" t="str">
            <v>bo</v>
          </cell>
          <cell r="E138">
            <v>85925.011199999994</v>
          </cell>
          <cell r="F138">
            <v>4243.8</v>
          </cell>
        </row>
        <row r="139">
          <cell r="A139">
            <v>120802</v>
          </cell>
          <cell r="B139" t="str">
            <v>Lap cuon dap ho quang 10KV CS &lt;=350KVA</v>
          </cell>
          <cell r="C139" t="str">
            <v>bo</v>
          </cell>
          <cell r="E139">
            <v>101268.7632</v>
          </cell>
          <cell r="F139">
            <v>4243.8</v>
          </cell>
        </row>
        <row r="140">
          <cell r="A140">
            <v>120803</v>
          </cell>
          <cell r="B140" t="str">
            <v>Lap cuon dap ho quang 10KV CS &lt;=700KVA</v>
          </cell>
          <cell r="C140" t="str">
            <v>bo</v>
          </cell>
          <cell r="E140">
            <v>130421.89199999999</v>
          </cell>
          <cell r="F140">
            <v>4243.8</v>
          </cell>
        </row>
        <row r="141">
          <cell r="A141">
            <v>120804</v>
          </cell>
          <cell r="B141" t="str">
            <v>Lap cuon dap ho quang 10KV CS &lt;=1400KVA</v>
          </cell>
          <cell r="C141" t="str">
            <v>bo</v>
          </cell>
          <cell r="E141">
            <v>162643.77119999999</v>
          </cell>
          <cell r="F141">
            <v>4243.8</v>
          </cell>
        </row>
        <row r="142">
          <cell r="A142">
            <v>120811</v>
          </cell>
          <cell r="B142" t="str">
            <v>Lap cuon dap ho quang 35KV CS &lt;=275KVA</v>
          </cell>
          <cell r="C142" t="str">
            <v>bo</v>
          </cell>
          <cell r="E142">
            <v>85925.011199999994</v>
          </cell>
          <cell r="F142">
            <v>4243.8</v>
          </cell>
        </row>
        <row r="143">
          <cell r="A143">
            <v>120812</v>
          </cell>
          <cell r="B143" t="str">
            <v>Lap cuon dap ho quang 35KV CS &lt;=275KVA</v>
          </cell>
          <cell r="C143" t="str">
            <v>bo</v>
          </cell>
          <cell r="E143">
            <v>149601.58199999997</v>
          </cell>
          <cell r="F143">
            <v>4243.8</v>
          </cell>
        </row>
        <row r="144">
          <cell r="A144">
            <v>120813</v>
          </cell>
          <cell r="B144" t="str">
            <v>Lap cuon dap ho quang 35KV CS &lt;=275KVA</v>
          </cell>
          <cell r="C144" t="str">
            <v>bo</v>
          </cell>
          <cell r="E144">
            <v>153437.51999999999</v>
          </cell>
          <cell r="F144">
            <v>4243.8</v>
          </cell>
        </row>
        <row r="145">
          <cell r="A145">
            <v>120814</v>
          </cell>
          <cell r="B145" t="str">
            <v>Lap cuon dap ho quang 35KV CS &lt;=275KVA</v>
          </cell>
          <cell r="C145" t="str">
            <v>bo</v>
          </cell>
          <cell r="E145">
            <v>182283.77376000001</v>
          </cell>
          <cell r="F145">
            <v>4243.8</v>
          </cell>
        </row>
        <row r="146">
          <cell r="A146">
            <v>120901</v>
          </cell>
          <cell r="B146" t="str">
            <v>Lap thiet bi chong set dien ap &lt;=500KV</v>
          </cell>
          <cell r="C146" t="str">
            <v>bo 3 pha</v>
          </cell>
          <cell r="E146">
            <v>262998.36</v>
          </cell>
          <cell r="F146">
            <v>77566.830000000016</v>
          </cell>
        </row>
        <row r="147">
          <cell r="A147">
            <v>120902</v>
          </cell>
          <cell r="B147" t="str">
            <v>Lap thiet bi chong set dien ap &lt;=220KV</v>
          </cell>
          <cell r="C147" t="str">
            <v>bo 3 pha</v>
          </cell>
          <cell r="E147">
            <v>175332.24000000002</v>
          </cell>
          <cell r="F147">
            <v>51711.22</v>
          </cell>
        </row>
        <row r="148">
          <cell r="A148">
            <v>120903</v>
          </cell>
          <cell r="B148" t="str">
            <v>Lap thiet bi chong set dien ap &lt;=110KV</v>
          </cell>
          <cell r="C148" t="str">
            <v>bo 3 pha</v>
          </cell>
          <cell r="E148">
            <v>87666.12000000001</v>
          </cell>
          <cell r="F148">
            <v>51711.22</v>
          </cell>
        </row>
        <row r="149">
          <cell r="A149">
            <v>120904</v>
          </cell>
          <cell r="B149" t="str">
            <v>Lap thiet bi chong set dien ap &lt;=  35KV</v>
          </cell>
          <cell r="C149" t="str">
            <v>bo 3 pha</v>
          </cell>
          <cell r="E149">
            <v>36527.549999999996</v>
          </cell>
          <cell r="F149">
            <v>0</v>
          </cell>
        </row>
        <row r="150">
          <cell r="A150">
            <v>120905</v>
          </cell>
          <cell r="B150" t="str">
            <v>Lap thiet bi chong set dien ap &lt;=  11KV</v>
          </cell>
          <cell r="C150" t="str">
            <v>bo 3 pha</v>
          </cell>
          <cell r="E150">
            <v>10958.265000000001</v>
          </cell>
          <cell r="F150">
            <v>0</v>
          </cell>
        </row>
        <row r="151">
          <cell r="A151">
            <v>120911</v>
          </cell>
          <cell r="B151" t="str">
            <v>Lap dat thiet bi triet nhieu</v>
          </cell>
          <cell r="C151" t="str">
            <v>bo 3 pha</v>
          </cell>
          <cell r="E151">
            <v>233776.32</v>
          </cell>
          <cell r="F151">
            <v>25855.61</v>
          </cell>
        </row>
        <row r="152">
          <cell r="A152">
            <v>120921</v>
          </cell>
          <cell r="B152" t="str">
            <v>Lap bo phan loc PZ</v>
          </cell>
          <cell r="C152" t="str">
            <v>bo</v>
          </cell>
          <cell r="E152">
            <v>21916.530000000002</v>
          </cell>
          <cell r="F152">
            <v>25855.61</v>
          </cell>
        </row>
        <row r="153">
          <cell r="A153">
            <v>120931</v>
          </cell>
          <cell r="B153" t="str">
            <v>Lap tu dien lien lac</v>
          </cell>
          <cell r="C153" t="str">
            <v>bo</v>
          </cell>
          <cell r="E153">
            <v>43833.060000000005</v>
          </cell>
          <cell r="F153">
            <v>25855.61</v>
          </cell>
        </row>
        <row r="154">
          <cell r="A154">
            <v>120941</v>
          </cell>
          <cell r="B154" t="str">
            <v>Lap cuon can cao tan</v>
          </cell>
          <cell r="C154" t="str">
            <v>bo</v>
          </cell>
          <cell r="E154">
            <v>40910.855999999992</v>
          </cell>
          <cell r="F154">
            <v>46540.098000000005</v>
          </cell>
        </row>
        <row r="155">
          <cell r="A155">
            <v>121101</v>
          </cell>
          <cell r="B155" t="str">
            <v>Lap gia do accu</v>
          </cell>
          <cell r="C155" t="str">
            <v>m</v>
          </cell>
          <cell r="E155">
            <v>13588.248599999999</v>
          </cell>
          <cell r="F155">
            <v>6813.4000000000005</v>
          </cell>
        </row>
        <row r="156">
          <cell r="A156">
            <v>121102</v>
          </cell>
          <cell r="B156" t="str">
            <v>Lap gia do day cai</v>
          </cell>
          <cell r="C156" t="str">
            <v>10kg</v>
          </cell>
          <cell r="E156">
            <v>19286.546399999999</v>
          </cell>
          <cell r="F156">
            <v>7968.4000000000005</v>
          </cell>
        </row>
        <row r="157">
          <cell r="A157">
            <v>121111</v>
          </cell>
          <cell r="B157" t="str">
            <v>Lap day cai</v>
          </cell>
          <cell r="C157" t="str">
            <v>binh</v>
          </cell>
          <cell r="E157">
            <v>24546.513599999998</v>
          </cell>
          <cell r="F157">
            <v>0</v>
          </cell>
        </row>
        <row r="158">
          <cell r="A158">
            <v>121121</v>
          </cell>
          <cell r="B158" t="str">
            <v>Lap binh accu</v>
          </cell>
          <cell r="C158" t="str">
            <v>binh</v>
          </cell>
          <cell r="E158">
            <v>21916.530000000002</v>
          </cell>
          <cell r="F158">
            <v>0</v>
          </cell>
        </row>
        <row r="159">
          <cell r="A159">
            <v>121131</v>
          </cell>
          <cell r="B159" t="str">
            <v>Nap dien accu</v>
          </cell>
          <cell r="C159" t="str">
            <v>he thong</v>
          </cell>
          <cell r="E159">
            <v>613750.07999999996</v>
          </cell>
          <cell r="F159">
            <v>0</v>
          </cell>
        </row>
        <row r="160">
          <cell r="A160">
            <v>121141</v>
          </cell>
          <cell r="B160" t="str">
            <v>Lap may nap accu</v>
          </cell>
          <cell r="C160" t="str">
            <v>he thong</v>
          </cell>
          <cell r="E160">
            <v>34523.441999999995</v>
          </cell>
          <cell r="F160">
            <v>0</v>
          </cell>
        </row>
        <row r="161">
          <cell r="A161">
            <v>121151</v>
          </cell>
          <cell r="B161" t="str">
            <v>Lap tam xuyen tuong</v>
          </cell>
          <cell r="C161" t="str">
            <v>tam</v>
          </cell>
          <cell r="E161">
            <v>46031.255999999994</v>
          </cell>
          <cell r="F161">
            <v>9618.4000000000015</v>
          </cell>
        </row>
        <row r="162">
          <cell r="A162">
            <v>121201</v>
          </cell>
          <cell r="B162" t="str">
            <v>Lap may dieu hoa 1.5HP</v>
          </cell>
          <cell r="C162" t="str">
            <v>may</v>
          </cell>
          <cell r="E162">
            <v>11688.816000000001</v>
          </cell>
          <cell r="F162">
            <v>0</v>
          </cell>
        </row>
        <row r="163">
          <cell r="A163">
            <v>121202</v>
          </cell>
          <cell r="B163" t="str">
            <v>Lap may dieu hoa 3HP</v>
          </cell>
          <cell r="C163" t="str">
            <v>may</v>
          </cell>
          <cell r="E163">
            <v>14611.02</v>
          </cell>
          <cell r="F163">
            <v>0</v>
          </cell>
        </row>
        <row r="164">
          <cell r="A164">
            <v>121203</v>
          </cell>
          <cell r="B164" t="str">
            <v>Lap may dieu hoa 5HP</v>
          </cell>
          <cell r="C164" t="str">
            <v>may</v>
          </cell>
          <cell r="E164">
            <v>20455.427999999996</v>
          </cell>
          <cell r="F164">
            <v>0</v>
          </cell>
        </row>
        <row r="165">
          <cell r="A165">
            <v>121204</v>
          </cell>
          <cell r="B165" t="str">
            <v>Lap may dieu hoa loai 2 khoi</v>
          </cell>
          <cell r="C165" t="str">
            <v>may</v>
          </cell>
          <cell r="E165">
            <v>58444.08</v>
          </cell>
          <cell r="F165">
            <v>0</v>
          </cell>
        </row>
        <row r="166">
          <cell r="A166">
            <v>121301</v>
          </cell>
          <cell r="B166" t="str">
            <v>Lap dat quat hut va thong gio duong kinh &lt;= 400 mm</v>
          </cell>
          <cell r="C166" t="str">
            <v>may</v>
          </cell>
          <cell r="E166">
            <v>5552.1876000000002</v>
          </cell>
          <cell r="F166">
            <v>0</v>
          </cell>
        </row>
        <row r="167">
          <cell r="A167">
            <v>121302</v>
          </cell>
          <cell r="B167" t="str">
            <v>Lap dat quat hut va thong gio duong kinh &lt;= 600 mm</v>
          </cell>
          <cell r="C167" t="str">
            <v>may</v>
          </cell>
          <cell r="E167">
            <v>9204.9426000000003</v>
          </cell>
          <cell r="F167">
            <v>0</v>
          </cell>
        </row>
        <row r="168">
          <cell r="A168">
            <v>121303</v>
          </cell>
          <cell r="B168" t="str">
            <v>Lap dat quat hut va thong gio duong kinh &lt;= 800 mm</v>
          </cell>
          <cell r="C168" t="str">
            <v>may</v>
          </cell>
          <cell r="E168">
            <v>11396.595600000001</v>
          </cell>
          <cell r="F168">
            <v>0</v>
          </cell>
        </row>
        <row r="169">
          <cell r="A169">
            <v>121401</v>
          </cell>
          <cell r="B169" t="str">
            <v>Lap to may phat dien</v>
          </cell>
          <cell r="C169" t="str">
            <v>tan</v>
          </cell>
          <cell r="E169">
            <v>87459.386400000003</v>
          </cell>
          <cell r="F169">
            <v>2829.2000000000003</v>
          </cell>
        </row>
        <row r="170">
          <cell r="A170">
            <v>121411</v>
          </cell>
          <cell r="B170" t="str">
            <v>Lap dong co khong dong bo     1.7KW</v>
          </cell>
          <cell r="C170" t="str">
            <v>cai</v>
          </cell>
          <cell r="E170">
            <v>15343.751999999999</v>
          </cell>
          <cell r="F170">
            <v>0</v>
          </cell>
        </row>
        <row r="171">
          <cell r="A171">
            <v>121412</v>
          </cell>
          <cell r="B171" t="str">
            <v>Lap dong co khong dong bo     4.5KW</v>
          </cell>
          <cell r="C171" t="str">
            <v>cai</v>
          </cell>
          <cell r="E171">
            <v>30687.503999999997</v>
          </cell>
          <cell r="F171">
            <v>0</v>
          </cell>
        </row>
        <row r="172">
          <cell r="A172">
            <v>121413</v>
          </cell>
          <cell r="B172" t="str">
            <v>Lap dong co khong dong bo     7KW</v>
          </cell>
          <cell r="C172" t="str">
            <v>cai</v>
          </cell>
          <cell r="E172">
            <v>39893.7552</v>
          </cell>
          <cell r="F172">
            <v>0</v>
          </cell>
        </row>
        <row r="173">
          <cell r="A173">
            <v>121414</v>
          </cell>
          <cell r="B173" t="str">
            <v>Lap dong co khong dong bo   14KW</v>
          </cell>
          <cell r="C173" t="str">
            <v>cai</v>
          </cell>
          <cell r="E173">
            <v>38359.379999999997</v>
          </cell>
          <cell r="F173">
            <v>0</v>
          </cell>
        </row>
        <row r="174">
          <cell r="A174">
            <v>121415</v>
          </cell>
          <cell r="B174" t="str">
            <v>Lap dong co khong dong bo   20KW</v>
          </cell>
          <cell r="C174" t="str">
            <v>cai</v>
          </cell>
          <cell r="E174">
            <v>53703.131999999998</v>
          </cell>
          <cell r="F174">
            <v>0</v>
          </cell>
        </row>
        <row r="175">
          <cell r="A175">
            <v>121416</v>
          </cell>
          <cell r="B175" t="str">
            <v>Lap dong co khong dong bo   40KW</v>
          </cell>
          <cell r="C175" t="str">
            <v>cai</v>
          </cell>
          <cell r="E175">
            <v>69046.883999999991</v>
          </cell>
          <cell r="F175">
            <v>0</v>
          </cell>
        </row>
        <row r="176">
          <cell r="A176">
            <v>121417</v>
          </cell>
          <cell r="B176" t="str">
            <v>Lap dong co khong dong bo   75KW</v>
          </cell>
          <cell r="C176" t="str">
            <v>cai</v>
          </cell>
          <cell r="E176">
            <v>81321.885599999994</v>
          </cell>
          <cell r="F176">
            <v>0</v>
          </cell>
        </row>
        <row r="177">
          <cell r="A177">
            <v>121418</v>
          </cell>
          <cell r="B177" t="str">
            <v>Lap dong co khong dong bo 100KW</v>
          </cell>
          <cell r="C177" t="str">
            <v>cai</v>
          </cell>
          <cell r="E177">
            <v>107406.264</v>
          </cell>
          <cell r="F177">
            <v>0</v>
          </cell>
        </row>
        <row r="178">
          <cell r="A178">
            <v>121421</v>
          </cell>
          <cell r="B178" t="str">
            <v>Lap dong co khong dong bo 160KW</v>
          </cell>
          <cell r="C178" t="str">
            <v>cai</v>
          </cell>
          <cell r="E178">
            <v>138093.76799999998</v>
          </cell>
          <cell r="F178">
            <v>0</v>
          </cell>
        </row>
        <row r="179">
          <cell r="A179">
            <v>121422</v>
          </cell>
          <cell r="B179" t="str">
            <v>Lap dong co khong dong bo 200KW</v>
          </cell>
          <cell r="C179" t="str">
            <v>cai</v>
          </cell>
          <cell r="E179">
            <v>153437.51999999999</v>
          </cell>
          <cell r="F179">
            <v>0</v>
          </cell>
        </row>
        <row r="180">
          <cell r="A180">
            <v>121423</v>
          </cell>
          <cell r="B180" t="str">
            <v>Lap dong co khong dong bo 320KW</v>
          </cell>
          <cell r="C180" t="str">
            <v>cai</v>
          </cell>
          <cell r="E180">
            <v>199468.77600000001</v>
          </cell>
          <cell r="F180">
            <v>0</v>
          </cell>
        </row>
        <row r="181">
          <cell r="A181">
            <v>121424</v>
          </cell>
          <cell r="B181" t="str">
            <v>Lap dong co khong dong bo 570KW</v>
          </cell>
          <cell r="C181" t="str">
            <v>cai</v>
          </cell>
          <cell r="E181">
            <v>253171.908</v>
          </cell>
          <cell r="F181">
            <v>0</v>
          </cell>
        </row>
        <row r="182">
          <cell r="A182">
            <v>121431</v>
          </cell>
          <cell r="B182" t="str">
            <v>Lap dong co dong bo      1.7KW</v>
          </cell>
          <cell r="C182" t="str">
            <v>cai</v>
          </cell>
          <cell r="E182">
            <v>15343.751999999999</v>
          </cell>
          <cell r="F182">
            <v>0</v>
          </cell>
        </row>
        <row r="183">
          <cell r="A183">
            <v>121432</v>
          </cell>
          <cell r="B183" t="str">
            <v>Lap dong co dong bo      4.5KW</v>
          </cell>
          <cell r="C183" t="str">
            <v>cai</v>
          </cell>
          <cell r="E183">
            <v>30687.503999999997</v>
          </cell>
          <cell r="F183">
            <v>0</v>
          </cell>
        </row>
        <row r="184">
          <cell r="A184">
            <v>121433</v>
          </cell>
          <cell r="B184" t="str">
            <v>Lap dong co dong bo      7KW</v>
          </cell>
          <cell r="C184" t="str">
            <v>cai</v>
          </cell>
          <cell r="E184">
            <v>38359.379999999997</v>
          </cell>
          <cell r="F184">
            <v>0</v>
          </cell>
        </row>
        <row r="185">
          <cell r="A185">
            <v>121434</v>
          </cell>
          <cell r="B185" t="str">
            <v>Lap dong co dong bo    14KW</v>
          </cell>
          <cell r="C185" t="str">
            <v>cai</v>
          </cell>
          <cell r="E185">
            <v>53703.131999999998</v>
          </cell>
          <cell r="F185">
            <v>0</v>
          </cell>
        </row>
        <row r="186">
          <cell r="A186">
            <v>121435</v>
          </cell>
          <cell r="B186" t="str">
            <v>Lap dong co dong bo    20KW</v>
          </cell>
          <cell r="C186" t="str">
            <v>cai</v>
          </cell>
          <cell r="E186">
            <v>61375.007999999994</v>
          </cell>
          <cell r="F186">
            <v>0</v>
          </cell>
        </row>
        <row r="187">
          <cell r="A187">
            <v>121436</v>
          </cell>
          <cell r="B187" t="str">
            <v>Lap dong co dong bo    40KW</v>
          </cell>
          <cell r="C187" t="str">
            <v>cai</v>
          </cell>
          <cell r="E187">
            <v>84390.635999999999</v>
          </cell>
          <cell r="F187">
            <v>0</v>
          </cell>
        </row>
        <row r="188">
          <cell r="A188">
            <v>121437</v>
          </cell>
          <cell r="B188" t="str">
            <v>Lap dong co dong bo    75KW</v>
          </cell>
          <cell r="C188" t="str">
            <v>cai</v>
          </cell>
          <cell r="E188">
            <v>107406.264</v>
          </cell>
          <cell r="F188">
            <v>0</v>
          </cell>
        </row>
        <row r="189">
          <cell r="A189">
            <v>121438</v>
          </cell>
          <cell r="B189" t="str">
            <v>Lap dong co dong bo 100KW</v>
          </cell>
          <cell r="C189" t="str">
            <v>cai</v>
          </cell>
          <cell r="E189">
            <v>122750.01599999999</v>
          </cell>
          <cell r="F189">
            <v>0</v>
          </cell>
        </row>
        <row r="190">
          <cell r="A190">
            <v>121441</v>
          </cell>
          <cell r="B190" t="str">
            <v>Lap dong co dong bo 160KW</v>
          </cell>
          <cell r="C190" t="str">
            <v>cai</v>
          </cell>
          <cell r="E190">
            <v>153437.51999999999</v>
          </cell>
          <cell r="F190">
            <v>0</v>
          </cell>
        </row>
        <row r="191">
          <cell r="A191">
            <v>121442</v>
          </cell>
          <cell r="B191" t="str">
            <v>Lap dong co dong bo 200KW</v>
          </cell>
          <cell r="C191" t="str">
            <v>cai</v>
          </cell>
          <cell r="E191">
            <v>184125.02399999998</v>
          </cell>
          <cell r="F191">
            <v>0</v>
          </cell>
        </row>
        <row r="192">
          <cell r="A192">
            <v>121443</v>
          </cell>
          <cell r="B192" t="str">
            <v>Lap dong co dong bo 320KW</v>
          </cell>
          <cell r="C192" t="str">
            <v>cai</v>
          </cell>
          <cell r="E192">
            <v>230156.28</v>
          </cell>
          <cell r="F192">
            <v>0</v>
          </cell>
        </row>
        <row r="193">
          <cell r="A193">
            <v>121444</v>
          </cell>
          <cell r="B193" t="str">
            <v>Lap dong co dong bo 570KW</v>
          </cell>
          <cell r="C193" t="str">
            <v>cai</v>
          </cell>
          <cell r="E193">
            <v>306875.03999999998</v>
          </cell>
          <cell r="F193">
            <v>0</v>
          </cell>
        </row>
        <row r="194">
          <cell r="A194">
            <v>121501</v>
          </cell>
          <cell r="B194" t="str">
            <v>Lap aptomat. khoi dong tu   50A</v>
          </cell>
          <cell r="C194" t="str">
            <v>cai</v>
          </cell>
          <cell r="E194">
            <v>7671.8759999999993</v>
          </cell>
          <cell r="F194">
            <v>0</v>
          </cell>
        </row>
        <row r="195">
          <cell r="A195">
            <v>121502</v>
          </cell>
          <cell r="B195" t="str">
            <v>Lap aptomat. khoi dong tu 100A</v>
          </cell>
          <cell r="C195" t="str">
            <v>cai</v>
          </cell>
          <cell r="E195">
            <v>10740.626399999999</v>
          </cell>
          <cell r="F195">
            <v>0</v>
          </cell>
        </row>
        <row r="196">
          <cell r="A196">
            <v>121503</v>
          </cell>
          <cell r="B196" t="str">
            <v>Lap aptomat. khoi dong tu 150A</v>
          </cell>
          <cell r="C196" t="str">
            <v>cai</v>
          </cell>
          <cell r="E196">
            <v>13042.189199999997</v>
          </cell>
          <cell r="F196">
            <v>0</v>
          </cell>
        </row>
        <row r="197">
          <cell r="A197">
            <v>121504</v>
          </cell>
          <cell r="B197" t="str">
            <v>Lap aptomat. khoi dong tu 200A</v>
          </cell>
          <cell r="C197" t="str">
            <v>cai</v>
          </cell>
          <cell r="E197">
            <v>23015.627999999997</v>
          </cell>
          <cell r="F197">
            <v>0</v>
          </cell>
        </row>
        <row r="198">
          <cell r="A198">
            <v>121505</v>
          </cell>
          <cell r="B198" t="str">
            <v>Lap aptomat. khoi dong tu 300A</v>
          </cell>
          <cell r="C198" t="str">
            <v>cai</v>
          </cell>
          <cell r="E198">
            <v>38359.379999999997</v>
          </cell>
          <cell r="F198">
            <v>0</v>
          </cell>
        </row>
        <row r="199">
          <cell r="A199">
            <v>121506</v>
          </cell>
          <cell r="B199" t="str">
            <v>Lap aptomat. khoi dong tu 400A</v>
          </cell>
          <cell r="C199" t="str">
            <v>cai</v>
          </cell>
          <cell r="E199">
            <v>53703.131999999998</v>
          </cell>
          <cell r="F199">
            <v>0</v>
          </cell>
        </row>
        <row r="200">
          <cell r="A200">
            <v>121507</v>
          </cell>
          <cell r="B200" t="str">
            <v>Lap aptomat. khoi dong tu 600A</v>
          </cell>
          <cell r="C200" t="str">
            <v>cai</v>
          </cell>
          <cell r="E200">
            <v>61375.007999999994</v>
          </cell>
          <cell r="F200">
            <v>0</v>
          </cell>
        </row>
        <row r="201">
          <cell r="A201">
            <v>121508</v>
          </cell>
          <cell r="B201" t="str">
            <v>Lap aptomat. khoi dong tu &lt;=1000A</v>
          </cell>
          <cell r="C201" t="str">
            <v>cai</v>
          </cell>
          <cell r="E201">
            <v>76718.759999999995</v>
          </cell>
          <cell r="F201">
            <v>0</v>
          </cell>
        </row>
        <row r="202">
          <cell r="A202">
            <v>121601</v>
          </cell>
          <cell r="B202" t="str">
            <v>Lap he tu bu dien ap 500KV</v>
          </cell>
          <cell r="C202" t="str">
            <v>dan tu</v>
          </cell>
          <cell r="E202">
            <v>5523750.7199999997</v>
          </cell>
          <cell r="F202">
            <v>2993571.9000000004</v>
          </cell>
        </row>
        <row r="203">
          <cell r="A203">
            <v>121602</v>
          </cell>
          <cell r="B203" t="str">
            <v>Lap he tu bu dien ap 220KV</v>
          </cell>
          <cell r="C203" t="str">
            <v>dan tu</v>
          </cell>
          <cell r="E203">
            <v>2777219.1119999997</v>
          </cell>
          <cell r="F203">
            <v>775668.3</v>
          </cell>
        </row>
        <row r="204">
          <cell r="A204">
            <v>121603</v>
          </cell>
          <cell r="B204" t="str">
            <v>Lap he tu bu dien ap 110KV</v>
          </cell>
          <cell r="C204" t="str">
            <v>dan tu</v>
          </cell>
          <cell r="E204">
            <v>1917969</v>
          </cell>
          <cell r="F204">
            <v>517112.20000000007</v>
          </cell>
        </row>
        <row r="205">
          <cell r="A205">
            <v>121604</v>
          </cell>
          <cell r="B205" t="str">
            <v>Lap he tu bu dien ap   35KV</v>
          </cell>
          <cell r="C205" t="str">
            <v>dan tu</v>
          </cell>
          <cell r="E205">
            <v>966656.37599999993</v>
          </cell>
          <cell r="F205">
            <v>77566.830000000016</v>
          </cell>
        </row>
        <row r="206">
          <cell r="A206">
            <v>121605</v>
          </cell>
          <cell r="B206" t="str">
            <v>Lap he tu bu dien ap   11KV</v>
          </cell>
          <cell r="C206" t="str">
            <v>dan tu</v>
          </cell>
          <cell r="E206">
            <v>398937.55200000003</v>
          </cell>
          <cell r="F206">
            <v>77566.830000000016</v>
          </cell>
        </row>
        <row r="207">
          <cell r="A207">
            <v>130101</v>
          </cell>
          <cell r="B207" t="str">
            <v>Lap cap &lt;=1kg/m trong tunel</v>
          </cell>
          <cell r="C207" t="str">
            <v>100m</v>
          </cell>
          <cell r="E207">
            <v>30687.503999999997</v>
          </cell>
          <cell r="F207">
            <v>0</v>
          </cell>
        </row>
        <row r="208">
          <cell r="A208">
            <v>130102</v>
          </cell>
          <cell r="B208" t="str">
            <v>Lap cap &lt;=2kg/m trong tunel</v>
          </cell>
          <cell r="C208" t="str">
            <v>100m</v>
          </cell>
          <cell r="E208">
            <v>34523.441999999995</v>
          </cell>
          <cell r="F208">
            <v>0</v>
          </cell>
        </row>
        <row r="209">
          <cell r="A209">
            <v>130103</v>
          </cell>
          <cell r="B209" t="str">
            <v>Lap cap &lt;=3kg/m trong tunel</v>
          </cell>
          <cell r="C209" t="str">
            <v>100m</v>
          </cell>
          <cell r="E209">
            <v>46031.255999999994</v>
          </cell>
          <cell r="F209">
            <v>0</v>
          </cell>
        </row>
        <row r="210">
          <cell r="A210">
            <v>130104</v>
          </cell>
          <cell r="B210" t="str">
            <v>Lap cap &lt;=4.5kg/m trong tunel</v>
          </cell>
          <cell r="C210" t="str">
            <v>100m</v>
          </cell>
          <cell r="E210">
            <v>57539.07</v>
          </cell>
          <cell r="F210">
            <v>0</v>
          </cell>
        </row>
        <row r="211">
          <cell r="A211">
            <v>130105</v>
          </cell>
          <cell r="B211" t="str">
            <v>Lap cap &lt;=6kg/m trong tunel</v>
          </cell>
          <cell r="C211" t="str">
            <v>100m</v>
          </cell>
          <cell r="E211">
            <v>72882.822</v>
          </cell>
          <cell r="F211">
            <v>0</v>
          </cell>
        </row>
        <row r="212">
          <cell r="A212">
            <v>130201</v>
          </cell>
          <cell r="B212" t="str">
            <v>Lap cap &lt;=1kg/m tren gia do</v>
          </cell>
          <cell r="C212" t="str">
            <v>100m</v>
          </cell>
          <cell r="E212">
            <v>37285.317360000001</v>
          </cell>
          <cell r="F212">
            <v>0</v>
          </cell>
        </row>
        <row r="213">
          <cell r="A213">
            <v>130202</v>
          </cell>
          <cell r="B213" t="str">
            <v>Lap cap &lt;=2kg/m tren gia do</v>
          </cell>
          <cell r="C213" t="str">
            <v>100m</v>
          </cell>
          <cell r="E213">
            <v>44190.005759999876</v>
          </cell>
          <cell r="F213">
            <v>0</v>
          </cell>
        </row>
        <row r="214">
          <cell r="A214">
            <v>130203</v>
          </cell>
          <cell r="B214" t="str">
            <v>Lap cap &lt;=3kg/m tren gia do</v>
          </cell>
          <cell r="C214" t="str">
            <v>100m</v>
          </cell>
          <cell r="E214">
            <v>57539.07</v>
          </cell>
          <cell r="F214">
            <v>0</v>
          </cell>
        </row>
        <row r="215">
          <cell r="A215">
            <v>130204</v>
          </cell>
          <cell r="B215" t="str">
            <v>Lap cap &lt;=4.5kg/m tren gia do</v>
          </cell>
          <cell r="C215" t="str">
            <v>100m</v>
          </cell>
          <cell r="E215">
            <v>72882.822</v>
          </cell>
          <cell r="F215">
            <v>0</v>
          </cell>
        </row>
        <row r="216">
          <cell r="A216">
            <v>130205</v>
          </cell>
          <cell r="B216" t="str">
            <v>Lap cap &lt;=6kg/m tren gia do</v>
          </cell>
          <cell r="C216" t="str">
            <v>100m</v>
          </cell>
          <cell r="E216">
            <v>88226.574000000008</v>
          </cell>
          <cell r="F216">
            <v>0</v>
          </cell>
        </row>
        <row r="217">
          <cell r="A217">
            <v>130301</v>
          </cell>
          <cell r="B217" t="str">
            <v xml:space="preserve">Lap cap &lt;= 1kg/m trong ong </v>
          </cell>
          <cell r="C217" t="str">
            <v>100m</v>
          </cell>
          <cell r="E217">
            <v>40354.067759999998</v>
          </cell>
          <cell r="F217">
            <v>0</v>
          </cell>
        </row>
        <row r="218">
          <cell r="A218">
            <v>130302</v>
          </cell>
          <cell r="B218" t="str">
            <v xml:space="preserve">Lap cap &lt;= 2kg/m trong ong </v>
          </cell>
          <cell r="C218" t="str">
            <v>100m</v>
          </cell>
          <cell r="E218">
            <v>46031.255999999994</v>
          </cell>
          <cell r="F218">
            <v>0</v>
          </cell>
        </row>
        <row r="219">
          <cell r="A219">
            <v>130303</v>
          </cell>
          <cell r="B219" t="str">
            <v xml:space="preserve">Lap cap &lt;= 3kg/m trong ong </v>
          </cell>
          <cell r="C219" t="str">
            <v>100m</v>
          </cell>
          <cell r="E219">
            <v>57539.07</v>
          </cell>
          <cell r="F219">
            <v>0</v>
          </cell>
        </row>
        <row r="220">
          <cell r="A220">
            <v>130304</v>
          </cell>
          <cell r="B220" t="str">
            <v xml:space="preserve">Lap cap &lt;= 4.5kg/m trong ong </v>
          </cell>
          <cell r="C220" t="str">
            <v>100m</v>
          </cell>
          <cell r="E220">
            <v>76718.759999999995</v>
          </cell>
          <cell r="F220">
            <v>0</v>
          </cell>
        </row>
        <row r="221">
          <cell r="A221">
            <v>130305</v>
          </cell>
          <cell r="B221" t="str">
            <v xml:space="preserve">Lap cap &lt;= 6kg/m trong ong </v>
          </cell>
          <cell r="C221" t="str">
            <v>100m</v>
          </cell>
          <cell r="E221">
            <v>97739.700239999991</v>
          </cell>
          <cell r="F221">
            <v>0</v>
          </cell>
        </row>
        <row r="222">
          <cell r="A222">
            <v>130401</v>
          </cell>
          <cell r="B222" t="str">
            <v xml:space="preserve">Lap cap &lt;= 1kg/m tren day thep </v>
          </cell>
          <cell r="C222" t="str">
            <v>100m</v>
          </cell>
          <cell r="E222">
            <v>51861.881759999997</v>
          </cell>
          <cell r="F222">
            <v>0</v>
          </cell>
        </row>
        <row r="223">
          <cell r="A223">
            <v>130402</v>
          </cell>
          <cell r="B223" t="str">
            <v xml:space="preserve">Lap cap &lt;= 2kg/m tren day thep </v>
          </cell>
          <cell r="C223" t="str">
            <v>100m</v>
          </cell>
          <cell r="E223">
            <v>57539.07</v>
          </cell>
          <cell r="F223">
            <v>0</v>
          </cell>
        </row>
        <row r="224">
          <cell r="A224">
            <v>130403</v>
          </cell>
          <cell r="B224" t="str">
            <v xml:space="preserve">Lap cap &lt;= 3kg/m tren day thep </v>
          </cell>
          <cell r="C224" t="str">
            <v>100m</v>
          </cell>
          <cell r="E224">
            <v>72882.822</v>
          </cell>
          <cell r="F224">
            <v>0</v>
          </cell>
        </row>
        <row r="225">
          <cell r="A225">
            <v>130404</v>
          </cell>
          <cell r="B225" t="str">
            <v xml:space="preserve">Lap cap &lt;= 4.5kg/m tren day thep </v>
          </cell>
          <cell r="C225" t="str">
            <v>100m</v>
          </cell>
          <cell r="E225">
            <v>97739.700239999991</v>
          </cell>
          <cell r="F225">
            <v>0</v>
          </cell>
        </row>
        <row r="226">
          <cell r="A226">
            <v>130405</v>
          </cell>
          <cell r="B226" t="str">
            <v xml:space="preserve">Lap cap &lt;= 6kg/m tren day thep </v>
          </cell>
          <cell r="C226" t="str">
            <v>100m</v>
          </cell>
          <cell r="E226">
            <v>122750.01599999999</v>
          </cell>
          <cell r="F226">
            <v>0</v>
          </cell>
        </row>
        <row r="227">
          <cell r="A227">
            <v>130501</v>
          </cell>
          <cell r="B227" t="str">
            <v xml:space="preserve">Lap cap &lt;= 1kg/m chon ngam duoi dat </v>
          </cell>
          <cell r="C227" t="str">
            <v>100m</v>
          </cell>
          <cell r="E227">
            <v>24856.878240000002</v>
          </cell>
          <cell r="F227">
            <v>0</v>
          </cell>
        </row>
        <row r="228">
          <cell r="A228">
            <v>130502</v>
          </cell>
          <cell r="B228" t="str">
            <v xml:space="preserve">Lap cap &lt;= 2kg/m chon ngam duoi dat </v>
          </cell>
          <cell r="C228" t="str">
            <v>100m</v>
          </cell>
          <cell r="E228">
            <v>28846.25376</v>
          </cell>
          <cell r="F228">
            <v>0</v>
          </cell>
        </row>
        <row r="229">
          <cell r="A229">
            <v>130503</v>
          </cell>
          <cell r="B229" t="str">
            <v xml:space="preserve">Lap cap &lt;= 3kg/m chon ngam duoi dat </v>
          </cell>
          <cell r="C229" t="str">
            <v>100m</v>
          </cell>
          <cell r="E229">
            <v>38359.379999999997</v>
          </cell>
          <cell r="F229">
            <v>0</v>
          </cell>
        </row>
        <row r="230">
          <cell r="A230">
            <v>130504</v>
          </cell>
          <cell r="B230" t="str">
            <v xml:space="preserve">Lap cap &lt;= 4.5kg/m chon ngam duoi dat </v>
          </cell>
          <cell r="C230" t="str">
            <v>100m</v>
          </cell>
          <cell r="E230">
            <v>49867.193999999996</v>
          </cell>
          <cell r="F230">
            <v>0</v>
          </cell>
        </row>
        <row r="231">
          <cell r="A231">
            <v>130505</v>
          </cell>
          <cell r="B231" t="str">
            <v xml:space="preserve">Lap cap &lt;= 6kg/m chon ngam duoi dat </v>
          </cell>
          <cell r="C231" t="str">
            <v>100m</v>
          </cell>
          <cell r="E231">
            <v>63369.695759999988</v>
          </cell>
          <cell r="F231">
            <v>0</v>
          </cell>
        </row>
        <row r="232">
          <cell r="A232">
            <v>131101</v>
          </cell>
          <cell r="B232" t="str">
            <v>Lam va lap pheu cap &lt;= 35mm2  6 - 10KV</v>
          </cell>
          <cell r="C232" t="str">
            <v>dau</v>
          </cell>
          <cell r="E232">
            <v>18263.774999999998</v>
          </cell>
          <cell r="F232">
            <v>0</v>
          </cell>
        </row>
        <row r="233">
          <cell r="A233">
            <v>131102</v>
          </cell>
          <cell r="B233" t="str">
            <v>Lam va lap pheu cap &lt;= 70mm2  6 - 10KV</v>
          </cell>
          <cell r="C233" t="str">
            <v>dau</v>
          </cell>
          <cell r="E233">
            <v>20163.207599999998</v>
          </cell>
          <cell r="F233">
            <v>0</v>
          </cell>
        </row>
        <row r="234">
          <cell r="A234">
            <v>131103</v>
          </cell>
          <cell r="B234" t="str">
            <v>Lam va lap pheu cap &lt;= 120mm2  6 - 10KV</v>
          </cell>
          <cell r="C234" t="str">
            <v>dau</v>
          </cell>
          <cell r="E234">
            <v>22354.8606</v>
          </cell>
          <cell r="F234">
            <v>0</v>
          </cell>
        </row>
        <row r="235">
          <cell r="A235">
            <v>131104</v>
          </cell>
          <cell r="B235" t="str">
            <v>Lam va lap pheu cap &lt;= 185mm2  6 - 10KV</v>
          </cell>
          <cell r="C235" t="str">
            <v>dau</v>
          </cell>
          <cell r="E235">
            <v>24546.513599999998</v>
          </cell>
          <cell r="F235">
            <v>0</v>
          </cell>
        </row>
        <row r="236">
          <cell r="A236">
            <v>131105</v>
          </cell>
          <cell r="B236" t="str">
            <v>Lam va lap pheu cap &lt;= 240mm2  6 - 10KV</v>
          </cell>
          <cell r="C236" t="str">
            <v>dau</v>
          </cell>
          <cell r="E236">
            <v>27322.607399999997</v>
          </cell>
          <cell r="F236">
            <v>0</v>
          </cell>
        </row>
        <row r="237">
          <cell r="A237">
            <v>131201</v>
          </cell>
          <cell r="B237" t="str">
            <v>Lap hop noi. hop dau cap &lt;=10KV &lt;=35mm2</v>
          </cell>
          <cell r="C237" t="str">
            <v>hop</v>
          </cell>
          <cell r="E237">
            <v>87666.12000000001</v>
          </cell>
          <cell r="F237">
            <v>0</v>
          </cell>
        </row>
        <row r="238">
          <cell r="A238">
            <v>131202</v>
          </cell>
          <cell r="B238" t="str">
            <v>Lap hop noi. hop dau cap &lt;=10KV &lt;=70mm2</v>
          </cell>
          <cell r="C238" t="str">
            <v>hop</v>
          </cell>
          <cell r="E238">
            <v>175332.24000000002</v>
          </cell>
          <cell r="F238">
            <v>0</v>
          </cell>
        </row>
        <row r="239">
          <cell r="A239">
            <v>131203</v>
          </cell>
          <cell r="B239" t="str">
            <v>Lap hop noi. hop dau cap &lt;=10KV &lt;=120mm2</v>
          </cell>
          <cell r="C239" t="str">
            <v>hop</v>
          </cell>
          <cell r="E239">
            <v>204554.28</v>
          </cell>
          <cell r="F239">
            <v>0</v>
          </cell>
        </row>
        <row r="240">
          <cell r="A240">
            <v>131204</v>
          </cell>
          <cell r="B240" t="str">
            <v>Lap hop noi. hop dau cap &lt;=10KV &lt;=185mm2</v>
          </cell>
          <cell r="C240" t="str">
            <v>hop</v>
          </cell>
          <cell r="E240">
            <v>219165.3</v>
          </cell>
          <cell r="F240">
            <v>0</v>
          </cell>
        </row>
        <row r="241">
          <cell r="A241">
            <v>131205</v>
          </cell>
          <cell r="B241" t="str">
            <v>Lap hop noi. hop dau cap &lt;=10KV &lt;=240mm2</v>
          </cell>
          <cell r="C241" t="str">
            <v>hop</v>
          </cell>
          <cell r="E241">
            <v>233776.32</v>
          </cell>
          <cell r="F241">
            <v>0</v>
          </cell>
        </row>
        <row r="242">
          <cell r="A242">
            <v>131301</v>
          </cell>
          <cell r="B242" t="str">
            <v>Lap hop noi. hop dau cap va noi cap kiem tra loai 6 ruot</v>
          </cell>
          <cell r="C242" t="str">
            <v>10 hop noi</v>
          </cell>
          <cell r="E242">
            <v>116888.16</v>
          </cell>
          <cell r="F242">
            <v>0</v>
          </cell>
        </row>
        <row r="243">
          <cell r="A243">
            <v>131302</v>
          </cell>
          <cell r="B243" t="str">
            <v>Lap hop noi. hop dau cap va noi cap kiem tra loai 14 ruot</v>
          </cell>
          <cell r="C243" t="str">
            <v>10 hop noi</v>
          </cell>
          <cell r="E243">
            <v>168026.72999999998</v>
          </cell>
          <cell r="F243">
            <v>0</v>
          </cell>
        </row>
        <row r="244">
          <cell r="A244">
            <v>131303</v>
          </cell>
          <cell r="B244" t="str">
            <v>Lap hop noi. hop dau cap va noi cap kiem tra loai 24 ruot</v>
          </cell>
          <cell r="C244" t="str">
            <v>10 hop noi</v>
          </cell>
          <cell r="E244">
            <v>237429.07499999998</v>
          </cell>
          <cell r="F244">
            <v>0</v>
          </cell>
        </row>
        <row r="245">
          <cell r="A245">
            <v>131304</v>
          </cell>
          <cell r="B245" t="str">
            <v>Lap hop noi. hop dau cap va noi cap kiem tra loai 36 ruot</v>
          </cell>
          <cell r="C245" t="str">
            <v>10 hop noi</v>
          </cell>
          <cell r="E245">
            <v>292220.39999999997</v>
          </cell>
          <cell r="F245">
            <v>0</v>
          </cell>
        </row>
        <row r="246">
          <cell r="A246">
            <v>131401</v>
          </cell>
          <cell r="B246" t="str">
            <v>Lam dau cap kiem tra loai 6 ruot</v>
          </cell>
          <cell r="C246" t="str">
            <v>1 dau cap</v>
          </cell>
          <cell r="E246">
            <v>9204.9426000000003</v>
          </cell>
          <cell r="F246">
            <v>0</v>
          </cell>
        </row>
        <row r="247">
          <cell r="A247">
            <v>131402</v>
          </cell>
          <cell r="B247" t="str">
            <v>Lam dau cap kiem tra loai 14 ruot</v>
          </cell>
          <cell r="C247" t="str">
            <v>1 dau cap</v>
          </cell>
          <cell r="E247">
            <v>13149.918000000001</v>
          </cell>
          <cell r="F247">
            <v>0</v>
          </cell>
        </row>
        <row r="248">
          <cell r="A248">
            <v>131403</v>
          </cell>
          <cell r="B248" t="str">
            <v>Lam dau cap kiem tra loai 24 ruot</v>
          </cell>
          <cell r="C248" t="str">
            <v>1 dau cap</v>
          </cell>
          <cell r="E248">
            <v>18994.326000000001</v>
          </cell>
          <cell r="F248">
            <v>0</v>
          </cell>
        </row>
        <row r="249">
          <cell r="A249">
            <v>131404</v>
          </cell>
          <cell r="B249" t="str">
            <v>Lam dau cap kiem tra loai 36 ruot</v>
          </cell>
          <cell r="C249" t="str">
            <v>1 dau cap</v>
          </cell>
          <cell r="E249">
            <v>25569.285</v>
          </cell>
          <cell r="F249">
            <v>0</v>
          </cell>
        </row>
        <row r="250">
          <cell r="A250">
            <v>131501</v>
          </cell>
          <cell r="B250" t="str">
            <v>Lam va lap pheu cap dong luc (6-10KV) &lt;=70mm2</v>
          </cell>
          <cell r="C250" t="str">
            <v>1 pheu cap</v>
          </cell>
          <cell r="E250">
            <v>61220.173800000004</v>
          </cell>
          <cell r="F250">
            <v>0</v>
          </cell>
        </row>
        <row r="251">
          <cell r="A251">
            <v>131502</v>
          </cell>
          <cell r="B251" t="str">
            <v>Lam va lap pheu cap dong luc (6-10KV) &lt;=120mm2</v>
          </cell>
          <cell r="C251" t="str">
            <v>1 pheu cap</v>
          </cell>
          <cell r="E251">
            <v>67649.022599999997</v>
          </cell>
          <cell r="F251">
            <v>0</v>
          </cell>
        </row>
        <row r="252">
          <cell r="A252">
            <v>131503</v>
          </cell>
          <cell r="B252" t="str">
            <v>Lam va lap pheu cap dong luc (6-10KV) &lt;=185mm2</v>
          </cell>
          <cell r="C252" t="str">
            <v>1 pheu cap</v>
          </cell>
          <cell r="E252">
            <v>74954.532600000006</v>
          </cell>
          <cell r="F252">
            <v>0</v>
          </cell>
        </row>
        <row r="253">
          <cell r="A253">
            <v>131504</v>
          </cell>
          <cell r="B253" t="str">
            <v>Lam va lap pheu cap dong luc (6-10KV) &lt;=240mm2</v>
          </cell>
          <cell r="C253" t="str">
            <v>1 pheu cap</v>
          </cell>
          <cell r="E253">
            <v>82260.042600000001</v>
          </cell>
          <cell r="F253">
            <v>0</v>
          </cell>
        </row>
        <row r="254">
          <cell r="A254">
            <v>131601</v>
          </cell>
          <cell r="B254" t="str">
            <v>Lam va lap pheu cap dong luc 35KV &lt;=95mm2</v>
          </cell>
          <cell r="C254" t="str">
            <v>1 pheu cap</v>
          </cell>
          <cell r="E254">
            <v>131499.18</v>
          </cell>
          <cell r="F254">
            <v>0</v>
          </cell>
        </row>
        <row r="255">
          <cell r="A255">
            <v>131602</v>
          </cell>
          <cell r="B255" t="str">
            <v>Lam va lap pheu cap dong luc 35KV &gt; 95mm2</v>
          </cell>
          <cell r="C255" t="str">
            <v>1 pheu cap</v>
          </cell>
          <cell r="E255">
            <v>146110.19999999998</v>
          </cell>
          <cell r="F255">
            <v>0</v>
          </cell>
        </row>
        <row r="256">
          <cell r="A256">
            <v>131701</v>
          </cell>
          <cell r="B256" t="str">
            <v>Ep dau cosse dong loai &lt;= 150mm2</v>
          </cell>
          <cell r="C256" t="str">
            <v>10 cai</v>
          </cell>
          <cell r="E256">
            <v>15343.751999999999</v>
          </cell>
          <cell r="F256">
            <v>12100.000000000002</v>
          </cell>
        </row>
        <row r="257">
          <cell r="A257">
            <v>131702</v>
          </cell>
          <cell r="B257" t="str">
            <v>Ep dau cosse dong loai &lt;= 185mm2</v>
          </cell>
          <cell r="C257" t="str">
            <v>10 cai</v>
          </cell>
          <cell r="E257">
            <v>18412.502400000001</v>
          </cell>
          <cell r="F257">
            <v>13612.500000000002</v>
          </cell>
        </row>
        <row r="258">
          <cell r="A258">
            <v>131703</v>
          </cell>
          <cell r="B258" t="str">
            <v>Ep dau cosse dong loai &lt;= 240mm2</v>
          </cell>
          <cell r="C258" t="str">
            <v>10 cai</v>
          </cell>
          <cell r="E258">
            <v>23015.627999999997</v>
          </cell>
          <cell r="F258">
            <v>15125.000000000002</v>
          </cell>
        </row>
        <row r="259">
          <cell r="A259">
            <v>140101</v>
          </cell>
          <cell r="B259" t="str">
            <v>Keo rai day cap tran AC 35mm2</v>
          </cell>
          <cell r="C259" t="str">
            <v>100m</v>
          </cell>
          <cell r="E259">
            <v>18994.326000000001</v>
          </cell>
          <cell r="F259">
            <v>0</v>
          </cell>
        </row>
        <row r="260">
          <cell r="A260">
            <v>140102</v>
          </cell>
          <cell r="B260" t="str">
            <v>Keo rai day cap tran AC 50mm2</v>
          </cell>
          <cell r="C260" t="str">
            <v>100m</v>
          </cell>
          <cell r="E260">
            <v>24838.734</v>
          </cell>
          <cell r="F260">
            <v>0</v>
          </cell>
        </row>
        <row r="261">
          <cell r="A261">
            <v>140103</v>
          </cell>
          <cell r="B261" t="str">
            <v>Keo rai day cap tran AC 70mm2</v>
          </cell>
          <cell r="C261" t="str">
            <v>100m</v>
          </cell>
          <cell r="E261">
            <v>33605.345999999998</v>
          </cell>
          <cell r="F261">
            <v>0</v>
          </cell>
        </row>
        <row r="262">
          <cell r="A262">
            <v>140104</v>
          </cell>
          <cell r="B262" t="str">
            <v>Keo rai day cap tran AC 95mm2</v>
          </cell>
          <cell r="C262" t="str">
            <v>100m</v>
          </cell>
          <cell r="E262">
            <v>46755.264000000003</v>
          </cell>
          <cell r="F262">
            <v>0</v>
          </cell>
        </row>
        <row r="263">
          <cell r="A263">
            <v>140105</v>
          </cell>
          <cell r="B263" t="str">
            <v>Keo rai day cap tran AC 120mm2</v>
          </cell>
          <cell r="C263" t="str">
            <v>100m</v>
          </cell>
          <cell r="E263">
            <v>52599.671999999999</v>
          </cell>
          <cell r="F263">
            <v>0</v>
          </cell>
        </row>
        <row r="264">
          <cell r="A264">
            <v>140106</v>
          </cell>
          <cell r="B264" t="str">
            <v>Keo rai day cap tran AC 150mm2</v>
          </cell>
          <cell r="C264" t="str">
            <v>100m</v>
          </cell>
          <cell r="E264">
            <v>62827.385999999999</v>
          </cell>
          <cell r="F264">
            <v>0</v>
          </cell>
        </row>
        <row r="265">
          <cell r="A265">
            <v>140111</v>
          </cell>
          <cell r="B265" t="str">
            <v>Keo rai day cap tran AC 185mm2</v>
          </cell>
          <cell r="C265" t="str">
            <v>100m</v>
          </cell>
          <cell r="E265">
            <v>74516.20199999999</v>
          </cell>
          <cell r="F265">
            <v>0</v>
          </cell>
        </row>
        <row r="266">
          <cell r="A266">
            <v>140112</v>
          </cell>
          <cell r="B266" t="str">
            <v>Keo rai day cap tran AC 240mm2</v>
          </cell>
          <cell r="C266" t="str">
            <v>100m</v>
          </cell>
          <cell r="E266">
            <v>85912.797600000005</v>
          </cell>
          <cell r="F266">
            <v>0</v>
          </cell>
        </row>
        <row r="267">
          <cell r="A267">
            <v>140113</v>
          </cell>
          <cell r="B267" t="str">
            <v>Keo rai day cap tran AC 300mm2</v>
          </cell>
          <cell r="C267" t="str">
            <v>100m</v>
          </cell>
          <cell r="E267">
            <v>109582.65</v>
          </cell>
          <cell r="F267">
            <v>0</v>
          </cell>
        </row>
        <row r="268">
          <cell r="A268">
            <v>140114</v>
          </cell>
          <cell r="B268" t="str">
            <v>Keo rai day cap tran AC 400mm2</v>
          </cell>
          <cell r="C268" t="str">
            <v>100m</v>
          </cell>
          <cell r="E268">
            <v>144649.098</v>
          </cell>
          <cell r="F268">
            <v>0</v>
          </cell>
        </row>
        <row r="269">
          <cell r="A269">
            <v>140115</v>
          </cell>
          <cell r="B269" t="str">
            <v>Keo rai day cap tran AC 500mm2</v>
          </cell>
          <cell r="C269" t="str">
            <v>100m</v>
          </cell>
          <cell r="E269">
            <v>169487.83199999997</v>
          </cell>
          <cell r="F269">
            <v>0</v>
          </cell>
        </row>
        <row r="270">
          <cell r="A270">
            <v>140116</v>
          </cell>
          <cell r="B270" t="str">
            <v>Keo rai day cap tran AC &gt;800mm2</v>
          </cell>
          <cell r="C270" t="str">
            <v>100m</v>
          </cell>
          <cell r="E270">
            <v>184098.85199999998</v>
          </cell>
          <cell r="F270">
            <v>0</v>
          </cell>
        </row>
        <row r="271">
          <cell r="A271">
            <v>140201</v>
          </cell>
          <cell r="B271" t="str">
            <v>Lap su chuoi &lt;= 5 bat/chuoi</v>
          </cell>
          <cell r="C271" t="str">
            <v>chuoi</v>
          </cell>
          <cell r="E271">
            <v>6428.8487999999998</v>
          </cell>
          <cell r="F271">
            <v>0</v>
          </cell>
        </row>
        <row r="272">
          <cell r="A272">
            <v>140202</v>
          </cell>
          <cell r="B272" t="str">
            <v>Lap su chuoi &lt;= 8 bat/chuoi</v>
          </cell>
          <cell r="C272" t="str">
            <v>chuoi</v>
          </cell>
          <cell r="E272">
            <v>10373.824199999999</v>
          </cell>
          <cell r="F272">
            <v>0</v>
          </cell>
        </row>
        <row r="273">
          <cell r="A273">
            <v>140203</v>
          </cell>
          <cell r="B273" t="str">
            <v>Lap su chuoi &lt;= 11 bat/chuoi</v>
          </cell>
          <cell r="C273" t="str">
            <v>chuoi</v>
          </cell>
          <cell r="E273">
            <v>13149.918000000001</v>
          </cell>
          <cell r="F273">
            <v>0</v>
          </cell>
        </row>
        <row r="274">
          <cell r="A274">
            <v>140204</v>
          </cell>
          <cell r="B274" t="str">
            <v>Lap su chuoi &lt;= 14 bat/chuoi</v>
          </cell>
          <cell r="C274" t="str">
            <v>chuoi</v>
          </cell>
          <cell r="E274">
            <v>16072.121999999999</v>
          </cell>
          <cell r="F274">
            <v>0</v>
          </cell>
        </row>
        <row r="275">
          <cell r="A275">
            <v>140211</v>
          </cell>
          <cell r="B275" t="str">
            <v>Lap su dung 10-35KV</v>
          </cell>
          <cell r="C275" t="str">
            <v>cai</v>
          </cell>
          <cell r="E275">
            <v>3360.5346000000004</v>
          </cell>
          <cell r="F275">
            <v>0</v>
          </cell>
        </row>
        <row r="276">
          <cell r="A276">
            <v>140212</v>
          </cell>
          <cell r="B276" t="str">
            <v>Lap su dung 110KV</v>
          </cell>
          <cell r="C276" t="str">
            <v>cai</v>
          </cell>
          <cell r="E276">
            <v>32144.243999999999</v>
          </cell>
          <cell r="F276">
            <v>0</v>
          </cell>
        </row>
        <row r="277">
          <cell r="A277">
            <v>140213</v>
          </cell>
          <cell r="B277" t="str">
            <v>Lap su dung 220KV</v>
          </cell>
          <cell r="C277" t="str">
            <v>cai</v>
          </cell>
          <cell r="E277">
            <v>46755.264000000003</v>
          </cell>
          <cell r="F277">
            <v>77566.830000000016</v>
          </cell>
        </row>
        <row r="278">
          <cell r="A278">
            <v>140214</v>
          </cell>
          <cell r="B278" t="str">
            <v>Lap su dung 500KV</v>
          </cell>
          <cell r="C278" t="str">
            <v>cai</v>
          </cell>
          <cell r="E278">
            <v>109582.65</v>
          </cell>
          <cell r="F278">
            <v>103422.44</v>
          </cell>
        </row>
        <row r="279">
          <cell r="A279">
            <v>140301</v>
          </cell>
          <cell r="B279" t="str">
            <v>Lap phu kien ta bu 50kg</v>
          </cell>
          <cell r="C279" t="str">
            <v>bo 3 pha</v>
          </cell>
          <cell r="E279">
            <v>7013.2896000000001</v>
          </cell>
          <cell r="F279">
            <v>0</v>
          </cell>
        </row>
        <row r="280">
          <cell r="A280">
            <v>140302</v>
          </cell>
          <cell r="B280" t="str">
            <v>Lap phu kien ta bu 100kg</v>
          </cell>
          <cell r="C280" t="str">
            <v>bo 3 pha</v>
          </cell>
          <cell r="E280">
            <v>8766.6119999999992</v>
          </cell>
          <cell r="F280">
            <v>0</v>
          </cell>
        </row>
        <row r="281">
          <cell r="A281">
            <v>140303</v>
          </cell>
          <cell r="B281" t="str">
            <v>Lap phu kien ta bu 200kg</v>
          </cell>
          <cell r="C281" t="str">
            <v>bo 3 pha</v>
          </cell>
          <cell r="E281">
            <v>11688.816000000001</v>
          </cell>
          <cell r="F281">
            <v>0</v>
          </cell>
        </row>
        <row r="282">
          <cell r="A282">
            <v>140311</v>
          </cell>
          <cell r="B282" t="str">
            <v>Lap ta chong rung</v>
          </cell>
          <cell r="C282" t="str">
            <v>bo 3 pha</v>
          </cell>
          <cell r="E282">
            <v>5259.9671999999991</v>
          </cell>
          <cell r="F282">
            <v>0</v>
          </cell>
        </row>
        <row r="283">
          <cell r="A283">
            <v>140321</v>
          </cell>
          <cell r="B283" t="str">
            <v>Lap thu loi ong</v>
          </cell>
          <cell r="C283" t="str">
            <v>bo 3 pha</v>
          </cell>
          <cell r="E283">
            <v>4967.7467999999999</v>
          </cell>
          <cell r="F283">
            <v>0</v>
          </cell>
        </row>
        <row r="284">
          <cell r="A284">
            <v>140401</v>
          </cell>
          <cell r="B284" t="str">
            <v>Lap day xuong thiet bi AC &lt;= 95mm2</v>
          </cell>
          <cell r="C284" t="str">
            <v>m</v>
          </cell>
          <cell r="E284">
            <v>438.3306</v>
          </cell>
          <cell r="F284">
            <v>0</v>
          </cell>
        </row>
        <row r="285">
          <cell r="A285">
            <v>140402</v>
          </cell>
          <cell r="B285" t="str">
            <v>Lap day xuong thiet bi AC &lt;= 150mm2</v>
          </cell>
          <cell r="C285" t="str">
            <v>m</v>
          </cell>
          <cell r="E285">
            <v>1168.8816000000002</v>
          </cell>
          <cell r="F285">
            <v>0</v>
          </cell>
        </row>
        <row r="286">
          <cell r="A286">
            <v>140403</v>
          </cell>
          <cell r="B286" t="str">
            <v>Lap day xuong thiet bi AC &lt;= 240mm2</v>
          </cell>
          <cell r="C286" t="str">
            <v>m</v>
          </cell>
          <cell r="E286">
            <v>1899.4325999999999</v>
          </cell>
          <cell r="F286">
            <v>0</v>
          </cell>
        </row>
        <row r="287">
          <cell r="A287">
            <v>140404</v>
          </cell>
          <cell r="B287" t="str">
            <v>Lap day xuong thiet bi AC &lt;= 400mm2</v>
          </cell>
          <cell r="C287" t="str">
            <v>m</v>
          </cell>
          <cell r="E287">
            <v>3652.7550000000001</v>
          </cell>
          <cell r="F287">
            <v>0</v>
          </cell>
        </row>
        <row r="288">
          <cell r="A288">
            <v>140405</v>
          </cell>
          <cell r="B288" t="str">
            <v>Lap day xuong thiet bi AC &lt;= 800mm2</v>
          </cell>
          <cell r="C288" t="str">
            <v>m</v>
          </cell>
          <cell r="E288">
            <v>4675.5263999999997</v>
          </cell>
          <cell r="F288">
            <v>0</v>
          </cell>
        </row>
        <row r="289">
          <cell r="A289">
            <v>140406</v>
          </cell>
          <cell r="B289" t="str">
            <v>Lap day xuong thiet bi AC &gt; 800mm2</v>
          </cell>
          <cell r="C289" t="str">
            <v>m</v>
          </cell>
          <cell r="E289">
            <v>5259.9671999999991</v>
          </cell>
          <cell r="F289">
            <v>0</v>
          </cell>
        </row>
        <row r="290">
          <cell r="A290">
            <v>140411</v>
          </cell>
          <cell r="B290" t="str">
            <v>Lap day xuong thiet bi Cu &lt;= 95mm2</v>
          </cell>
          <cell r="C290" t="str">
            <v>m</v>
          </cell>
          <cell r="E290">
            <v>876.66120000000001</v>
          </cell>
          <cell r="F290">
            <v>0</v>
          </cell>
        </row>
        <row r="291">
          <cell r="A291">
            <v>140412</v>
          </cell>
          <cell r="B291" t="str">
            <v>Lap day xuong thiet bi Cu &lt;= 150mm2</v>
          </cell>
          <cell r="C291" t="str">
            <v>m</v>
          </cell>
          <cell r="E291">
            <v>2337.7631999999999</v>
          </cell>
          <cell r="F291">
            <v>0</v>
          </cell>
        </row>
        <row r="292">
          <cell r="A292">
            <v>140413</v>
          </cell>
          <cell r="B292" t="str">
            <v>Lap day xuong thiet bi Cu &gt; 240mm2</v>
          </cell>
          <cell r="C292" t="str">
            <v>m</v>
          </cell>
          <cell r="E292">
            <v>4237.1958000000004</v>
          </cell>
          <cell r="F292">
            <v>0</v>
          </cell>
        </row>
        <row r="293">
          <cell r="A293">
            <v>140501</v>
          </cell>
          <cell r="B293" t="str">
            <v>Lap thanh cai loai det 25*4</v>
          </cell>
          <cell r="C293" t="str">
            <v>10m</v>
          </cell>
          <cell r="E293">
            <v>10227.713999999998</v>
          </cell>
          <cell r="F293">
            <v>2369.4</v>
          </cell>
        </row>
        <row r="294">
          <cell r="A294">
            <v>140502</v>
          </cell>
          <cell r="B294" t="str">
            <v>Lap thanh cai loai det 40*4</v>
          </cell>
          <cell r="C294" t="str">
            <v>10m</v>
          </cell>
          <cell r="E294">
            <v>14318.7996</v>
          </cell>
          <cell r="F294">
            <v>2369.4</v>
          </cell>
        </row>
        <row r="295">
          <cell r="A295">
            <v>140503</v>
          </cell>
          <cell r="B295" t="str">
            <v>Lap thanh cai loai det 60*6</v>
          </cell>
          <cell r="C295" t="str">
            <v>10m</v>
          </cell>
          <cell r="E295">
            <v>16510.452599999997</v>
          </cell>
          <cell r="F295">
            <v>2369.4</v>
          </cell>
        </row>
        <row r="296">
          <cell r="A296">
            <v>140504</v>
          </cell>
          <cell r="B296" t="str">
            <v>Lap thanh cai loai det 80*8</v>
          </cell>
          <cell r="C296" t="str">
            <v>10m</v>
          </cell>
          <cell r="E296">
            <v>20163.207599999998</v>
          </cell>
          <cell r="F296">
            <v>2369.4</v>
          </cell>
        </row>
        <row r="297">
          <cell r="A297">
            <v>140505</v>
          </cell>
          <cell r="B297" t="str">
            <v>Lap thanh cai loai det 100*10</v>
          </cell>
          <cell r="C297" t="str">
            <v>10m</v>
          </cell>
          <cell r="E297">
            <v>25569.285</v>
          </cell>
          <cell r="F297">
            <v>2369.4</v>
          </cell>
        </row>
        <row r="298">
          <cell r="A298">
            <v>140506</v>
          </cell>
          <cell r="B298" t="str">
            <v>Lap thanh cai loai det 120*10</v>
          </cell>
          <cell r="C298" t="str">
            <v>10m</v>
          </cell>
          <cell r="E298">
            <v>32874.794999999998</v>
          </cell>
          <cell r="F298">
            <v>2369.4</v>
          </cell>
        </row>
        <row r="299">
          <cell r="A299">
            <v>140511</v>
          </cell>
          <cell r="B299" t="str">
            <v>Lap thanh cai loai ong &lt;=80</v>
          </cell>
          <cell r="C299" t="str">
            <v>10m</v>
          </cell>
          <cell r="E299">
            <v>25569.285</v>
          </cell>
          <cell r="F299">
            <v>2369.4</v>
          </cell>
        </row>
        <row r="300">
          <cell r="A300">
            <v>140512</v>
          </cell>
          <cell r="B300" t="str">
            <v>Lap thanh cai loai ong &lt;=100</v>
          </cell>
          <cell r="C300" t="str">
            <v>10m</v>
          </cell>
          <cell r="E300">
            <v>32144.243999999999</v>
          </cell>
          <cell r="F300">
            <v>2369.4</v>
          </cell>
        </row>
        <row r="301">
          <cell r="A301">
            <v>140601</v>
          </cell>
          <cell r="B301" t="str">
            <v>Noi thanh cai loai det 25*4</v>
          </cell>
          <cell r="C301" t="str">
            <v>10 moi</v>
          </cell>
          <cell r="E301">
            <v>10227.713999999998</v>
          </cell>
          <cell r="F301">
            <v>331.1</v>
          </cell>
        </row>
        <row r="302">
          <cell r="A302">
            <v>140602</v>
          </cell>
          <cell r="B302" t="str">
            <v>Noi thanh cai loai det 40*4</v>
          </cell>
          <cell r="C302" t="str">
            <v>10 moi</v>
          </cell>
          <cell r="E302">
            <v>14318.7996</v>
          </cell>
          <cell r="F302">
            <v>331.1</v>
          </cell>
        </row>
        <row r="303">
          <cell r="A303">
            <v>140603</v>
          </cell>
          <cell r="B303" t="str">
            <v>Noi thanh cai loai det 60*6</v>
          </cell>
          <cell r="C303" t="str">
            <v>10 moi</v>
          </cell>
          <cell r="E303">
            <v>16510.452599999997</v>
          </cell>
          <cell r="F303">
            <v>331.1</v>
          </cell>
        </row>
        <row r="304">
          <cell r="A304">
            <v>140604</v>
          </cell>
          <cell r="B304" t="str">
            <v>Noi thanh cai loai det 80*8</v>
          </cell>
          <cell r="C304" t="str">
            <v>10 moi</v>
          </cell>
          <cell r="E304">
            <v>20163.207599999998</v>
          </cell>
          <cell r="F304">
            <v>331.1</v>
          </cell>
        </row>
        <row r="305">
          <cell r="A305">
            <v>140605</v>
          </cell>
          <cell r="B305" t="str">
            <v>Noi thanh cai loai det 100*10</v>
          </cell>
          <cell r="C305" t="str">
            <v>10 moi</v>
          </cell>
          <cell r="E305">
            <v>25569.285</v>
          </cell>
          <cell r="F305">
            <v>331.1</v>
          </cell>
        </row>
        <row r="306">
          <cell r="A306">
            <v>140606</v>
          </cell>
          <cell r="B306" t="str">
            <v>Noi thanh cai loai det 120*10</v>
          </cell>
          <cell r="C306" t="str">
            <v>10 moi</v>
          </cell>
          <cell r="E306">
            <v>32874.794999999998</v>
          </cell>
          <cell r="F306">
            <v>331.1</v>
          </cell>
        </row>
        <row r="307">
          <cell r="A307">
            <v>140611</v>
          </cell>
          <cell r="B307" t="str">
            <v>Noi thanh cai loai ong &lt;=80</v>
          </cell>
          <cell r="C307" t="str">
            <v>10 moi</v>
          </cell>
          <cell r="E307">
            <v>25569.285</v>
          </cell>
          <cell r="F307">
            <v>331.1</v>
          </cell>
        </row>
        <row r="308">
          <cell r="A308">
            <v>140612</v>
          </cell>
          <cell r="B308" t="str">
            <v>Noi thanh cai loai ong &lt;=100</v>
          </cell>
          <cell r="C308" t="str">
            <v>10 moi</v>
          </cell>
          <cell r="E308">
            <v>32144.243999999999</v>
          </cell>
          <cell r="F308">
            <v>331.1</v>
          </cell>
        </row>
        <row r="309">
          <cell r="A309">
            <v>140701</v>
          </cell>
          <cell r="B309" t="str">
            <v>Gia cong va dong coc tiep dia</v>
          </cell>
          <cell r="C309" t="str">
            <v xml:space="preserve">coc </v>
          </cell>
          <cell r="E309">
            <v>9204.9426000000003</v>
          </cell>
          <cell r="F309">
            <v>0</v>
          </cell>
        </row>
        <row r="310">
          <cell r="A310">
            <v>140702</v>
          </cell>
          <cell r="B310" t="str">
            <v>Dong coc tiep dia</v>
          </cell>
          <cell r="C310" t="str">
            <v>coc</v>
          </cell>
          <cell r="E310">
            <v>4967.7467999999999</v>
          </cell>
          <cell r="F310">
            <v>0</v>
          </cell>
        </row>
        <row r="311">
          <cell r="A311">
            <v>140711</v>
          </cell>
          <cell r="B311" t="str">
            <v>Keo rai day tiep dia</v>
          </cell>
          <cell r="C311" t="str">
            <v>10m</v>
          </cell>
          <cell r="E311">
            <v>2776.0938000000001</v>
          </cell>
          <cell r="F311">
            <v>565.40000000000009</v>
          </cell>
        </row>
        <row r="312">
          <cell r="A312">
            <v>150101</v>
          </cell>
          <cell r="B312" t="str">
            <v>Lap tu dien ha ap 220V</v>
          </cell>
          <cell r="C312" t="str">
            <v>tu</v>
          </cell>
          <cell r="E312">
            <v>76718.759999999995</v>
          </cell>
          <cell r="F312">
            <v>10576.852000000001</v>
          </cell>
        </row>
        <row r="313">
          <cell r="A313">
            <v>150102</v>
          </cell>
          <cell r="B313" t="str">
            <v>Lap tu dien ha ap 48V</v>
          </cell>
          <cell r="C313" t="str">
            <v>tu</v>
          </cell>
          <cell r="E313">
            <v>92062.511999999988</v>
          </cell>
          <cell r="F313">
            <v>20919.096000000001</v>
          </cell>
        </row>
        <row r="314">
          <cell r="A314">
            <v>150103</v>
          </cell>
          <cell r="B314" t="str">
            <v>Lap tu dien dau cap</v>
          </cell>
          <cell r="C314" t="str">
            <v>tu</v>
          </cell>
          <cell r="E314">
            <v>69046.883999999991</v>
          </cell>
          <cell r="F314">
            <v>13162.413</v>
          </cell>
        </row>
        <row r="315">
          <cell r="A315">
            <v>150201</v>
          </cell>
          <cell r="B315" t="str">
            <v>Lap tu dien &lt;= 10KV</v>
          </cell>
          <cell r="C315" t="str">
            <v>tu</v>
          </cell>
          <cell r="E315">
            <v>161109.39599999998</v>
          </cell>
          <cell r="F315">
            <v>103944.50000000001</v>
          </cell>
        </row>
        <row r="316">
          <cell r="A316">
            <v>150202</v>
          </cell>
          <cell r="B316" t="str">
            <v>Lap tu dien &lt;= 35KV</v>
          </cell>
          <cell r="C316" t="str">
            <v>tu</v>
          </cell>
          <cell r="E316">
            <v>184125.02399999998</v>
          </cell>
          <cell r="F316">
            <v>132716.1</v>
          </cell>
        </row>
        <row r="317">
          <cell r="A317">
            <v>150301</v>
          </cell>
          <cell r="B317" t="str">
            <v>Lap tu dien role bao ve</v>
          </cell>
          <cell r="C317" t="str">
            <v>tu</v>
          </cell>
          <cell r="E317">
            <v>76718.759999999995</v>
          </cell>
          <cell r="F317">
            <v>47009.313999999998</v>
          </cell>
        </row>
        <row r="318">
          <cell r="A318">
            <v>150302</v>
          </cell>
          <cell r="B318" t="str">
            <v>Lap tu dien dieu khien van hanh</v>
          </cell>
          <cell r="C318" t="str">
            <v>tu</v>
          </cell>
          <cell r="E318">
            <v>84390.635999999999</v>
          </cell>
          <cell r="F318">
            <v>47009.313999999998</v>
          </cell>
        </row>
        <row r="319">
          <cell r="A319">
            <v>150401</v>
          </cell>
          <cell r="B319" t="str">
            <v>Lap den pha tren cot va phu kien</v>
          </cell>
          <cell r="C319" t="str">
            <v>bo</v>
          </cell>
          <cell r="E319">
            <v>15343.751999999999</v>
          </cell>
          <cell r="F319">
            <v>32074.515000000003</v>
          </cell>
        </row>
        <row r="320">
          <cell r="A320">
            <v>150402</v>
          </cell>
          <cell r="B320" t="str">
            <v>Lap den hinh cau, co co va phu kien</v>
          </cell>
          <cell r="C320" t="str">
            <v>bo</v>
          </cell>
          <cell r="E320">
            <v>3375.6254400000003</v>
          </cell>
          <cell r="F320">
            <v>21383.01</v>
          </cell>
        </row>
        <row r="321">
          <cell r="A321">
            <v>150403</v>
          </cell>
          <cell r="B321" t="str">
            <v>Lap den chieu sang va phu kien</v>
          </cell>
          <cell r="C321" t="str">
            <v>bo</v>
          </cell>
          <cell r="E321">
            <v>153.43751999999998</v>
          </cell>
          <cell r="F321">
            <v>0</v>
          </cell>
        </row>
        <row r="322">
          <cell r="A322">
            <v>150404</v>
          </cell>
          <cell r="B322" t="str">
            <v>Lap den chong no va phu kien</v>
          </cell>
          <cell r="C322" t="str">
            <v>bo</v>
          </cell>
          <cell r="E322">
            <v>6137.5007999999998</v>
          </cell>
          <cell r="F322">
            <v>21383.01</v>
          </cell>
        </row>
        <row r="323">
          <cell r="A323">
            <v>150405</v>
          </cell>
          <cell r="B323" t="str">
            <v>Lap den chong am va phu kien</v>
          </cell>
          <cell r="C323" t="str">
            <v>bo</v>
          </cell>
          <cell r="E323">
            <v>4603.1256000000003</v>
          </cell>
          <cell r="F323">
            <v>21383.01</v>
          </cell>
        </row>
        <row r="324">
          <cell r="A324">
            <v>150501</v>
          </cell>
          <cell r="B324" t="str">
            <v>Lap gia do cap, gia do thiet bi</v>
          </cell>
          <cell r="C324" t="str">
            <v>tan</v>
          </cell>
          <cell r="E324">
            <v>148155.74280000001</v>
          </cell>
          <cell r="F324">
            <v>59255.9</v>
          </cell>
        </row>
        <row r="325">
          <cell r="A325">
            <v>150511</v>
          </cell>
          <cell r="B325" t="str">
            <v>Lap cot cong</v>
          </cell>
          <cell r="C325" t="str">
            <v>tan</v>
          </cell>
          <cell r="E325">
            <v>244588.47479999997</v>
          </cell>
          <cell r="F325">
            <v>68618</v>
          </cell>
        </row>
        <row r="326">
          <cell r="A326">
            <v>150521</v>
          </cell>
          <cell r="B326" t="str">
            <v>Lap cot chieu sang</v>
          </cell>
          <cell r="C326" t="str">
            <v>tan</v>
          </cell>
          <cell r="E326">
            <v>168026.72999999998</v>
          </cell>
          <cell r="F326">
            <v>58125.100000000006</v>
          </cell>
        </row>
        <row r="327">
          <cell r="A327">
            <v>150601</v>
          </cell>
          <cell r="B327" t="str">
            <v>Lap dung cot beton</v>
          </cell>
          <cell r="C327" t="str">
            <v>cot</v>
          </cell>
          <cell r="E327">
            <v>45586.382400000002</v>
          </cell>
          <cell r="F327">
            <v>0</v>
          </cell>
        </row>
        <row r="328">
          <cell r="A328">
            <v>150611</v>
          </cell>
          <cell r="B328" t="str">
            <v>Lap da beton</v>
          </cell>
          <cell r="C328" t="str">
            <v>da</v>
          </cell>
          <cell r="E328">
            <v>21916.530000000002</v>
          </cell>
          <cell r="F328">
            <v>0</v>
          </cell>
        </row>
        <row r="329">
          <cell r="A329">
            <v>150621</v>
          </cell>
          <cell r="B329" t="str">
            <v>Lap da thep binh quan 140kg/da</v>
          </cell>
          <cell r="C329" t="str">
            <v>da</v>
          </cell>
          <cell r="E329">
            <v>27176.497200000002</v>
          </cell>
          <cell r="F329">
            <v>0</v>
          </cell>
        </row>
      </sheetData>
      <sheetData sheetId="1"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XDCB_DD"/>
      <sheetName val="TDT"/>
      <sheetName val="CT_DD"/>
      <sheetName val="PL_VCTC"/>
      <sheetName val="VC_duongngan"/>
      <sheetName val="daysu_phukien"/>
      <sheetName val="Tonghop_dd"/>
      <sheetName val="THXL-dd"/>
      <sheetName val="VC_duongdai"/>
      <sheetName val="dgduongdai"/>
      <sheetName val="dutru_thbi_vlieu"/>
      <sheetName val="chenhlech_vatlieu"/>
      <sheetName val="tbi_vattu_Acap"/>
      <sheetName val="Thop_tram"/>
      <sheetName val="Thop_TNHC"/>
      <sheetName val="th_bi_tram"/>
      <sheetName val="ldat_tram"/>
      <sheetName val="VChuyen_tbi"/>
      <sheetName val="den_bu"/>
      <sheetName val="A-cap"/>
      <sheetName val="DG_TNHC"/>
      <sheetName val="DGXDCB_TRAM"/>
      <sheetName val="BIEN"/>
      <sheetName val="TO LAO DONG3A"/>
      <sheetName val="TO LAO DONG SS4"/>
      <sheetName val="Trinh Hong SS4"/>
      <sheetName val="THUAN 3A"/>
      <sheetName val="DTN"/>
      <sheetName val=" Phuc vu SS4"/>
      <sheetName val=" Ha Ke "/>
      <sheetName val="TO SUA CHUA"/>
      <sheetName val="Tsc Hoa"/>
      <sheetName val="XE 81K 8426"/>
      <sheetName val="XE 81K 8420"/>
      <sheetName val="XE 81K 8275"/>
      <sheetName val="XE 81K 8276"/>
      <sheetName val="XE 81K 8408"/>
      <sheetName val="XE 81K 8428 "/>
      <sheetName val="XE 81K 8293"/>
      <sheetName val="XE 81K 8278"/>
      <sheetName val="XE 81K 8419"/>
      <sheetName val="XE 81K 8282"/>
      <sheetName val="XE 81K 8523"/>
      <sheetName val="XE 81K 7701 "/>
      <sheetName val="XE 81K 4980"/>
      <sheetName val="XE 81K 8418"/>
      <sheetName val="XE 81K 8421"/>
      <sheetName val="XE 81K 8291"/>
      <sheetName val="XE 81K 8512"/>
      <sheetName val="XE 81K 8521 "/>
      <sheetName val="XE 81K 8528 "/>
      <sheetName val="XE 81K 7702"/>
      <sheetName val="XE 81K 8511"/>
      <sheetName val="TO18B"/>
      <sheetName val="CAT 950"/>
      <sheetName val="DZ 171"/>
      <sheetName val="XE 28H 1776"/>
      <sheetName val="Shee1"/>
      <sheetName val="Sheet2"/>
      <sheetName val="Sheet3"/>
      <sheetName val="Sheet4"/>
      <sheetName val="Sheet5"/>
      <sheetName val="Sheet6"/>
      <sheetName val="00000000"/>
      <sheetName val="XL4Test5"/>
      <sheetName val="XL4Poppy"/>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tbiGvattu_Acap"/>
      <sheetName val="daysu_    ien"/>
      <sheetName val="Sheet1"/>
      <sheetName val="ct luong "/>
      <sheetName val="Nhap 6T"/>
      <sheetName val="baocaochinh(qui1.05) (DC)"/>
      <sheetName val="Ctuluongq.1.05"/>
      <sheetName val="BANG PHAN BO qui1.05(DC)"/>
      <sheetName val="BANG PHAN BO quiII.05"/>
      <sheetName val="bao cac cinh Qui II-2005"/>
      <sheetName val="XA 81K 8421"/>
      <sheetName val="DON GIA TRAM (3)"/>
      <sheetName val="V.c noi bo"/>
      <sheetName val="lfat_tram"/>
      <sheetName val="dnc4"/>
      <sheetName val="DG"/>
      <sheetName val="DG CANTHO"/>
      <sheetName val="Dutoan KL"/>
      <sheetName val="PT VATTU"/>
      <sheetName val="BV  "/>
      <sheetName val="NV-TCay"/>
      <sheetName val="Phep NV-BV-TCay"/>
      <sheetName val="tamung"/>
      <sheetName val="10000000"/>
      <sheetName val="THVT"/>
      <sheetName val="A-ú_x0000_p"/>
      <sheetName val="BIA SO TM"/>
      <sheetName val="BIA SO TG"/>
      <sheetName val="SO TT VON DAU TU"/>
      <sheetName val="SO TG"/>
      <sheetName val="SO TM 2007"/>
      <sheetName val="SO TM"/>
      <sheetName val="DC CHI 07"/>
      <sheetName val="DC THU PHAT 07"/>
      <sheetName val="DC THU 07"/>
      <sheetName val="DC CHI 06"/>
      <sheetName val="DC THU 06"/>
      <sheetName val="BIA BC"/>
      <sheetName val="BC chi"/>
      <sheetName val="BC thu 2006"/>
      <sheetName val="STH THU CHI CTBC"/>
      <sheetName val="NK-SC"/>
      <sheetName val="SNKTCQTM"/>
      <sheetName val="SCN5005- 100"/>
      <sheetName val="SQUY"/>
      <sheetName val="C114"/>
      <sheetName val="C113"/>
      <sheetName val="C112"/>
      <sheetName val="C111"/>
      <sheetName val="C110"/>
      <sheetName val="C109"/>
      <sheetName val="C005"/>
      <sheetName val="TSCD"/>
      <sheetName val="STNS"/>
      <sheetName val="DSHTC BHXH"/>
      <sheetName val="BDCNKPPHSK 2006"/>
      <sheetName val="Sheet17"/>
      <sheetName val="Sheet18"/>
      <sheetName val=" Phu"/>
      <sheetName val="Bang 9_ V.c noi bo"/>
    </sheetNames>
    <sheetDataSet>
      <sheetData sheetId="0" refreshError="1">
        <row r="1">
          <cell r="A1" t="str">
            <v xml:space="preserve">ÑÔN GIAÙ XAÂY DÖÏNG CÔ BAÛN KHU VÖÏC III  ( 19 tænh )
( LAÂM ÑOÀNG, THAØNH PHOÁ HOÀ CHÍ MINH, BÌNH DÖÔNG, BÌNH PHÖÔÙC, TAÂY NINH, ÑOÀNG NAI, BAØ RÒA-VUÕNG TAØU, LONG AN, ÑOÀNG THAÙP, AN GIANG, TIEÀN GIANG, BEÁN TRE, TRAØ VINH, VÓNH LONG, SOÙC TRAÊNG,     </v>
          </cell>
          <cell r="G1">
            <v>131558</v>
          </cell>
        </row>
        <row r="2">
          <cell r="A2" t="str">
            <v>MAÕ HIEÄU</v>
          </cell>
          <cell r="B2" t="str">
            <v>MAÕ HIEÄU</v>
          </cell>
          <cell r="C2" t="str">
            <v>Soá</v>
          </cell>
          <cell r="D2" t="str">
            <v xml:space="preserve">TEÂN CAÁU </v>
          </cell>
          <cell r="E2" t="str">
            <v>ÑÔN</v>
          </cell>
          <cell r="F2" t="str">
            <v>ÑÔN GIAÙ</v>
          </cell>
        </row>
        <row r="3">
          <cell r="A3" t="str">
            <v>DOØ TÌM</v>
          </cell>
          <cell r="B3" t="str">
            <v>ÑM</v>
          </cell>
          <cell r="C3" t="str">
            <v>T.T</v>
          </cell>
          <cell r="D3" t="str">
            <v>KIEÄN</v>
          </cell>
          <cell r="E3" t="str">
            <v>VÒ</v>
          </cell>
          <cell r="F3" t="str">
            <v>VAÄT LIEÄU</v>
          </cell>
          <cell r="G3" t="str">
            <v>NH. COÂNG</v>
          </cell>
          <cell r="H3" t="str">
            <v>MAÙY T.C</v>
          </cell>
        </row>
        <row r="4">
          <cell r="A4">
            <v>1</v>
          </cell>
          <cell r="B4">
            <v>2</v>
          </cell>
          <cell r="C4">
            <v>3</v>
          </cell>
          <cell r="D4">
            <v>4</v>
          </cell>
          <cell r="E4">
            <v>5</v>
          </cell>
          <cell r="F4">
            <v>6</v>
          </cell>
          <cell r="G4">
            <v>7</v>
          </cell>
          <cell r="H4">
            <v>8</v>
          </cell>
        </row>
        <row r="5">
          <cell r="A5" t="str">
            <v>01.1111</v>
          </cell>
          <cell r="B5" t="str">
            <v>01.1111</v>
          </cell>
          <cell r="C5" t="str">
            <v>PHAÙT TUYEÁN VAØ CHAËT CAÂY</v>
          </cell>
          <cell r="D5" t="str">
            <v>Töông ñoái baèng phaúng : 0 caây</v>
          </cell>
          <cell r="E5" t="str">
            <v>100m2</v>
          </cell>
          <cell r="G5">
            <v>15304</v>
          </cell>
        </row>
        <row r="6">
          <cell r="A6" t="str">
            <v>01.1112</v>
          </cell>
          <cell r="B6" t="str">
            <v>01.1112</v>
          </cell>
          <cell r="C6" t="str">
            <v xml:space="preserve">Coâng taùc phaùt tuyeán loaïi I , maät ñoä caây </v>
          </cell>
          <cell r="D6" t="str">
            <v xml:space="preserve">                                     : 2 caây</v>
          </cell>
          <cell r="E6" t="str">
            <v>100m2</v>
          </cell>
          <cell r="G6">
            <v>22956</v>
          </cell>
        </row>
        <row r="7">
          <cell r="A7" t="str">
            <v>01.1113</v>
          </cell>
          <cell r="B7" t="str">
            <v>01.1113</v>
          </cell>
          <cell r="C7" t="str">
            <v>tieâu chuaån treân 100m2</v>
          </cell>
          <cell r="D7" t="str">
            <v xml:space="preserve">                                      : 3 caây</v>
          </cell>
          <cell r="E7" t="str">
            <v>100m2</v>
          </cell>
          <cell r="G7">
            <v>26488</v>
          </cell>
        </row>
        <row r="8">
          <cell r="A8" t="str">
            <v>01.1121</v>
          </cell>
          <cell r="B8" t="str">
            <v>01.1121</v>
          </cell>
          <cell r="D8" t="str">
            <v>Söôøn doác &gt; 25 ñoä       : 0 caây</v>
          </cell>
          <cell r="E8" t="str">
            <v>100m2</v>
          </cell>
          <cell r="G8">
            <v>17659</v>
          </cell>
        </row>
        <row r="9">
          <cell r="A9" t="str">
            <v>01.1122</v>
          </cell>
          <cell r="B9" t="str">
            <v>01.1122</v>
          </cell>
          <cell r="D9" t="str">
            <v xml:space="preserve">                                     : 2 caây</v>
          </cell>
          <cell r="E9" t="str">
            <v>100m2</v>
          </cell>
          <cell r="G9">
            <v>26341</v>
          </cell>
        </row>
        <row r="10">
          <cell r="A10" t="str">
            <v>01.1123</v>
          </cell>
          <cell r="B10" t="str">
            <v>01.1123</v>
          </cell>
          <cell r="D10" t="str">
            <v xml:space="preserve">                                      : 3 caây</v>
          </cell>
          <cell r="E10" t="str">
            <v>100m2</v>
          </cell>
          <cell r="G10">
            <v>31933</v>
          </cell>
        </row>
        <row r="11">
          <cell r="A11" t="str">
            <v>01.1131</v>
          </cell>
          <cell r="B11" t="str">
            <v>01.1131</v>
          </cell>
          <cell r="D11" t="str">
            <v>Sình laày                       : 0 caây</v>
          </cell>
          <cell r="E11" t="str">
            <v>100m2</v>
          </cell>
          <cell r="G11">
            <v>19866</v>
          </cell>
        </row>
        <row r="12">
          <cell r="A12" t="str">
            <v>01.1132</v>
          </cell>
          <cell r="B12" t="str">
            <v>01.1132</v>
          </cell>
          <cell r="D12" t="str">
            <v xml:space="preserve">                                     : 2 caây</v>
          </cell>
          <cell r="E12" t="str">
            <v>100m2</v>
          </cell>
          <cell r="G12">
            <v>29873</v>
          </cell>
        </row>
        <row r="13">
          <cell r="A13" t="str">
            <v>01.1133</v>
          </cell>
          <cell r="B13" t="str">
            <v>01.1133</v>
          </cell>
          <cell r="D13" t="str">
            <v xml:space="preserve">                                      : 3 caây</v>
          </cell>
          <cell r="E13" t="str">
            <v>100m2</v>
          </cell>
          <cell r="G13">
            <v>34582</v>
          </cell>
        </row>
        <row r="14">
          <cell r="A14" t="str">
            <v>01.1211</v>
          </cell>
          <cell r="B14" t="str">
            <v>01.1211</v>
          </cell>
          <cell r="C14" t="str">
            <v xml:space="preserve">Coâng taùc phaùt tuyeán loaïi II , maät ñoä caây </v>
          </cell>
          <cell r="D14" t="str">
            <v>Töông ñoái baèng phaúng : 0 caây</v>
          </cell>
          <cell r="E14" t="str">
            <v>100m2</v>
          </cell>
          <cell r="G14">
            <v>19572</v>
          </cell>
        </row>
        <row r="15">
          <cell r="A15" t="str">
            <v>01.1212</v>
          </cell>
          <cell r="B15" t="str">
            <v>01.1212</v>
          </cell>
          <cell r="C15" t="str">
            <v>tieâu chuaån treân 100m2</v>
          </cell>
          <cell r="D15" t="str">
            <v xml:space="preserve">                                     : 2 caây</v>
          </cell>
          <cell r="E15" t="str">
            <v>100m2</v>
          </cell>
          <cell r="G15">
            <v>29431</v>
          </cell>
        </row>
        <row r="16">
          <cell r="A16" t="str">
            <v>01.1213</v>
          </cell>
          <cell r="B16" t="str">
            <v>01.1213</v>
          </cell>
          <cell r="D16" t="str">
            <v xml:space="preserve">                                      : 3 caây</v>
          </cell>
          <cell r="E16" t="str">
            <v>100m2</v>
          </cell>
          <cell r="G16">
            <v>34140</v>
          </cell>
        </row>
        <row r="17">
          <cell r="A17" t="str">
            <v>01.1214</v>
          </cell>
          <cell r="B17" t="str">
            <v>01.1214</v>
          </cell>
          <cell r="D17" t="str">
            <v xml:space="preserve">                                      : 5 caây</v>
          </cell>
          <cell r="E17" t="str">
            <v>100m2</v>
          </cell>
          <cell r="G17">
            <v>42087</v>
          </cell>
        </row>
        <row r="18">
          <cell r="A18" t="str">
            <v>01.1215</v>
          </cell>
          <cell r="B18" t="str">
            <v>01.1215</v>
          </cell>
          <cell r="D18" t="str">
            <v xml:space="preserve">                                      &gt;  5 caây</v>
          </cell>
          <cell r="E18" t="str">
            <v>100m2</v>
          </cell>
          <cell r="G18">
            <v>53124</v>
          </cell>
        </row>
        <row r="19">
          <cell r="A19" t="str">
            <v>01.1221</v>
          </cell>
          <cell r="B19" t="str">
            <v>01.1221</v>
          </cell>
          <cell r="D19" t="str">
            <v>Söôøn doác &gt; 25 ñoä     : 0 caây</v>
          </cell>
          <cell r="E19" t="str">
            <v>100m2</v>
          </cell>
          <cell r="G19">
            <v>22515</v>
          </cell>
        </row>
        <row r="20">
          <cell r="A20" t="str">
            <v>01.1222</v>
          </cell>
          <cell r="B20" t="str">
            <v>01.1222</v>
          </cell>
          <cell r="D20" t="str">
            <v xml:space="preserve">                                     : 2 caây</v>
          </cell>
          <cell r="E20" t="str">
            <v>100m2</v>
          </cell>
          <cell r="G20">
            <v>33846</v>
          </cell>
        </row>
        <row r="21">
          <cell r="A21" t="str">
            <v>01.1223</v>
          </cell>
          <cell r="B21" t="str">
            <v>01.1223</v>
          </cell>
          <cell r="D21" t="str">
            <v xml:space="preserve">                                      : 3 caây</v>
          </cell>
          <cell r="E21" t="str">
            <v>100m2</v>
          </cell>
          <cell r="G21">
            <v>39291</v>
          </cell>
        </row>
        <row r="22">
          <cell r="A22" t="str">
            <v>01.1224</v>
          </cell>
          <cell r="B22" t="str">
            <v>01.1224</v>
          </cell>
          <cell r="D22" t="str">
            <v xml:space="preserve">                                      : 5 caây</v>
          </cell>
          <cell r="E22" t="str">
            <v>100m2</v>
          </cell>
          <cell r="G22">
            <v>48415</v>
          </cell>
        </row>
        <row r="23">
          <cell r="A23" t="str">
            <v>01.1225</v>
          </cell>
          <cell r="B23" t="str">
            <v>01.1225</v>
          </cell>
          <cell r="D23" t="str">
            <v xml:space="preserve">                                      &gt;  5 caây</v>
          </cell>
          <cell r="E23" t="str">
            <v>100m2</v>
          </cell>
          <cell r="G23">
            <v>60923</v>
          </cell>
        </row>
        <row r="24">
          <cell r="A24" t="str">
            <v>01.1231</v>
          </cell>
          <cell r="B24" t="str">
            <v>01.1231</v>
          </cell>
          <cell r="D24" t="str">
            <v>Sình laày                         : 0 caây</v>
          </cell>
          <cell r="E24" t="str">
            <v>100m2</v>
          </cell>
          <cell r="G24">
            <v>25458</v>
          </cell>
        </row>
        <row r="25">
          <cell r="A25" t="str">
            <v>01.1232</v>
          </cell>
          <cell r="B25" t="str">
            <v>01.1232</v>
          </cell>
          <cell r="D25" t="str">
            <v xml:space="preserve">                                     : 2 caây</v>
          </cell>
          <cell r="E25" t="str">
            <v>100m2</v>
          </cell>
          <cell r="G25">
            <v>38261</v>
          </cell>
        </row>
        <row r="26">
          <cell r="A26" t="str">
            <v>01.1233</v>
          </cell>
          <cell r="B26" t="str">
            <v>01.1233</v>
          </cell>
          <cell r="D26" t="str">
            <v xml:space="preserve">                                      : 3 caây</v>
          </cell>
          <cell r="E26" t="str">
            <v>100m2</v>
          </cell>
          <cell r="G26">
            <v>44441</v>
          </cell>
        </row>
        <row r="27">
          <cell r="A27" t="str">
            <v>01.1234</v>
          </cell>
          <cell r="B27" t="str">
            <v>01.1234</v>
          </cell>
          <cell r="D27" t="str">
            <v xml:space="preserve">                                      : 5 caây</v>
          </cell>
          <cell r="E27" t="str">
            <v>100m2</v>
          </cell>
          <cell r="G27">
            <v>54742</v>
          </cell>
        </row>
        <row r="28">
          <cell r="A28" t="str">
            <v>01.1235</v>
          </cell>
          <cell r="B28" t="str">
            <v>01.1235</v>
          </cell>
          <cell r="D28" t="str">
            <v xml:space="preserve">                                      &gt;  5 caây</v>
          </cell>
          <cell r="E28" t="str">
            <v>100m2</v>
          </cell>
          <cell r="G28">
            <v>69017</v>
          </cell>
        </row>
        <row r="29">
          <cell r="A29" t="str">
            <v>01.1311</v>
          </cell>
          <cell r="B29" t="str">
            <v>01.1311</v>
          </cell>
          <cell r="C29" t="str">
            <v xml:space="preserve">Coâng taùc phaùt tuyeán loaïi III , maät ñoä caây </v>
          </cell>
          <cell r="D29" t="str">
            <v>Töông ñoái baèng phaúng : 0 caây</v>
          </cell>
          <cell r="E29" t="str">
            <v>100m2</v>
          </cell>
          <cell r="G29">
            <v>22515</v>
          </cell>
        </row>
        <row r="30">
          <cell r="A30" t="str">
            <v>01.1312</v>
          </cell>
          <cell r="B30" t="str">
            <v>01.1312</v>
          </cell>
          <cell r="C30" t="str">
            <v>tieâu chuaån treân 100m2</v>
          </cell>
          <cell r="D30" t="str">
            <v xml:space="preserve">                                     : 2 caây</v>
          </cell>
          <cell r="E30" t="str">
            <v>100m2</v>
          </cell>
          <cell r="G30">
            <v>32080</v>
          </cell>
        </row>
        <row r="31">
          <cell r="A31" t="str">
            <v>01.1313</v>
          </cell>
          <cell r="B31" t="str">
            <v>01.1313</v>
          </cell>
          <cell r="D31" t="str">
            <v xml:space="preserve">                                      : 3 caây</v>
          </cell>
          <cell r="E31" t="str">
            <v>100m2</v>
          </cell>
          <cell r="G31">
            <v>36936</v>
          </cell>
        </row>
        <row r="32">
          <cell r="A32" t="str">
            <v>01.1314</v>
          </cell>
          <cell r="B32" t="str">
            <v>01.1314</v>
          </cell>
          <cell r="D32" t="str">
            <v xml:space="preserve">                                      : 5 caây</v>
          </cell>
          <cell r="E32" t="str">
            <v>100m2</v>
          </cell>
          <cell r="G32">
            <v>44883</v>
          </cell>
        </row>
        <row r="33">
          <cell r="A33" t="str">
            <v>01.1315</v>
          </cell>
          <cell r="B33" t="str">
            <v>01.1315</v>
          </cell>
          <cell r="D33" t="str">
            <v xml:space="preserve">                                      &gt;  5 caây</v>
          </cell>
          <cell r="E33" t="str">
            <v>100m2</v>
          </cell>
          <cell r="G33">
            <v>56067</v>
          </cell>
        </row>
        <row r="34">
          <cell r="A34" t="str">
            <v>01.1321</v>
          </cell>
          <cell r="B34" t="str">
            <v>01.1321</v>
          </cell>
          <cell r="D34" t="str">
            <v>Söôøn doác &gt; 25 ñoä     : 0 caây</v>
          </cell>
          <cell r="E34" t="str">
            <v>100m2</v>
          </cell>
          <cell r="G34">
            <v>25752</v>
          </cell>
        </row>
        <row r="35">
          <cell r="A35" t="str">
            <v>01.1322</v>
          </cell>
          <cell r="B35" t="str">
            <v>01.1322</v>
          </cell>
          <cell r="D35" t="str">
            <v xml:space="preserve">                                     : 2 caây</v>
          </cell>
          <cell r="E35" t="str">
            <v>100m2</v>
          </cell>
          <cell r="G35">
            <v>36789</v>
          </cell>
        </row>
        <row r="36">
          <cell r="A36" t="str">
            <v>01.1323</v>
          </cell>
          <cell r="B36" t="str">
            <v>01.1323</v>
          </cell>
          <cell r="D36" t="str">
            <v xml:space="preserve">                                      : 3 caây</v>
          </cell>
          <cell r="E36" t="str">
            <v>100m2</v>
          </cell>
          <cell r="G36">
            <v>42381</v>
          </cell>
        </row>
        <row r="37">
          <cell r="A37" t="str">
            <v>01.1324</v>
          </cell>
          <cell r="B37" t="str">
            <v>01.1324</v>
          </cell>
          <cell r="D37" t="str">
            <v xml:space="preserve">                                      : 5 caây</v>
          </cell>
          <cell r="E37" t="str">
            <v>100m2</v>
          </cell>
          <cell r="G37">
            <v>51505</v>
          </cell>
        </row>
        <row r="38">
          <cell r="A38" t="str">
            <v>01.1325</v>
          </cell>
          <cell r="B38" t="str">
            <v>01.1325</v>
          </cell>
          <cell r="D38" t="str">
            <v xml:space="preserve">                                      &gt;  5 caây</v>
          </cell>
          <cell r="E38" t="str">
            <v>100m2</v>
          </cell>
          <cell r="G38">
            <v>65779</v>
          </cell>
        </row>
        <row r="39">
          <cell r="A39" t="str">
            <v>01.1331</v>
          </cell>
          <cell r="B39" t="str">
            <v>01.1331</v>
          </cell>
          <cell r="D39" t="str">
            <v>Sình laày                         : 0 caây</v>
          </cell>
          <cell r="E39" t="str">
            <v>100m2</v>
          </cell>
          <cell r="G39">
            <v>29284</v>
          </cell>
        </row>
        <row r="40">
          <cell r="A40" t="str">
            <v>01.1332</v>
          </cell>
          <cell r="B40" t="str">
            <v>01.1332</v>
          </cell>
          <cell r="D40" t="str">
            <v xml:space="preserve">                                     : 2 caây</v>
          </cell>
          <cell r="E40" t="str">
            <v>100m2</v>
          </cell>
          <cell r="G40">
            <v>41645</v>
          </cell>
        </row>
        <row r="41">
          <cell r="A41" t="str">
            <v>01.1333</v>
          </cell>
          <cell r="B41" t="str">
            <v>01.1333</v>
          </cell>
          <cell r="D41" t="str">
            <v xml:space="preserve">                                      : 3 caây</v>
          </cell>
          <cell r="E41" t="str">
            <v>100m2</v>
          </cell>
          <cell r="G41">
            <v>47973</v>
          </cell>
        </row>
        <row r="42">
          <cell r="A42" t="str">
            <v>01.1334</v>
          </cell>
          <cell r="B42" t="str">
            <v>01.1334</v>
          </cell>
          <cell r="D42" t="str">
            <v xml:space="preserve">                                      : 5 caây</v>
          </cell>
          <cell r="E42" t="str">
            <v>100m2</v>
          </cell>
          <cell r="G42">
            <v>58421</v>
          </cell>
        </row>
        <row r="43">
          <cell r="A43" t="str">
            <v>01.1335</v>
          </cell>
          <cell r="B43" t="str">
            <v>01.1335</v>
          </cell>
          <cell r="D43" t="str">
            <v xml:space="preserve">                                      &gt;  5 caây</v>
          </cell>
          <cell r="E43" t="str">
            <v>100m2</v>
          </cell>
          <cell r="G43">
            <v>72843</v>
          </cell>
        </row>
        <row r="44">
          <cell r="A44" t="str">
            <v>01.1411</v>
          </cell>
          <cell r="B44" t="str">
            <v>01.1411</v>
          </cell>
          <cell r="C44" t="str">
            <v xml:space="preserve">Coâng taùc phaùt tuyeán loaïi IV , maät ñoä caây </v>
          </cell>
          <cell r="D44" t="str">
            <v>Töông ñoái baèng phaúng : 0 caây</v>
          </cell>
          <cell r="E44" t="str">
            <v>100m2</v>
          </cell>
          <cell r="G44">
            <v>24575</v>
          </cell>
        </row>
        <row r="45">
          <cell r="A45" t="str">
            <v>01.1412</v>
          </cell>
          <cell r="B45" t="str">
            <v>01.1412</v>
          </cell>
          <cell r="C45" t="str">
            <v>tieâu chuaån treân 100m2</v>
          </cell>
          <cell r="D45" t="str">
            <v xml:space="preserve">                                     : 2 caây</v>
          </cell>
          <cell r="E45" t="str">
            <v>100m2</v>
          </cell>
          <cell r="G45">
            <v>34876</v>
          </cell>
        </row>
        <row r="46">
          <cell r="A46" t="str">
            <v>01.1413</v>
          </cell>
          <cell r="B46" t="str">
            <v>01.1413</v>
          </cell>
          <cell r="D46" t="str">
            <v xml:space="preserve">                                      : 3 caây</v>
          </cell>
          <cell r="E46" t="str">
            <v>100m2</v>
          </cell>
          <cell r="G46">
            <v>40321</v>
          </cell>
        </row>
        <row r="47">
          <cell r="A47" t="str">
            <v>01.1421</v>
          </cell>
          <cell r="B47" t="str">
            <v>01.1421</v>
          </cell>
          <cell r="D47" t="str">
            <v>Söôøn doác &gt; 25 ñoä       : 0 caây</v>
          </cell>
          <cell r="E47" t="str">
            <v>100m2</v>
          </cell>
          <cell r="G47">
            <v>28254</v>
          </cell>
        </row>
        <row r="48">
          <cell r="A48" t="str">
            <v>01.1422</v>
          </cell>
          <cell r="B48" t="str">
            <v>01.1422</v>
          </cell>
          <cell r="D48" t="str">
            <v xml:space="preserve">                                     : 2 caây</v>
          </cell>
          <cell r="E48" t="str">
            <v>100m2</v>
          </cell>
          <cell r="G48">
            <v>39880</v>
          </cell>
        </row>
        <row r="49">
          <cell r="A49" t="str">
            <v>01.1423</v>
          </cell>
          <cell r="B49" t="str">
            <v>01.1423</v>
          </cell>
          <cell r="D49" t="str">
            <v xml:space="preserve">                                      : 3 caây</v>
          </cell>
          <cell r="E49" t="str">
            <v>100m2</v>
          </cell>
          <cell r="G49">
            <v>46207</v>
          </cell>
        </row>
        <row r="50">
          <cell r="A50" t="str">
            <v>01.1431</v>
          </cell>
          <cell r="B50" t="str">
            <v>01.1431</v>
          </cell>
          <cell r="D50" t="str">
            <v>Sình laày                       : 0 caây</v>
          </cell>
          <cell r="E50" t="str">
            <v>100m2</v>
          </cell>
          <cell r="G50">
            <v>31933</v>
          </cell>
        </row>
        <row r="51">
          <cell r="A51" t="str">
            <v>01.1432</v>
          </cell>
          <cell r="B51" t="str">
            <v>01.1432</v>
          </cell>
          <cell r="D51" t="str">
            <v xml:space="preserve">                                     : 2 caây</v>
          </cell>
          <cell r="E51" t="str">
            <v>100m2</v>
          </cell>
          <cell r="G51">
            <v>45324</v>
          </cell>
        </row>
        <row r="52">
          <cell r="A52" t="str">
            <v>01.1433</v>
          </cell>
          <cell r="B52" t="str">
            <v>01.1433</v>
          </cell>
          <cell r="D52" t="str">
            <v xml:space="preserve">                                      : 3 caây</v>
          </cell>
          <cell r="E52" t="str">
            <v>100m2</v>
          </cell>
          <cell r="G52">
            <v>52388</v>
          </cell>
        </row>
        <row r="53">
          <cell r="A53" t="str">
            <v>01.2111</v>
          </cell>
          <cell r="B53" t="str">
            <v>01.2111</v>
          </cell>
          <cell r="C53" t="str">
            <v>CHAËT CAÂY BAÈNG THUÛ COÂNG</v>
          </cell>
          <cell r="D53" t="str">
            <v>Ñöôøng kính caây &lt;= 20cm</v>
          </cell>
          <cell r="E53" t="str">
            <v>Caây</v>
          </cell>
          <cell r="G53">
            <v>1913</v>
          </cell>
        </row>
        <row r="54">
          <cell r="A54" t="str">
            <v>01.2112</v>
          </cell>
          <cell r="B54" t="str">
            <v>01.2112</v>
          </cell>
          <cell r="C54" t="str">
            <v xml:space="preserve">Chaët caây ôû ñòa hình töông ñoái </v>
          </cell>
          <cell r="D54" t="str">
            <v xml:space="preserve">       &lt;= 30cm</v>
          </cell>
          <cell r="E54" t="str">
            <v>Caây</v>
          </cell>
          <cell r="G54">
            <v>3679</v>
          </cell>
        </row>
        <row r="55">
          <cell r="A55" t="str">
            <v>01.2113</v>
          </cell>
          <cell r="B55" t="str">
            <v>01.2113</v>
          </cell>
          <cell r="C55" t="str">
            <v xml:space="preserve"> baèng phaúng</v>
          </cell>
          <cell r="D55" t="str">
            <v xml:space="preserve">       &lt;= 40cm</v>
          </cell>
          <cell r="E55" t="str">
            <v>Caây</v>
          </cell>
          <cell r="G55">
            <v>7652</v>
          </cell>
        </row>
        <row r="56">
          <cell r="A56" t="str">
            <v>01.2114</v>
          </cell>
          <cell r="B56" t="str">
            <v>01.2114</v>
          </cell>
          <cell r="D56" t="str">
            <v xml:space="preserve">       &lt;= 50cm</v>
          </cell>
          <cell r="E56" t="str">
            <v>Caây</v>
          </cell>
          <cell r="G56">
            <v>14421</v>
          </cell>
        </row>
        <row r="57">
          <cell r="A57" t="str">
            <v>01.2115</v>
          </cell>
          <cell r="B57" t="str">
            <v>01.2115</v>
          </cell>
          <cell r="D57" t="str">
            <v xml:space="preserve">       &lt;= 60cm</v>
          </cell>
          <cell r="E57" t="str">
            <v>Caây</v>
          </cell>
          <cell r="G57">
            <v>31344</v>
          </cell>
        </row>
        <row r="58">
          <cell r="A58" t="str">
            <v>01.2116</v>
          </cell>
          <cell r="B58" t="str">
            <v>01.2116</v>
          </cell>
          <cell r="D58" t="str">
            <v xml:space="preserve">       &lt;= 70cm</v>
          </cell>
          <cell r="E58" t="str">
            <v>Caây</v>
          </cell>
          <cell r="G58">
            <v>75050</v>
          </cell>
        </row>
        <row r="59">
          <cell r="A59" t="str">
            <v>01.2117</v>
          </cell>
          <cell r="B59" t="str">
            <v>01.2117</v>
          </cell>
          <cell r="D59" t="str">
            <v xml:space="preserve">       &gt; 70cm</v>
          </cell>
          <cell r="E59" t="str">
            <v>Caây</v>
          </cell>
          <cell r="G59">
            <v>141859</v>
          </cell>
        </row>
        <row r="60">
          <cell r="A60" t="str">
            <v>01.2121</v>
          </cell>
          <cell r="B60" t="str">
            <v>01.2121</v>
          </cell>
          <cell r="C60" t="str">
            <v>Chaët caây ôû söôøn ñoài doác &gt; 25 ñoä</v>
          </cell>
          <cell r="D60" t="str">
            <v>Ñöôøng kính caây &lt;= 20cm</v>
          </cell>
          <cell r="E60" t="str">
            <v>Caây</v>
          </cell>
          <cell r="G60">
            <v>2207</v>
          </cell>
        </row>
        <row r="61">
          <cell r="A61" t="str">
            <v>01.2122</v>
          </cell>
          <cell r="B61" t="str">
            <v>01.2122</v>
          </cell>
          <cell r="D61" t="str">
            <v xml:space="preserve">       &lt;= 30cm</v>
          </cell>
          <cell r="E61" t="str">
            <v>Caây</v>
          </cell>
          <cell r="G61">
            <v>4120</v>
          </cell>
        </row>
        <row r="62">
          <cell r="A62" t="str">
            <v>01.2123</v>
          </cell>
          <cell r="B62" t="str">
            <v>01.2123</v>
          </cell>
          <cell r="D62" t="str">
            <v xml:space="preserve">       &lt;= 40cm</v>
          </cell>
          <cell r="E62" t="str">
            <v>Caây</v>
          </cell>
          <cell r="G62">
            <v>8977</v>
          </cell>
        </row>
        <row r="63">
          <cell r="A63" t="str">
            <v>01.2124</v>
          </cell>
          <cell r="B63" t="str">
            <v>01.2124</v>
          </cell>
          <cell r="D63" t="str">
            <v xml:space="preserve">       &lt;= 50cm</v>
          </cell>
          <cell r="E63" t="str">
            <v>Caây</v>
          </cell>
          <cell r="G63">
            <v>16334</v>
          </cell>
        </row>
        <row r="64">
          <cell r="A64" t="str">
            <v>01.2125</v>
          </cell>
          <cell r="B64" t="str">
            <v>01.2125</v>
          </cell>
          <cell r="D64" t="str">
            <v xml:space="preserve">       &lt;= 60cm</v>
          </cell>
          <cell r="E64" t="str">
            <v>Caây</v>
          </cell>
          <cell r="G64">
            <v>45913</v>
          </cell>
        </row>
        <row r="65">
          <cell r="A65" t="str">
            <v>01.2126</v>
          </cell>
          <cell r="B65" t="str">
            <v>01.2126</v>
          </cell>
          <cell r="D65" t="str">
            <v xml:space="preserve">       &lt;= 70cm</v>
          </cell>
          <cell r="E65" t="str">
            <v>Caây</v>
          </cell>
          <cell r="G65">
            <v>98448</v>
          </cell>
        </row>
        <row r="66">
          <cell r="A66" t="str">
            <v>01.2127</v>
          </cell>
          <cell r="B66" t="str">
            <v>01.2127</v>
          </cell>
          <cell r="D66" t="str">
            <v xml:space="preserve">       &gt; 70cm</v>
          </cell>
          <cell r="E66" t="str">
            <v>Caây</v>
          </cell>
          <cell r="G66">
            <v>161873</v>
          </cell>
        </row>
        <row r="67">
          <cell r="A67" t="str">
            <v>01.2211</v>
          </cell>
          <cell r="B67" t="str">
            <v>01.2211</v>
          </cell>
          <cell r="C67" t="str">
            <v>CHAËT CAÂY BAÈNG MAÙY 
CAÀM TAY</v>
          </cell>
          <cell r="D67" t="str">
            <v>Ñöôøng kính caây &lt;= 20cm</v>
          </cell>
          <cell r="E67" t="str">
            <v>Caây</v>
          </cell>
          <cell r="G67">
            <v>1030</v>
          </cell>
          <cell r="H67">
            <v>3900</v>
          </cell>
        </row>
        <row r="68">
          <cell r="A68" t="str">
            <v>01.2212</v>
          </cell>
          <cell r="B68" t="str">
            <v>01.2212</v>
          </cell>
          <cell r="C68" t="str">
            <v xml:space="preserve">Chaët caây ôû ñòa hình töông ñoái </v>
          </cell>
          <cell r="D68" t="str">
            <v xml:space="preserve">       &lt;= 30cm</v>
          </cell>
          <cell r="E68" t="str">
            <v>Caây</v>
          </cell>
          <cell r="G68">
            <v>1913</v>
          </cell>
          <cell r="H68">
            <v>4964</v>
          </cell>
        </row>
        <row r="69">
          <cell r="A69" t="str">
            <v>01.2213</v>
          </cell>
          <cell r="B69" t="str">
            <v>01.2213</v>
          </cell>
          <cell r="C69" t="str">
            <v xml:space="preserve"> baèng phaúng</v>
          </cell>
          <cell r="D69" t="str">
            <v xml:space="preserve">       &lt;= 40cm</v>
          </cell>
          <cell r="E69" t="str">
            <v>Caây</v>
          </cell>
          <cell r="G69">
            <v>3826</v>
          </cell>
          <cell r="H69">
            <v>6382</v>
          </cell>
        </row>
        <row r="70">
          <cell r="A70" t="str">
            <v>01.2214</v>
          </cell>
          <cell r="B70" t="str">
            <v>01.2214</v>
          </cell>
          <cell r="D70" t="str">
            <v xml:space="preserve">       &lt;= 50cm</v>
          </cell>
          <cell r="E70" t="str">
            <v>Caây</v>
          </cell>
          <cell r="G70">
            <v>7211</v>
          </cell>
          <cell r="H70">
            <v>8510</v>
          </cell>
        </row>
        <row r="71">
          <cell r="A71" t="str">
            <v>01.2215</v>
          </cell>
          <cell r="B71" t="str">
            <v>01.2215</v>
          </cell>
          <cell r="D71" t="str">
            <v xml:space="preserve">       &lt;= 60cm</v>
          </cell>
          <cell r="E71" t="str">
            <v>Caây</v>
          </cell>
          <cell r="G71">
            <v>15746</v>
          </cell>
          <cell r="H71">
            <v>10992</v>
          </cell>
        </row>
        <row r="72">
          <cell r="A72" t="str">
            <v>01.2216</v>
          </cell>
          <cell r="B72" t="str">
            <v>01.2216</v>
          </cell>
          <cell r="D72" t="str">
            <v xml:space="preserve">       &lt;= 70cm</v>
          </cell>
          <cell r="E72" t="str">
            <v>Caây</v>
          </cell>
          <cell r="G72">
            <v>37525</v>
          </cell>
          <cell r="H72">
            <v>14183</v>
          </cell>
        </row>
        <row r="73">
          <cell r="A73" t="str">
            <v>01.2217</v>
          </cell>
          <cell r="B73" t="str">
            <v>01.2217</v>
          </cell>
          <cell r="D73" t="str">
            <v xml:space="preserve">       &gt; 70cm</v>
          </cell>
          <cell r="E73" t="str">
            <v>Caây</v>
          </cell>
          <cell r="G73">
            <v>70930</v>
          </cell>
          <cell r="H73">
            <v>18438</v>
          </cell>
        </row>
        <row r="74">
          <cell r="A74" t="str">
            <v>01.2221</v>
          </cell>
          <cell r="B74" t="str">
            <v>01.2221</v>
          </cell>
          <cell r="C74" t="str">
            <v>Chaët caây ôû söôøn ñoài doác &gt; 25 ñoä</v>
          </cell>
          <cell r="D74" t="str">
            <v>Ñöôøng kính caây &lt;= 20cm</v>
          </cell>
          <cell r="E74" t="str">
            <v>Caây</v>
          </cell>
          <cell r="G74">
            <v>1177</v>
          </cell>
          <cell r="H74">
            <v>4609</v>
          </cell>
        </row>
        <row r="75">
          <cell r="A75" t="str">
            <v>01.2222</v>
          </cell>
          <cell r="B75" t="str">
            <v>01.2222</v>
          </cell>
          <cell r="D75" t="str">
            <v xml:space="preserve">       &lt;= 30cm</v>
          </cell>
          <cell r="E75" t="str">
            <v>Caây</v>
          </cell>
          <cell r="G75">
            <v>2207</v>
          </cell>
          <cell r="H75">
            <v>5673</v>
          </cell>
        </row>
        <row r="76">
          <cell r="A76" t="str">
            <v>01.2223</v>
          </cell>
          <cell r="B76" t="str">
            <v>01.2223</v>
          </cell>
          <cell r="D76" t="str">
            <v xml:space="preserve">       &lt;= 40cm</v>
          </cell>
          <cell r="E76" t="str">
            <v>Caây</v>
          </cell>
          <cell r="G76">
            <v>4562</v>
          </cell>
          <cell r="H76">
            <v>7801</v>
          </cell>
        </row>
        <row r="77">
          <cell r="A77" t="str">
            <v>01.2224</v>
          </cell>
          <cell r="B77" t="str">
            <v>01.2224</v>
          </cell>
          <cell r="D77" t="str">
            <v xml:space="preserve">       &lt;= 50cm</v>
          </cell>
          <cell r="E77" t="str">
            <v>Caây</v>
          </cell>
          <cell r="G77">
            <v>8241</v>
          </cell>
          <cell r="H77">
            <v>9928</v>
          </cell>
        </row>
        <row r="78">
          <cell r="A78" t="str">
            <v>01.2225</v>
          </cell>
          <cell r="B78" t="str">
            <v>01.2225</v>
          </cell>
          <cell r="D78" t="str">
            <v xml:space="preserve">       &lt;= 60cm</v>
          </cell>
          <cell r="E78" t="str">
            <v>Caây</v>
          </cell>
          <cell r="G78">
            <v>18100</v>
          </cell>
          <cell r="H78">
            <v>13119</v>
          </cell>
        </row>
        <row r="79">
          <cell r="A79" t="str">
            <v>01.2226</v>
          </cell>
          <cell r="B79" t="str">
            <v>01.2226</v>
          </cell>
          <cell r="D79" t="str">
            <v xml:space="preserve">       &lt;= 70cm</v>
          </cell>
          <cell r="E79" t="str">
            <v>Caây</v>
          </cell>
          <cell r="G79">
            <v>43117</v>
          </cell>
          <cell r="H79">
            <v>17019</v>
          </cell>
        </row>
        <row r="80">
          <cell r="A80" t="str">
            <v>01.2227</v>
          </cell>
          <cell r="B80" t="str">
            <v>01.2227</v>
          </cell>
          <cell r="D80" t="str">
            <v xml:space="preserve">       &gt; 70cm</v>
          </cell>
          <cell r="E80" t="str">
            <v>Caây</v>
          </cell>
          <cell r="G80">
            <v>80936</v>
          </cell>
          <cell r="H80">
            <v>21983</v>
          </cell>
        </row>
        <row r="81">
          <cell r="A81" t="str">
            <v>01.3101</v>
          </cell>
          <cell r="B81" t="str">
            <v>01.3101</v>
          </cell>
          <cell r="C81" t="str">
            <v>ÑAØO GOÁC CAÂY TAÏI VÒ TRÍ 
THI COÂNG MOÙNG</v>
          </cell>
          <cell r="D81" t="str">
            <v>Ñöôøng kính caây &lt;= 20cm</v>
          </cell>
          <cell r="E81" t="str">
            <v>Goác caây</v>
          </cell>
          <cell r="G81">
            <v>2796</v>
          </cell>
        </row>
        <row r="82">
          <cell r="A82" t="str">
            <v>01.3102</v>
          </cell>
          <cell r="B82" t="str">
            <v>01.3102</v>
          </cell>
          <cell r="C82" t="str">
            <v>Ñòa hình töông ñoái baèng phaúng</v>
          </cell>
          <cell r="D82" t="str">
            <v xml:space="preserve">       &lt;= 30cm</v>
          </cell>
          <cell r="E82" t="str">
            <v>Goác caây</v>
          </cell>
          <cell r="G82">
            <v>5298</v>
          </cell>
        </row>
        <row r="83">
          <cell r="A83" t="str">
            <v>01.3103</v>
          </cell>
          <cell r="B83" t="str">
            <v>01.3103</v>
          </cell>
          <cell r="D83" t="str">
            <v xml:space="preserve">       &lt;= 40cm</v>
          </cell>
          <cell r="E83" t="str">
            <v>Goác caây</v>
          </cell>
          <cell r="G83">
            <v>9860</v>
          </cell>
        </row>
        <row r="84">
          <cell r="A84" t="str">
            <v>01.3104</v>
          </cell>
          <cell r="B84" t="str">
            <v>01.3104</v>
          </cell>
          <cell r="D84" t="str">
            <v xml:space="preserve">       &lt;= 50cm</v>
          </cell>
          <cell r="E84" t="str">
            <v>Goác caây</v>
          </cell>
          <cell r="G84">
            <v>19130</v>
          </cell>
        </row>
        <row r="85">
          <cell r="A85" t="str">
            <v>01.3105</v>
          </cell>
          <cell r="B85" t="str">
            <v>01.3105</v>
          </cell>
          <cell r="D85" t="str">
            <v xml:space="preserve">       &lt;= 60cm</v>
          </cell>
          <cell r="E85" t="str">
            <v>Goác caây</v>
          </cell>
          <cell r="G85">
            <v>45619</v>
          </cell>
          <cell r="H85"/>
        </row>
        <row r="86">
          <cell r="A86" t="str">
            <v>01.3106</v>
          </cell>
          <cell r="B86" t="str">
            <v>01.3106</v>
          </cell>
          <cell r="D86" t="str">
            <v xml:space="preserve">       &lt;= 70cm</v>
          </cell>
          <cell r="E86" t="str">
            <v>Goác caây</v>
          </cell>
          <cell r="G86">
            <v>85645</v>
          </cell>
        </row>
        <row r="87">
          <cell r="A87" t="str">
            <v>01.3107</v>
          </cell>
          <cell r="B87" t="str">
            <v>01.3107</v>
          </cell>
          <cell r="D87" t="str">
            <v xml:space="preserve">       &gt; 70cm</v>
          </cell>
          <cell r="E87" t="str">
            <v>Goác caây</v>
          </cell>
          <cell r="G87">
            <v>153485</v>
          </cell>
        </row>
        <row r="88">
          <cell r="A88" t="str">
            <v>01.3201</v>
          </cell>
          <cell r="B88" t="str">
            <v>01.3201</v>
          </cell>
          <cell r="C88" t="str">
            <v>Ñòa hình söôøn ñoài doác &gt; 25 ñoä</v>
          </cell>
          <cell r="D88" t="str">
            <v>Ñöôøng kính caây &lt;= 20cm</v>
          </cell>
          <cell r="E88" t="str">
            <v>Goác caây</v>
          </cell>
          <cell r="G88">
            <v>3237</v>
          </cell>
        </row>
        <row r="89">
          <cell r="A89" t="str">
            <v>01.3202</v>
          </cell>
          <cell r="B89" t="str">
            <v>01.3202</v>
          </cell>
          <cell r="D89" t="str">
            <v xml:space="preserve">       &lt;= 30cm</v>
          </cell>
          <cell r="E89" t="str">
            <v>Goác caây</v>
          </cell>
          <cell r="G89">
            <v>6136</v>
          </cell>
        </row>
        <row r="90">
          <cell r="A90" t="str">
            <v>01.3203</v>
          </cell>
          <cell r="B90" t="str">
            <v>01.3203</v>
          </cell>
          <cell r="D90" t="str">
            <v xml:space="preserve">       &lt;= 40cm</v>
          </cell>
          <cell r="E90" t="str">
            <v>Goác caây</v>
          </cell>
          <cell r="G90">
            <v>11331</v>
          </cell>
        </row>
        <row r="91">
          <cell r="A91" t="str">
            <v>01.3204</v>
          </cell>
          <cell r="B91" t="str">
            <v>01.3204</v>
          </cell>
          <cell r="D91" t="str">
            <v xml:space="preserve">       &lt;= 50cm</v>
          </cell>
          <cell r="E91" t="str">
            <v>Goác caây</v>
          </cell>
          <cell r="G91">
            <v>21926</v>
          </cell>
        </row>
        <row r="92">
          <cell r="A92" t="str">
            <v>01.3205</v>
          </cell>
          <cell r="B92" t="str">
            <v>01.3205</v>
          </cell>
          <cell r="D92" t="str">
            <v xml:space="preserve">       &lt;= 60cm</v>
          </cell>
          <cell r="E92" t="str">
            <v>Goác caây</v>
          </cell>
          <cell r="G92">
            <v>52388</v>
          </cell>
        </row>
        <row r="93">
          <cell r="A93" t="str">
            <v>01.3206</v>
          </cell>
          <cell r="B93" t="str">
            <v>01.3206</v>
          </cell>
          <cell r="D93" t="str">
            <v xml:space="preserve">       &lt;= 70cm</v>
          </cell>
          <cell r="E93" t="str">
            <v>Goác caây</v>
          </cell>
          <cell r="G93">
            <v>98448</v>
          </cell>
        </row>
        <row r="94">
          <cell r="A94" t="str">
            <v>01.3207</v>
          </cell>
          <cell r="B94" t="str">
            <v>01.3207</v>
          </cell>
          <cell r="D94" t="str">
            <v xml:space="preserve">       &gt; 70cm</v>
          </cell>
          <cell r="E94" t="str">
            <v>Goác caây</v>
          </cell>
          <cell r="G94">
            <v>176441</v>
          </cell>
        </row>
        <row r="95">
          <cell r="A95" t="str">
            <v>01.4101</v>
          </cell>
          <cell r="B95" t="str">
            <v>01.4101</v>
          </cell>
          <cell r="C95" t="str">
            <v>ÑAØO BUÏI CAÂY TAÏI VÒ TRÍ THI 
COÂNG MOÙNG COÄT</v>
          </cell>
          <cell r="D95" t="str">
            <v>Ñaøo buïi caây khaùc : Ñöôøng kính  &lt;= 30cm</v>
          </cell>
          <cell r="E95" t="str">
            <v>Buïi</v>
          </cell>
          <cell r="G95">
            <v>8535</v>
          </cell>
        </row>
        <row r="96">
          <cell r="A96" t="str">
            <v>01.4102</v>
          </cell>
          <cell r="B96" t="str">
            <v>01.4102</v>
          </cell>
          <cell r="C96" t="str">
            <v>Ñòa hình töông ñoái baèng phaúng</v>
          </cell>
          <cell r="D96" t="str">
            <v xml:space="preserve">                            : Ñöôøng kính &gt; 30cm</v>
          </cell>
          <cell r="E96" t="str">
            <v>Buïi</v>
          </cell>
          <cell r="G96">
            <v>10595</v>
          </cell>
        </row>
        <row r="97">
          <cell r="A97" t="str">
            <v>01.4103</v>
          </cell>
          <cell r="B97" t="str">
            <v>01.4103</v>
          </cell>
          <cell r="D97" t="str">
            <v>Ñaøo buïi tre : Ñöôøng kính  &lt;= 50cm</v>
          </cell>
          <cell r="E97" t="str">
            <v>Buïi</v>
          </cell>
          <cell r="G97">
            <v>33846</v>
          </cell>
        </row>
        <row r="98">
          <cell r="A98" t="str">
            <v>01.4104</v>
          </cell>
          <cell r="B98" t="str">
            <v>01.4104</v>
          </cell>
          <cell r="D98" t="str">
            <v xml:space="preserve">                    : Ñöôøng kính  &lt;= 70cm</v>
          </cell>
          <cell r="E98" t="str">
            <v>Buïi</v>
          </cell>
          <cell r="G98">
            <v>50769</v>
          </cell>
        </row>
        <row r="99">
          <cell r="A99" t="str">
            <v>01.4105</v>
          </cell>
          <cell r="B99" t="str">
            <v>01.4105</v>
          </cell>
          <cell r="D99" t="str">
            <v xml:space="preserve">                    :Ñöôøng kính  &lt;= 90cm</v>
          </cell>
          <cell r="E99" t="str">
            <v>Buïi</v>
          </cell>
          <cell r="G99">
            <v>76227</v>
          </cell>
        </row>
        <row r="100">
          <cell r="A100" t="str">
            <v>01.4106</v>
          </cell>
          <cell r="B100" t="str">
            <v>01.4106</v>
          </cell>
          <cell r="D100" t="str">
            <v xml:space="preserve">                        :Ñöôøng kính  &lt;= 110cm</v>
          </cell>
          <cell r="E100" t="str">
            <v>Buïi</v>
          </cell>
          <cell r="G100">
            <v>114194</v>
          </cell>
        </row>
        <row r="101">
          <cell r="A101" t="str">
            <v>01.4107</v>
          </cell>
          <cell r="B101" t="str">
            <v>01.4107</v>
          </cell>
          <cell r="D101" t="str">
            <v xml:space="preserve">                      :Ñöôøng kính  &gt; 110cm</v>
          </cell>
          <cell r="E101" t="str">
            <v>Buïi</v>
          </cell>
          <cell r="G101">
            <v>171291</v>
          </cell>
        </row>
        <row r="102">
          <cell r="A102" t="str">
            <v>01.4201</v>
          </cell>
          <cell r="B102" t="str">
            <v>01.4201</v>
          </cell>
          <cell r="C102" t="str">
            <v>Ñòa hình söôøn ñoài doác &gt; 25 ñoä</v>
          </cell>
          <cell r="D102" t="str">
            <v>Ñaøo buïi caây khaùc : Ñöôøng kính  &lt;= 30cm</v>
          </cell>
          <cell r="E102" t="str">
            <v>Buïi</v>
          </cell>
          <cell r="G102">
            <v>8535</v>
          </cell>
        </row>
        <row r="103">
          <cell r="A103" t="str">
            <v>01.4202</v>
          </cell>
          <cell r="B103" t="str">
            <v>01.4202</v>
          </cell>
          <cell r="D103" t="str">
            <v xml:space="preserve">                            : Ñöôøng kính &gt; 30cm</v>
          </cell>
          <cell r="E103" t="str">
            <v>Buïi</v>
          </cell>
          <cell r="G103">
            <v>12214</v>
          </cell>
        </row>
        <row r="104">
          <cell r="A104" t="str">
            <v>01.4203</v>
          </cell>
          <cell r="B104" t="str">
            <v>01.4203</v>
          </cell>
          <cell r="D104" t="str">
            <v>Ñaøo buïi tre : Ñöôøng kính  &lt;= 50cm</v>
          </cell>
          <cell r="E104" t="str">
            <v>Buïi</v>
          </cell>
          <cell r="G104">
            <v>38997</v>
          </cell>
        </row>
        <row r="105">
          <cell r="A105" t="str">
            <v>01.4204</v>
          </cell>
          <cell r="B105" t="str">
            <v>01.4204</v>
          </cell>
          <cell r="D105" t="str">
            <v xml:space="preserve">                    : Ñöôøng kính  &lt;= 70cm</v>
          </cell>
          <cell r="E105" t="str">
            <v>Buïi</v>
          </cell>
          <cell r="G105">
            <v>58568</v>
          </cell>
        </row>
        <row r="106">
          <cell r="A106" t="str">
            <v>01.4205</v>
          </cell>
          <cell r="B106" t="str">
            <v>01.4205</v>
          </cell>
          <cell r="D106" t="str">
            <v xml:space="preserve">                    :Ñöôøng kính  &lt;= 90cm</v>
          </cell>
          <cell r="E106" t="str">
            <v>Buïi</v>
          </cell>
          <cell r="G106">
            <v>87706</v>
          </cell>
        </row>
        <row r="107">
          <cell r="A107" t="str">
            <v>01.4206</v>
          </cell>
          <cell r="B107" t="str">
            <v>01.4206</v>
          </cell>
          <cell r="D107" t="str">
            <v xml:space="preserve">                        :Ñöôøng kính  &lt;= 110cm</v>
          </cell>
          <cell r="E107" t="str">
            <v>Buïi</v>
          </cell>
          <cell r="G107">
            <v>131558</v>
          </cell>
        </row>
        <row r="108">
          <cell r="A108" t="str">
            <v>01.4207</v>
          </cell>
          <cell r="B108" t="str">
            <v>01.4207</v>
          </cell>
          <cell r="D108" t="str">
            <v xml:space="preserve">                      :Ñöôøng kính  &gt; 110cm</v>
          </cell>
          <cell r="E108" t="str">
            <v>Buïi</v>
          </cell>
          <cell r="G108">
            <v>197485</v>
          </cell>
        </row>
        <row r="109">
          <cell r="A109" t="str">
            <v>01.5111</v>
          </cell>
          <cell r="B109" t="str">
            <v>01.5111</v>
          </cell>
          <cell r="C109" t="str">
            <v>LAØM ÑÖÔØNG TAÏM THI COÂNG
BAÈNG THUÛ COÂNG</v>
          </cell>
          <cell r="D109" t="str">
            <v>Ñaát caáp I</v>
          </cell>
          <cell r="E109" t="str">
            <v>m3</v>
          </cell>
          <cell r="G109">
            <v>10154</v>
          </cell>
        </row>
        <row r="110">
          <cell r="A110" t="str">
            <v>01.5112</v>
          </cell>
          <cell r="B110" t="str">
            <v>01.5112</v>
          </cell>
          <cell r="C110" t="str">
            <v>Toân taïo ñöôøng cuõ</v>
          </cell>
          <cell r="D110" t="str">
            <v>Ñaát caáp II</v>
          </cell>
          <cell r="E110" t="str">
            <v>m3</v>
          </cell>
          <cell r="G110">
            <v>11478</v>
          </cell>
        </row>
        <row r="111">
          <cell r="A111" t="str">
            <v>01.5113</v>
          </cell>
          <cell r="B111" t="str">
            <v>01.5113</v>
          </cell>
          <cell r="D111" t="str">
            <v>Ñaát caáp III</v>
          </cell>
          <cell r="E111" t="str">
            <v>m3</v>
          </cell>
          <cell r="G111">
            <v>13686</v>
          </cell>
        </row>
        <row r="112">
          <cell r="A112" t="str">
            <v>01.5114</v>
          </cell>
          <cell r="B112" t="str">
            <v>01.5114</v>
          </cell>
          <cell r="D112" t="str">
            <v>Ñaát caáp IV</v>
          </cell>
          <cell r="E112" t="str">
            <v>m3</v>
          </cell>
          <cell r="G112">
            <v>15893</v>
          </cell>
        </row>
        <row r="113">
          <cell r="A113" t="str">
            <v>01.5121</v>
          </cell>
          <cell r="B113" t="str">
            <v>01.5121</v>
          </cell>
          <cell r="C113" t="str">
            <v>Ñaøo san ñaát theo söôøn ñoài</v>
          </cell>
          <cell r="D113" t="str">
            <v>Ñaát caáp I</v>
          </cell>
          <cell r="E113" t="str">
            <v>m3</v>
          </cell>
          <cell r="G113">
            <v>7358</v>
          </cell>
        </row>
        <row r="114">
          <cell r="A114" t="str">
            <v>01.5122</v>
          </cell>
          <cell r="B114" t="str">
            <v>01.5122</v>
          </cell>
          <cell r="D114" t="str">
            <v>Ñaát caáp II</v>
          </cell>
          <cell r="E114" t="str">
            <v>m3</v>
          </cell>
          <cell r="G114">
            <v>8241</v>
          </cell>
        </row>
        <row r="115">
          <cell r="A115" t="str">
            <v>01.5123</v>
          </cell>
          <cell r="B115" t="str">
            <v>01.5123</v>
          </cell>
          <cell r="D115" t="str">
            <v>Ñaát caáp III</v>
          </cell>
          <cell r="E115" t="str">
            <v>m3</v>
          </cell>
          <cell r="G115">
            <v>11037</v>
          </cell>
        </row>
        <row r="116">
          <cell r="A116" t="str">
            <v>01.5124</v>
          </cell>
          <cell r="B116" t="str">
            <v>01.5124</v>
          </cell>
          <cell r="D116" t="str">
            <v>Ñaát caáp IV</v>
          </cell>
          <cell r="E116" t="str">
            <v>m3</v>
          </cell>
          <cell r="G116">
            <v>13391</v>
          </cell>
        </row>
        <row r="117">
          <cell r="A117" t="str">
            <v>01.5131</v>
          </cell>
          <cell r="B117" t="str">
            <v>01.5131</v>
          </cell>
          <cell r="C117" t="str">
            <v>Laøm ñöôøng môùi</v>
          </cell>
          <cell r="D117" t="str">
            <v>Ñaát caáp I</v>
          </cell>
          <cell r="E117" t="str">
            <v>m3</v>
          </cell>
          <cell r="G117">
            <v>11920</v>
          </cell>
        </row>
        <row r="118">
          <cell r="A118" t="str">
            <v>01.5132</v>
          </cell>
          <cell r="B118" t="str">
            <v>01.5132</v>
          </cell>
          <cell r="D118" t="str">
            <v>Ñaát caáp II</v>
          </cell>
          <cell r="E118" t="str">
            <v>m3</v>
          </cell>
          <cell r="G118">
            <v>12803</v>
          </cell>
        </row>
        <row r="119">
          <cell r="A119" t="str">
            <v>01.5133</v>
          </cell>
          <cell r="B119" t="str">
            <v>01.5133</v>
          </cell>
          <cell r="D119" t="str">
            <v>Ñaát caáp III</v>
          </cell>
          <cell r="E119" t="str">
            <v>m3</v>
          </cell>
          <cell r="G119">
            <v>16040</v>
          </cell>
        </row>
        <row r="120">
          <cell r="A120" t="str">
            <v>01.5134</v>
          </cell>
          <cell r="B120" t="str">
            <v>01.5134</v>
          </cell>
          <cell r="D120" t="str">
            <v>Ñaát caáp IV</v>
          </cell>
          <cell r="E120" t="str">
            <v>m3</v>
          </cell>
          <cell r="G120">
            <v>19425</v>
          </cell>
        </row>
        <row r="121">
          <cell r="A121" t="str">
            <v>01.5211</v>
          </cell>
          <cell r="B121" t="str">
            <v>01.5211</v>
          </cell>
          <cell r="C121" t="str">
            <v>LAØM ÑÖÔØNG TAÏM THI COÂNG
BAÈNG THUÛ COÂNG+ CÔ GIÔÙI</v>
          </cell>
          <cell r="D121" t="str">
            <v>Ñaát caáp I</v>
          </cell>
          <cell r="E121" t="str">
            <v>100m3</v>
          </cell>
          <cell r="G121">
            <v>41940</v>
          </cell>
          <cell r="H121">
            <v>234750</v>
          </cell>
        </row>
        <row r="122">
          <cell r="A122" t="str">
            <v>01.5212</v>
          </cell>
          <cell r="B122" t="str">
            <v>01.5212</v>
          </cell>
          <cell r="C122" t="str">
            <v>Laøm ñöôøng taïm baèng maùy uûi &lt;= 75 CV</v>
          </cell>
          <cell r="D122" t="str">
            <v>Ñaát caáp II</v>
          </cell>
          <cell r="E122" t="str">
            <v>100m3</v>
          </cell>
          <cell r="G122">
            <v>54742</v>
          </cell>
          <cell r="H122">
            <v>287292</v>
          </cell>
        </row>
        <row r="123">
          <cell r="A123" t="str">
            <v>01.5213</v>
          </cell>
          <cell r="B123" t="str">
            <v>01.5213</v>
          </cell>
          <cell r="D123" t="str">
            <v>Ñaát caáp III</v>
          </cell>
          <cell r="E123" t="str">
            <v>100m3</v>
          </cell>
          <cell r="G123">
            <v>65485</v>
          </cell>
          <cell r="H123">
            <v>345136</v>
          </cell>
        </row>
        <row r="124">
          <cell r="A124" t="str">
            <v>01.5214</v>
          </cell>
          <cell r="B124" t="str">
            <v>01.5214</v>
          </cell>
          <cell r="D124" t="str">
            <v>Ñaát caáp IV</v>
          </cell>
          <cell r="E124" t="str">
            <v>100m3</v>
          </cell>
          <cell r="G124">
            <v>79465</v>
          </cell>
          <cell r="H124">
            <v>456003</v>
          </cell>
        </row>
        <row r="125">
          <cell r="A125" t="str">
            <v>01.5221</v>
          </cell>
          <cell r="B125" t="str">
            <v>01.5221</v>
          </cell>
          <cell r="C125" t="str">
            <v>Laøm ñöôøng taïm baèng maùy uûi &lt;= 110CV</v>
          </cell>
          <cell r="D125" t="str">
            <v>Ñaát caáp I</v>
          </cell>
          <cell r="E125" t="str">
            <v>100m3</v>
          </cell>
          <cell r="F125"/>
          <cell r="G125">
            <v>41940</v>
          </cell>
          <cell r="H125">
            <v>204382</v>
          </cell>
        </row>
        <row r="126">
          <cell r="A126" t="str">
            <v>01.5222</v>
          </cell>
          <cell r="B126" t="str">
            <v>01.5222</v>
          </cell>
          <cell r="D126" t="str">
            <v>Ñaát caáp II</v>
          </cell>
          <cell r="E126" t="str">
            <v>100m3</v>
          </cell>
          <cell r="G126">
            <v>54742</v>
          </cell>
          <cell r="H126">
            <v>250175</v>
          </cell>
        </row>
        <row r="127">
          <cell r="A127" t="str">
            <v>01.5223</v>
          </cell>
          <cell r="B127" t="str">
            <v>01.5223</v>
          </cell>
          <cell r="D127" t="str">
            <v>Ñaát caáp III</v>
          </cell>
          <cell r="E127" t="str">
            <v>100m3</v>
          </cell>
          <cell r="G127">
            <v>65485</v>
          </cell>
          <cell r="H127">
            <v>300789</v>
          </cell>
        </row>
        <row r="128">
          <cell r="A128" t="str">
            <v>01.5224</v>
          </cell>
          <cell r="B128" t="str">
            <v>01.5224</v>
          </cell>
          <cell r="D128" t="str">
            <v>Ñaát caáp IV</v>
          </cell>
          <cell r="E128" t="str">
            <v>100m3</v>
          </cell>
          <cell r="G128">
            <v>79465</v>
          </cell>
          <cell r="H128">
            <v>405872</v>
          </cell>
        </row>
        <row r="129">
          <cell r="A129" t="str">
            <v>01.5231</v>
          </cell>
          <cell r="B129" t="str">
            <v>01.5231</v>
          </cell>
          <cell r="C129" t="str">
            <v>Laøm ñöôøng taïm baèng maùy uûi &lt;= 140CV</v>
          </cell>
          <cell r="D129" t="str">
            <v>Ñaát caáp I</v>
          </cell>
          <cell r="E129" t="str">
            <v>100m3</v>
          </cell>
          <cell r="G129">
            <v>41940</v>
          </cell>
          <cell r="H129">
            <v>187511</v>
          </cell>
        </row>
        <row r="130">
          <cell r="A130" t="str">
            <v>01.5232</v>
          </cell>
          <cell r="B130" t="str">
            <v>01.5232</v>
          </cell>
          <cell r="D130" t="str">
            <v>Ñaát caáp II</v>
          </cell>
          <cell r="E130" t="str">
            <v>100m3</v>
          </cell>
          <cell r="G130">
            <v>54742</v>
          </cell>
          <cell r="H130">
            <v>233304</v>
          </cell>
        </row>
        <row r="131">
          <cell r="A131" t="str">
            <v>01.5233</v>
          </cell>
          <cell r="B131" t="str">
            <v>01.5233</v>
          </cell>
          <cell r="D131" t="str">
            <v>Ñaát caáp III</v>
          </cell>
          <cell r="E131" t="str">
            <v>100m3</v>
          </cell>
          <cell r="G131">
            <v>65485</v>
          </cell>
          <cell r="H131">
            <v>233304</v>
          </cell>
        </row>
        <row r="132">
          <cell r="A132" t="str">
            <v>01.5234</v>
          </cell>
          <cell r="B132" t="str">
            <v>01.5234</v>
          </cell>
          <cell r="D132" t="str">
            <v>Ñaát caáp IV</v>
          </cell>
          <cell r="E132" t="str">
            <v>100m3</v>
          </cell>
          <cell r="G132">
            <v>65485</v>
          </cell>
          <cell r="H132">
            <v>285364</v>
          </cell>
        </row>
        <row r="133">
          <cell r="A133" t="str">
            <v>01.6000</v>
          </cell>
          <cell r="B133" t="str">
            <v>01.6000</v>
          </cell>
          <cell r="C133" t="str">
            <v>LAØM CAÀU TAÏM</v>
          </cell>
          <cell r="D133" t="str">
            <v>Laøm caàu taïm trong moïi ñieàu kieän</v>
          </cell>
          <cell r="E133" t="str">
            <v>10m2</v>
          </cell>
          <cell r="F133">
            <v>236250</v>
          </cell>
          <cell r="G133">
            <v>47090</v>
          </cell>
        </row>
        <row r="134">
          <cell r="A134" t="str">
            <v>01.7000</v>
          </cell>
          <cell r="B134" t="str">
            <v>01.7000</v>
          </cell>
          <cell r="C134" t="str">
            <v>RAÛI ÑAÙ CHOÁNG LUÙN</v>
          </cell>
          <cell r="D134" t="str">
            <v>Raûi ñaù trong moïi ñieàu kieän</v>
          </cell>
          <cell r="E134" t="str">
            <v>m3</v>
          </cell>
          <cell r="F134">
            <v>125640</v>
          </cell>
          <cell r="G134">
            <v>16187</v>
          </cell>
        </row>
        <row r="135">
          <cell r="A135" t="str">
            <v>01.8111</v>
          </cell>
          <cell r="B135" t="str">
            <v>01.8111</v>
          </cell>
          <cell r="C135" t="str">
            <v>SAN MAËT BAÈNG THI COÂNG 
THUÛ COÂNG</v>
          </cell>
          <cell r="D135" t="str">
            <v>Ñaát caáp I</v>
          </cell>
          <cell r="E135" t="str">
            <v>m2</v>
          </cell>
          <cell r="G135">
            <v>736</v>
          </cell>
        </row>
        <row r="136">
          <cell r="A136" t="str">
            <v>01.8112</v>
          </cell>
          <cell r="B136" t="str">
            <v>01.8112</v>
          </cell>
          <cell r="C136" t="str">
            <v>San söûa maët baèng</v>
          </cell>
          <cell r="D136" t="str">
            <v>Ñaát caáp II</v>
          </cell>
          <cell r="E136" t="str">
            <v>m2</v>
          </cell>
          <cell r="G136">
            <v>883</v>
          </cell>
        </row>
        <row r="137">
          <cell r="A137" t="str">
            <v>01.8113</v>
          </cell>
          <cell r="B137" t="str">
            <v>01.8113</v>
          </cell>
          <cell r="D137" t="str">
            <v>Ñaát caáp III</v>
          </cell>
          <cell r="E137" t="str">
            <v>m2</v>
          </cell>
          <cell r="G137">
            <v>1030</v>
          </cell>
        </row>
        <row r="138">
          <cell r="A138" t="str">
            <v>01.8114</v>
          </cell>
          <cell r="B138" t="str">
            <v>01.8114</v>
          </cell>
          <cell r="D138" t="str">
            <v>Ñaát caáp IV</v>
          </cell>
          <cell r="E138" t="str">
            <v>m2</v>
          </cell>
          <cell r="G138">
            <v>1177</v>
          </cell>
        </row>
        <row r="139">
          <cell r="A139" t="str">
            <v>01.8121</v>
          </cell>
          <cell r="B139" t="str">
            <v>01.8121</v>
          </cell>
          <cell r="C139" t="str">
            <v>Ñaøo maët baèng</v>
          </cell>
          <cell r="D139" t="str">
            <v>Ñaát caáp I</v>
          </cell>
          <cell r="E139" t="str">
            <v>m3</v>
          </cell>
          <cell r="G139">
            <v>6769</v>
          </cell>
        </row>
        <row r="140">
          <cell r="A140" t="str">
            <v>01.8122</v>
          </cell>
          <cell r="B140" t="str">
            <v>01.8122</v>
          </cell>
          <cell r="D140" t="str">
            <v>Ñaát caáp II</v>
          </cell>
          <cell r="E140" t="str">
            <v>m3</v>
          </cell>
          <cell r="G140">
            <v>10742</v>
          </cell>
        </row>
        <row r="141">
          <cell r="A141" t="str">
            <v>01.8123</v>
          </cell>
          <cell r="B141" t="str">
            <v>01.8123</v>
          </cell>
          <cell r="D141" t="str">
            <v>Ñaát caáp III</v>
          </cell>
          <cell r="E141" t="str">
            <v>m3</v>
          </cell>
          <cell r="G141">
            <v>18395</v>
          </cell>
        </row>
        <row r="142">
          <cell r="A142" t="str">
            <v>01.8124</v>
          </cell>
          <cell r="B142" t="str">
            <v>01.8124</v>
          </cell>
          <cell r="D142" t="str">
            <v>Ñaát caáp IV</v>
          </cell>
          <cell r="E142" t="str">
            <v>m3</v>
          </cell>
          <cell r="G142">
            <v>29431</v>
          </cell>
        </row>
        <row r="143">
          <cell r="A143" t="str">
            <v>01.8211</v>
          </cell>
          <cell r="B143" t="str">
            <v>01.8211</v>
          </cell>
          <cell r="C143" t="str">
            <v>SAN MAËT BAÈNG THI COÂNG 
THUÛ COÂNG+ CÔ GIÔÙI</v>
          </cell>
          <cell r="D143" t="str">
            <v>Ñaát caáp I</v>
          </cell>
          <cell r="E143" t="str">
            <v>100m3</v>
          </cell>
          <cell r="G143">
            <v>41940</v>
          </cell>
          <cell r="H143">
            <v>173532</v>
          </cell>
        </row>
        <row r="144">
          <cell r="A144" t="str">
            <v>01.8212</v>
          </cell>
          <cell r="B144" t="str">
            <v>01.8212</v>
          </cell>
          <cell r="C144" t="str">
            <v>San maët baèng baèng maùy uûi &lt;= 75 CV</v>
          </cell>
          <cell r="D144" t="str">
            <v>Ñaát caáp II</v>
          </cell>
          <cell r="E144" t="str">
            <v>100m3</v>
          </cell>
          <cell r="G144">
            <v>54742</v>
          </cell>
          <cell r="H144">
            <v>212095</v>
          </cell>
        </row>
        <row r="145">
          <cell r="A145" t="str">
            <v>01.8213</v>
          </cell>
          <cell r="B145" t="str">
            <v>01.8213</v>
          </cell>
          <cell r="D145" t="str">
            <v>Ñaát caáp III</v>
          </cell>
          <cell r="E145" t="str">
            <v>100m3</v>
          </cell>
          <cell r="G145">
            <v>65485</v>
          </cell>
          <cell r="H145">
            <v>284399</v>
          </cell>
        </row>
        <row r="146">
          <cell r="A146" t="str">
            <v>01.8214</v>
          </cell>
          <cell r="B146" t="str">
            <v>01.8214</v>
          </cell>
          <cell r="D146" t="str">
            <v>Ñaát caáp IV</v>
          </cell>
          <cell r="E146" t="str">
            <v>100m3</v>
          </cell>
          <cell r="G146">
            <v>79465</v>
          </cell>
          <cell r="H146">
            <v>380806</v>
          </cell>
        </row>
        <row r="147">
          <cell r="A147" t="str">
            <v>01.8221</v>
          </cell>
          <cell r="B147" t="str">
            <v>01.8221</v>
          </cell>
          <cell r="C147" t="str">
            <v>San maët baèng baèng maùy uûi &lt;= 110CV</v>
          </cell>
          <cell r="D147" t="str">
            <v>Ñaát caáp I</v>
          </cell>
          <cell r="E147" t="str">
            <v>100m3</v>
          </cell>
          <cell r="G147">
            <v>41940</v>
          </cell>
          <cell r="H147">
            <v>149430</v>
          </cell>
        </row>
        <row r="148">
          <cell r="A148" t="str">
            <v>01.8222</v>
          </cell>
          <cell r="B148" t="str">
            <v>01.8222</v>
          </cell>
          <cell r="D148" t="str">
            <v>Ñaát caáp II</v>
          </cell>
          <cell r="E148" t="str">
            <v>100m3</v>
          </cell>
          <cell r="G148">
            <v>54742</v>
          </cell>
          <cell r="H148">
            <v>183173</v>
          </cell>
        </row>
        <row r="149">
          <cell r="A149" t="str">
            <v>01.8223</v>
          </cell>
          <cell r="B149" t="str">
            <v>01.8223</v>
          </cell>
          <cell r="D149" t="str">
            <v>Ñaát caáp III</v>
          </cell>
          <cell r="E149" t="str">
            <v>100m3</v>
          </cell>
          <cell r="G149">
            <v>65485</v>
          </cell>
          <cell r="H149">
            <v>241017</v>
          </cell>
        </row>
        <row r="150">
          <cell r="A150" t="str">
            <v>01.8224</v>
          </cell>
          <cell r="B150" t="str">
            <v>01.8224</v>
          </cell>
          <cell r="D150" t="str">
            <v>Ñaát caáp IV</v>
          </cell>
          <cell r="E150" t="str">
            <v>100m3</v>
          </cell>
          <cell r="G150">
            <v>79465</v>
          </cell>
          <cell r="H150">
            <v>327782</v>
          </cell>
        </row>
        <row r="151">
          <cell r="A151" t="str">
            <v>01.8231</v>
          </cell>
          <cell r="B151" t="str">
            <v>01.8231</v>
          </cell>
          <cell r="C151" t="str">
            <v>San maët baèng baèng maùy uûi &lt;= 140CV</v>
          </cell>
          <cell r="D151" t="str">
            <v>Ñaát caáp I</v>
          </cell>
          <cell r="E151" t="str">
            <v>100m3</v>
          </cell>
          <cell r="G151">
            <v>41940</v>
          </cell>
          <cell r="H151">
            <v>139790</v>
          </cell>
        </row>
        <row r="152">
          <cell r="A152" t="str">
            <v>01.8232</v>
          </cell>
          <cell r="B152" t="str">
            <v>01.8232</v>
          </cell>
          <cell r="D152" t="str">
            <v>Ñaát caáp II</v>
          </cell>
          <cell r="E152" t="str">
            <v>100m3</v>
          </cell>
          <cell r="G152">
            <v>54742</v>
          </cell>
          <cell r="H152">
            <v>173532</v>
          </cell>
        </row>
        <row r="153">
          <cell r="A153" t="str">
            <v>01.8233</v>
          </cell>
          <cell r="B153" t="str">
            <v>01.8233</v>
          </cell>
          <cell r="D153" t="str">
            <v>Ñaát caáp III</v>
          </cell>
          <cell r="E153" t="str">
            <v>100m3</v>
          </cell>
          <cell r="G153">
            <v>65485</v>
          </cell>
          <cell r="H153">
            <v>231376</v>
          </cell>
        </row>
        <row r="154">
          <cell r="A154" t="str">
            <v>01.8234</v>
          </cell>
          <cell r="B154" t="str">
            <v>01.8234</v>
          </cell>
          <cell r="D154" t="str">
            <v>Ñaát caáp IV</v>
          </cell>
          <cell r="E154" t="str">
            <v>100m3</v>
          </cell>
          <cell r="G154">
            <v>79465</v>
          </cell>
          <cell r="H154">
            <v>308501</v>
          </cell>
        </row>
        <row r="155">
          <cell r="A155" t="str">
            <v>01.9001</v>
          </cell>
          <cell r="B155" t="str">
            <v>01.9001</v>
          </cell>
          <cell r="C155" t="str">
            <v>LAØM KHO TAÏM</v>
          </cell>
          <cell r="D155" t="str">
            <v>Kho kín</v>
          </cell>
          <cell r="E155" t="str">
            <v>m2 sd</v>
          </cell>
          <cell r="F155">
            <v>166226</v>
          </cell>
          <cell r="G155">
            <v>24281</v>
          </cell>
        </row>
        <row r="156">
          <cell r="A156" t="str">
            <v>01.9002</v>
          </cell>
          <cell r="B156" t="str">
            <v>01.9002</v>
          </cell>
          <cell r="D156" t="str">
            <v>Kho hôû</v>
          </cell>
          <cell r="E156" t="str">
            <v>m2 sd</v>
          </cell>
          <cell r="F156">
            <v>118991</v>
          </cell>
          <cell r="G156">
            <v>21926</v>
          </cell>
        </row>
        <row r="157">
          <cell r="A157" t="str">
            <v>02.1101</v>
          </cell>
          <cell r="B157" t="str">
            <v>02.1101</v>
          </cell>
          <cell r="C157" t="str">
            <v>BOÁC DÔÕ</v>
          </cell>
          <cell r="D157" t="str">
            <v>Xi maêng</v>
          </cell>
          <cell r="E157" t="str">
            <v>Taán</v>
          </cell>
          <cell r="G157">
            <v>2943</v>
          </cell>
        </row>
        <row r="158">
          <cell r="A158" t="str">
            <v>02.1102</v>
          </cell>
          <cell r="B158" t="str">
            <v>02.1102</v>
          </cell>
          <cell r="D158" t="str">
            <v>Caùt ñen</v>
          </cell>
          <cell r="E158" t="str">
            <v>m3</v>
          </cell>
          <cell r="G158">
            <v>2060</v>
          </cell>
        </row>
        <row r="159">
          <cell r="A159" t="str">
            <v>02.1103</v>
          </cell>
          <cell r="B159" t="str">
            <v>02.1103</v>
          </cell>
          <cell r="D159" t="str">
            <v>Caùt vaøng</v>
          </cell>
          <cell r="E159" t="str">
            <v>m3</v>
          </cell>
          <cell r="G159">
            <v>2207</v>
          </cell>
        </row>
        <row r="160">
          <cell r="A160" t="str">
            <v>02.1104</v>
          </cell>
          <cell r="B160" t="str">
            <v>02.1104</v>
          </cell>
          <cell r="D160" t="str">
            <v>Ñaù daêm caùc loaïi</v>
          </cell>
          <cell r="E160" t="str">
            <v>m3</v>
          </cell>
          <cell r="G160">
            <v>3090</v>
          </cell>
        </row>
        <row r="161">
          <cell r="A161" t="str">
            <v>02.1105</v>
          </cell>
          <cell r="B161" t="str">
            <v>02.1105</v>
          </cell>
          <cell r="D161" t="str">
            <v>Ñaù hoäc</v>
          </cell>
          <cell r="E161" t="str">
            <v>m3</v>
          </cell>
          <cell r="G161">
            <v>4268</v>
          </cell>
        </row>
        <row r="162">
          <cell r="A162" t="str">
            <v>02.1106</v>
          </cell>
          <cell r="B162" t="str">
            <v>02.1106</v>
          </cell>
          <cell r="D162" t="str">
            <v>Ñaát caáp I</v>
          </cell>
          <cell r="E162" t="str">
            <v>m3</v>
          </cell>
          <cell r="G162">
            <v>2649</v>
          </cell>
        </row>
        <row r="163">
          <cell r="A163" t="str">
            <v>02.1107</v>
          </cell>
          <cell r="B163" t="str">
            <v>02.1107</v>
          </cell>
          <cell r="D163" t="str">
            <v>Ñaát caáp II</v>
          </cell>
          <cell r="E163" t="str">
            <v>m3</v>
          </cell>
          <cell r="G163">
            <v>2943</v>
          </cell>
        </row>
        <row r="164">
          <cell r="A164" t="str">
            <v>02.1108</v>
          </cell>
          <cell r="B164" t="str">
            <v>02.1108</v>
          </cell>
          <cell r="D164" t="str">
            <v>Ñaát caáp III</v>
          </cell>
          <cell r="E164" t="str">
            <v>m3</v>
          </cell>
          <cell r="G164">
            <v>3826</v>
          </cell>
        </row>
        <row r="165">
          <cell r="A165" t="str">
            <v>02.1109</v>
          </cell>
          <cell r="B165" t="str">
            <v>02.1109</v>
          </cell>
          <cell r="D165" t="str">
            <v>Ñaát caáp IV</v>
          </cell>
          <cell r="E165" t="str">
            <v>m3</v>
          </cell>
          <cell r="G165">
            <v>4709</v>
          </cell>
        </row>
        <row r="166">
          <cell r="A166" t="str">
            <v>02.1110</v>
          </cell>
          <cell r="B166" t="str">
            <v>02.1110</v>
          </cell>
          <cell r="D166" t="str">
            <v>Buøn</v>
          </cell>
          <cell r="E166" t="str">
            <v>m3</v>
          </cell>
          <cell r="G166">
            <v>3090</v>
          </cell>
        </row>
        <row r="167">
          <cell r="A167" t="str">
            <v>02.1111</v>
          </cell>
          <cell r="B167" t="str">
            <v>02.1111</v>
          </cell>
          <cell r="D167" t="str">
            <v>Nöôùc</v>
          </cell>
          <cell r="E167" t="str">
            <v>m3</v>
          </cell>
          <cell r="G167">
            <v>4268</v>
          </cell>
        </row>
        <row r="168">
          <cell r="A168" t="str">
            <v>02.1112</v>
          </cell>
          <cell r="B168" t="str">
            <v>02.1112</v>
          </cell>
          <cell r="D168" t="str">
            <v>Vaùn goã coáp pha</v>
          </cell>
          <cell r="E168" t="str">
            <v>m3</v>
          </cell>
          <cell r="G168">
            <v>2649</v>
          </cell>
        </row>
        <row r="169">
          <cell r="A169" t="str">
            <v>02.1113</v>
          </cell>
          <cell r="B169" t="str">
            <v>02.1113</v>
          </cell>
          <cell r="D169" t="str">
            <v>Coáp pha theùp</v>
          </cell>
          <cell r="E169" t="str">
            <v>taán</v>
          </cell>
          <cell r="G169">
            <v>4709</v>
          </cell>
        </row>
        <row r="170">
          <cell r="A170" t="str">
            <v>02.1114</v>
          </cell>
          <cell r="B170" t="str">
            <v>02.1114</v>
          </cell>
          <cell r="D170" t="str">
            <v>Bu long, tieáp ñòa, coát theùp , daây neùo</v>
          </cell>
          <cell r="E170" t="str">
            <v>taán</v>
          </cell>
          <cell r="G170">
            <v>6033</v>
          </cell>
        </row>
        <row r="171">
          <cell r="A171" t="str">
            <v>02.1115</v>
          </cell>
          <cell r="B171" t="str">
            <v>02.1115</v>
          </cell>
          <cell r="D171" t="str">
            <v>Coät theùp chöa laép vaän chuyeån töøng thanh</v>
          </cell>
          <cell r="E171" t="str">
            <v>taán</v>
          </cell>
          <cell r="G171">
            <v>5592</v>
          </cell>
        </row>
        <row r="172">
          <cell r="A172" t="str">
            <v>02.1116</v>
          </cell>
          <cell r="B172" t="str">
            <v>02.1116</v>
          </cell>
          <cell r="D172" t="str">
            <v>Coät theùp ñaõ laép vaän chuyeån töøng ñoaïn</v>
          </cell>
          <cell r="E172" t="str">
            <v>taán</v>
          </cell>
          <cell r="G172">
            <v>6622</v>
          </cell>
        </row>
        <row r="173">
          <cell r="A173" t="str">
            <v>02.1117</v>
          </cell>
          <cell r="B173" t="str">
            <v>02.1117</v>
          </cell>
          <cell r="D173" t="str">
            <v>Gaïch chæ</v>
          </cell>
          <cell r="E173" t="str">
            <v>1000 v</v>
          </cell>
          <cell r="G173">
            <v>6622</v>
          </cell>
        </row>
        <row r="174">
          <cell r="A174" t="str">
            <v>02.1118</v>
          </cell>
          <cell r="B174" t="str">
            <v>02.1118</v>
          </cell>
          <cell r="D174" t="str">
            <v>Coïc tre daøi 1,5m ñeán 2,5 m</v>
          </cell>
          <cell r="E174" t="str">
            <v>100 caùi</v>
          </cell>
          <cell r="G174">
            <v>3385</v>
          </cell>
        </row>
        <row r="175">
          <cell r="A175" t="str">
            <v>02.1119</v>
          </cell>
          <cell r="B175" t="str">
            <v>02.1119</v>
          </cell>
          <cell r="D175" t="str">
            <v>Tre caây d=8-10, daøi 6-8m</v>
          </cell>
          <cell r="E175" t="str">
            <v>100 caây</v>
          </cell>
          <cell r="G175">
            <v>9124</v>
          </cell>
        </row>
        <row r="176">
          <cell r="A176" t="str">
            <v>02.1120</v>
          </cell>
          <cell r="B176" t="str">
            <v>02.1120</v>
          </cell>
          <cell r="D176" t="str">
            <v>Phuï kieän caùc loaïi</v>
          </cell>
          <cell r="E176" t="str">
            <v>Taán</v>
          </cell>
          <cell r="G176">
            <v>6181</v>
          </cell>
        </row>
        <row r="177">
          <cell r="A177" t="str">
            <v>02.1121</v>
          </cell>
          <cell r="B177" t="str">
            <v>02.1121</v>
          </cell>
          <cell r="D177" t="str">
            <v>Caùch ñieän caùc loaïi</v>
          </cell>
          <cell r="E177" t="str">
            <v>Taán</v>
          </cell>
          <cell r="G177">
            <v>12214</v>
          </cell>
        </row>
        <row r="178">
          <cell r="A178" t="str">
            <v>02.1122</v>
          </cell>
          <cell r="B178" t="str">
            <v>02.1122</v>
          </cell>
          <cell r="D178" t="str">
            <v>Daây daãn ñieän, daây caùp caùc loaïi</v>
          </cell>
          <cell r="E178" t="str">
            <v>Taán</v>
          </cell>
          <cell r="G178">
            <v>7064</v>
          </cell>
        </row>
        <row r="179">
          <cell r="A179" t="str">
            <v>02.1123</v>
          </cell>
          <cell r="B179" t="str">
            <v>02.1123</v>
          </cell>
          <cell r="D179" t="str">
            <v>Caáu kieän beâ toâng ñuùc saün</v>
          </cell>
          <cell r="E179" t="str">
            <v>Taán</v>
          </cell>
          <cell r="F179"/>
          <cell r="G179">
            <v>6033</v>
          </cell>
          <cell r="H179"/>
        </row>
        <row r="180">
          <cell r="A180" t="str">
            <v>02.1124</v>
          </cell>
          <cell r="B180" t="str">
            <v>02.1124</v>
          </cell>
          <cell r="D180" t="str">
            <v>Coät beâ toâng</v>
          </cell>
          <cell r="E180" t="str">
            <v>Taán</v>
          </cell>
          <cell r="G180">
            <v>7358</v>
          </cell>
        </row>
        <row r="181">
          <cell r="A181" t="str">
            <v>02.1125</v>
          </cell>
          <cell r="B181" t="str">
            <v>02.1125</v>
          </cell>
          <cell r="D181" t="str">
            <v>Bi tum</v>
          </cell>
          <cell r="E181" t="str">
            <v>Taán</v>
          </cell>
          <cell r="G181">
            <v>7946</v>
          </cell>
        </row>
        <row r="182">
          <cell r="A182" t="str">
            <v>02.1126</v>
          </cell>
          <cell r="B182" t="str">
            <v>02.1126</v>
          </cell>
          <cell r="D182" t="str">
            <v>Duïng cuï thi coâng</v>
          </cell>
          <cell r="E182" t="str">
            <v>Taán</v>
          </cell>
          <cell r="G182">
            <v>4856</v>
          </cell>
        </row>
        <row r="183">
          <cell r="A183" t="str">
            <v>02.1211</v>
          </cell>
          <cell r="B183" t="str">
            <v>02.1211</v>
          </cell>
          <cell r="C183" t="str">
            <v>VAÄN CHUYEÅN BAÈNG THUÛ COÂNG</v>
          </cell>
          <cell r="D183" t="str">
            <v>Cöï ly 100 m</v>
          </cell>
          <cell r="E183" t="str">
            <v>Taán</v>
          </cell>
          <cell r="G183">
            <v>71813</v>
          </cell>
        </row>
        <row r="184">
          <cell r="A184" t="str">
            <v>02.1212</v>
          </cell>
          <cell r="B184" t="str">
            <v>02.1212</v>
          </cell>
          <cell r="C184" t="str">
            <v>Vaän chuyeån xi maêng</v>
          </cell>
          <cell r="D184" t="str">
            <v>Cöï ly 300 m</v>
          </cell>
          <cell r="E184" t="str">
            <v>Taán</v>
          </cell>
          <cell r="G184">
            <v>67545</v>
          </cell>
        </row>
        <row r="185">
          <cell r="A185" t="str">
            <v>02.1213</v>
          </cell>
          <cell r="B185" t="str">
            <v>02.1213</v>
          </cell>
          <cell r="D185" t="str">
            <v>Cöï ly 500 m</v>
          </cell>
          <cell r="E185" t="str">
            <v>Taán</v>
          </cell>
          <cell r="G185">
            <v>66956</v>
          </cell>
        </row>
        <row r="186">
          <cell r="A186" t="str">
            <v>02.1214</v>
          </cell>
          <cell r="B186" t="str">
            <v>02.1214</v>
          </cell>
          <cell r="D186" t="str">
            <v>Cöï ly &gt; 500 m</v>
          </cell>
          <cell r="E186" t="str">
            <v>Taán</v>
          </cell>
          <cell r="G186">
            <v>66515</v>
          </cell>
        </row>
        <row r="187">
          <cell r="A187" t="str">
            <v>02.1221</v>
          </cell>
          <cell r="B187" t="str">
            <v>02.1221</v>
          </cell>
          <cell r="C187" t="str">
            <v>Vaän chuyeån caùt ñen</v>
          </cell>
          <cell r="D187" t="str">
            <v>Cöï ly 100 m</v>
          </cell>
          <cell r="E187" t="str">
            <v>m3</v>
          </cell>
          <cell r="G187">
            <v>64749</v>
          </cell>
        </row>
        <row r="188">
          <cell r="A188" t="str">
            <v>02.1222</v>
          </cell>
          <cell r="B188" t="str">
            <v>02.1222</v>
          </cell>
          <cell r="D188" t="str">
            <v>Cöï ly 300 m</v>
          </cell>
          <cell r="E188" t="str">
            <v>m3</v>
          </cell>
          <cell r="G188">
            <v>61953</v>
          </cell>
        </row>
        <row r="189">
          <cell r="A189" t="str">
            <v>02.1223</v>
          </cell>
          <cell r="B189" t="str">
            <v>02.1223</v>
          </cell>
          <cell r="D189" t="str">
            <v>Cöï ly 500 m</v>
          </cell>
          <cell r="E189" t="str">
            <v>m3</v>
          </cell>
          <cell r="G189">
            <v>61364</v>
          </cell>
        </row>
        <row r="190">
          <cell r="A190" t="str">
            <v>02.1224</v>
          </cell>
          <cell r="B190" t="str">
            <v>02.1224</v>
          </cell>
          <cell r="D190" t="str">
            <v>Cöï ly &gt; 500 m</v>
          </cell>
          <cell r="E190" t="str">
            <v>m3</v>
          </cell>
          <cell r="G190">
            <v>61070</v>
          </cell>
        </row>
        <row r="191">
          <cell r="A191" t="str">
            <v>02.1231</v>
          </cell>
          <cell r="B191" t="str">
            <v>02.1231</v>
          </cell>
          <cell r="C191" t="str">
            <v>Vaän chuyeån caùt vaøng</v>
          </cell>
          <cell r="D191" t="str">
            <v>Cöï ly 100 m</v>
          </cell>
          <cell r="E191" t="str">
            <v>m3</v>
          </cell>
          <cell r="G191">
            <v>67251</v>
          </cell>
        </row>
        <row r="192">
          <cell r="A192" t="str">
            <v>02.1232</v>
          </cell>
          <cell r="B192" t="str">
            <v>02.1232</v>
          </cell>
          <cell r="D192" t="str">
            <v>Cöï ly 300 m</v>
          </cell>
          <cell r="E192" t="str">
            <v>m3</v>
          </cell>
          <cell r="G192">
            <v>64308</v>
          </cell>
        </row>
        <row r="193">
          <cell r="A193" t="str">
            <v>02.1233</v>
          </cell>
          <cell r="B193" t="str">
            <v>02.1233</v>
          </cell>
          <cell r="D193" t="str">
            <v>Cöï ly 500 m</v>
          </cell>
          <cell r="E193" t="str">
            <v>m3</v>
          </cell>
          <cell r="G193">
            <v>63719</v>
          </cell>
        </row>
        <row r="194">
          <cell r="A194" t="str">
            <v>02.1234</v>
          </cell>
          <cell r="B194" t="str">
            <v>02.1234</v>
          </cell>
          <cell r="D194" t="str">
            <v>Cöï ly &gt; 500 m</v>
          </cell>
          <cell r="E194" t="str">
            <v>m3</v>
          </cell>
          <cell r="G194">
            <v>62983</v>
          </cell>
        </row>
        <row r="195">
          <cell r="A195" t="str">
            <v>02.1241</v>
          </cell>
          <cell r="B195" t="str">
            <v>02.1241</v>
          </cell>
          <cell r="C195" t="str">
            <v>Vaän chuyeån ñaù daêm caùc loaïi</v>
          </cell>
          <cell r="D195" t="str">
            <v>Cöï ly 100 m</v>
          </cell>
          <cell r="E195" t="str">
            <v>m3</v>
          </cell>
          <cell r="G195">
            <v>70635</v>
          </cell>
        </row>
        <row r="196">
          <cell r="A196" t="str">
            <v>02.1242</v>
          </cell>
          <cell r="B196" t="str">
            <v>02.1242</v>
          </cell>
          <cell r="D196" t="str">
            <v>Cöï ly 300 m</v>
          </cell>
          <cell r="E196" t="str">
            <v>m3</v>
          </cell>
          <cell r="G196">
            <v>67692</v>
          </cell>
        </row>
        <row r="197">
          <cell r="A197" t="str">
            <v>02.1243</v>
          </cell>
          <cell r="B197" t="str">
            <v>02.1243</v>
          </cell>
          <cell r="D197" t="str">
            <v>Cöï ly 500 m</v>
          </cell>
          <cell r="E197" t="str">
            <v>m3</v>
          </cell>
          <cell r="G197">
            <v>67104</v>
          </cell>
        </row>
        <row r="198">
          <cell r="A198" t="str">
            <v>02.1244</v>
          </cell>
          <cell r="B198" t="str">
            <v>02.1244</v>
          </cell>
          <cell r="D198" t="str">
            <v>Cöï ly &gt; 500 m</v>
          </cell>
          <cell r="E198" t="str">
            <v>m3</v>
          </cell>
          <cell r="G198">
            <v>66662</v>
          </cell>
        </row>
        <row r="199">
          <cell r="A199" t="str">
            <v>02.1251</v>
          </cell>
          <cell r="B199" t="str">
            <v>02.1251</v>
          </cell>
          <cell r="C199" t="str">
            <v>Vaän chuyeån ñaù hoäc</v>
          </cell>
          <cell r="D199" t="str">
            <v>Cöï ly 100 m</v>
          </cell>
          <cell r="E199" t="str">
            <v>m3</v>
          </cell>
          <cell r="G199">
            <v>66515</v>
          </cell>
        </row>
        <row r="200">
          <cell r="A200" t="str">
            <v>02.1252</v>
          </cell>
          <cell r="B200" t="str">
            <v>02.1252</v>
          </cell>
          <cell r="D200" t="str">
            <v>Cöï ly 300 m</v>
          </cell>
          <cell r="E200" t="str">
            <v>m3</v>
          </cell>
          <cell r="G200">
            <v>62689</v>
          </cell>
        </row>
        <row r="201">
          <cell r="A201" t="str">
            <v>02.1253</v>
          </cell>
          <cell r="B201" t="str">
            <v>02.1253</v>
          </cell>
          <cell r="D201" t="str">
            <v>Cöï ly 500 m</v>
          </cell>
          <cell r="E201" t="str">
            <v>m3</v>
          </cell>
          <cell r="G201">
            <v>61953</v>
          </cell>
        </row>
        <row r="202">
          <cell r="A202" t="str">
            <v>02.1254</v>
          </cell>
          <cell r="B202" t="str">
            <v>02.1254</v>
          </cell>
          <cell r="D202" t="str">
            <v>Cöï ly &gt; 500 m</v>
          </cell>
          <cell r="E202" t="str">
            <v>m3</v>
          </cell>
          <cell r="G202">
            <v>59746</v>
          </cell>
        </row>
        <row r="203">
          <cell r="A203" t="str">
            <v>02.1261</v>
          </cell>
          <cell r="B203" t="str">
            <v>02.1261</v>
          </cell>
          <cell r="C203" t="str">
            <v>Vaän chuyeån ñaát caáp I</v>
          </cell>
          <cell r="D203" t="str">
            <v>Cöï ly 100 m</v>
          </cell>
          <cell r="E203" t="str">
            <v>m3</v>
          </cell>
          <cell r="G203">
            <v>64896</v>
          </cell>
        </row>
        <row r="204">
          <cell r="A204" t="str">
            <v>02.1262</v>
          </cell>
          <cell r="B204" t="str">
            <v>02.1262</v>
          </cell>
          <cell r="D204" t="str">
            <v>Cöï ly 300 m</v>
          </cell>
          <cell r="E204" t="str">
            <v>m3</v>
          </cell>
          <cell r="G204">
            <v>62100</v>
          </cell>
        </row>
        <row r="205">
          <cell r="A205" t="str">
            <v>02.1263</v>
          </cell>
          <cell r="B205" t="str">
            <v>02.1263</v>
          </cell>
          <cell r="D205" t="str">
            <v>Cöï ly 500 m</v>
          </cell>
          <cell r="E205" t="str">
            <v>m3</v>
          </cell>
          <cell r="G205">
            <v>61512</v>
          </cell>
        </row>
        <row r="206">
          <cell r="A206" t="str">
            <v>02.1264</v>
          </cell>
          <cell r="B206" t="str">
            <v>02.1264</v>
          </cell>
          <cell r="D206" t="str">
            <v>Cöï ly &gt; 500 m</v>
          </cell>
          <cell r="E206" t="str">
            <v>m3</v>
          </cell>
          <cell r="G206">
            <v>61070</v>
          </cell>
        </row>
        <row r="207">
          <cell r="A207" t="str">
            <v>02.1271</v>
          </cell>
          <cell r="B207" t="str">
            <v>02.1271</v>
          </cell>
          <cell r="C207" t="str">
            <v>Vaän chuyeån ñaát caáp II</v>
          </cell>
          <cell r="D207" t="str">
            <v>Cöï ly 100 m</v>
          </cell>
          <cell r="E207" t="str">
            <v>m3</v>
          </cell>
          <cell r="G207">
            <v>67104</v>
          </cell>
        </row>
        <row r="208">
          <cell r="A208" t="str">
            <v>02.1272</v>
          </cell>
          <cell r="B208" t="str">
            <v>02.1272</v>
          </cell>
          <cell r="D208" t="str">
            <v>Cöï ly 300 m</v>
          </cell>
          <cell r="E208" t="str">
            <v>m3</v>
          </cell>
          <cell r="G208">
            <v>64013</v>
          </cell>
        </row>
        <row r="209">
          <cell r="A209" t="str">
            <v>02.1273</v>
          </cell>
          <cell r="B209" t="str">
            <v>02.1273</v>
          </cell>
          <cell r="D209" t="str">
            <v>Cöï ly 500 m</v>
          </cell>
          <cell r="E209" t="str">
            <v>m3</v>
          </cell>
          <cell r="G209">
            <v>63425</v>
          </cell>
        </row>
        <row r="210">
          <cell r="A210" t="str">
            <v>02.1274</v>
          </cell>
          <cell r="B210" t="str">
            <v>02.1274</v>
          </cell>
          <cell r="D210" t="str">
            <v>Cöï ly &gt; 500 m</v>
          </cell>
          <cell r="E210" t="str">
            <v>m3</v>
          </cell>
          <cell r="G210">
            <v>62983</v>
          </cell>
        </row>
        <row r="211">
          <cell r="A211" t="str">
            <v>02.1281</v>
          </cell>
          <cell r="B211" t="str">
            <v>02.1281</v>
          </cell>
          <cell r="C211" t="str">
            <v>Vaän chuyeån ñaát caáp III</v>
          </cell>
          <cell r="D211" t="str">
            <v>Cöï ly 100 m</v>
          </cell>
          <cell r="E211" t="str">
            <v>m3</v>
          </cell>
          <cell r="G211">
            <v>72254</v>
          </cell>
        </row>
        <row r="212">
          <cell r="A212" t="str">
            <v>02.1282</v>
          </cell>
          <cell r="B212" t="str">
            <v>02.1282</v>
          </cell>
          <cell r="D212" t="str">
            <v>Cöï ly 300 m</v>
          </cell>
          <cell r="E212" t="str">
            <v>m3</v>
          </cell>
          <cell r="G212">
            <v>69458</v>
          </cell>
        </row>
        <row r="213">
          <cell r="A213" t="str">
            <v>02.1283</v>
          </cell>
          <cell r="B213" t="str">
            <v>02.1283</v>
          </cell>
          <cell r="C213" t="str">
            <v>capng3x240</v>
          </cell>
          <cell r="D213" t="str">
            <v>Cöï ly 500 m</v>
          </cell>
          <cell r="E213" t="str">
            <v>m3</v>
          </cell>
          <cell r="F213" t="str">
            <v>m</v>
          </cell>
          <cell r="G213">
            <v>68869</v>
          </cell>
        </row>
        <row r="214">
          <cell r="A214" t="str">
            <v>02.1284</v>
          </cell>
          <cell r="B214" t="str">
            <v>02.1284</v>
          </cell>
          <cell r="C214" t="str">
            <v>bonoicapng3x50</v>
          </cell>
          <cell r="D214" t="str">
            <v>Cöï ly &gt; 500 m</v>
          </cell>
          <cell r="E214" t="str">
            <v>m3</v>
          </cell>
          <cell r="F214" t="str">
            <v>boä</v>
          </cell>
          <cell r="G214">
            <v>68428</v>
          </cell>
        </row>
        <row r="215">
          <cell r="A215" t="str">
            <v>02.1291</v>
          </cell>
          <cell r="B215" t="str">
            <v>02.1291</v>
          </cell>
          <cell r="C215" t="str">
            <v>Vaän chuyeån ñaát caáp IV</v>
          </cell>
          <cell r="D215" t="str">
            <v>Cöï ly 100 m</v>
          </cell>
          <cell r="E215" t="str">
            <v>m3</v>
          </cell>
          <cell r="F215" t="str">
            <v>boä</v>
          </cell>
          <cell r="G215">
            <v>77993</v>
          </cell>
        </row>
        <row r="216">
          <cell r="A216" t="str">
            <v>02.1292</v>
          </cell>
          <cell r="B216" t="str">
            <v>02.1292</v>
          </cell>
          <cell r="C216" t="str">
            <v>bonoicapng3x150</v>
          </cell>
          <cell r="D216" t="str">
            <v>Cöï ly 300 m</v>
          </cell>
          <cell r="E216" t="str">
            <v>m3</v>
          </cell>
          <cell r="F216" t="str">
            <v>boä</v>
          </cell>
          <cell r="G216">
            <v>75050</v>
          </cell>
        </row>
        <row r="217">
          <cell r="A217" t="str">
            <v>02.1293</v>
          </cell>
          <cell r="B217" t="str">
            <v>02.1293</v>
          </cell>
          <cell r="C217" t="str">
            <v>bonoicapng3x240</v>
          </cell>
          <cell r="D217" t="str">
            <v>Cöï ly 500 m</v>
          </cell>
          <cell r="E217" t="str">
            <v>m3</v>
          </cell>
          <cell r="F217" t="str">
            <v>boä</v>
          </cell>
          <cell r="G217">
            <v>74461</v>
          </cell>
        </row>
        <row r="218">
          <cell r="A218" t="str">
            <v>02.1294</v>
          </cell>
          <cell r="B218" t="str">
            <v>02.1294</v>
          </cell>
          <cell r="C218" t="str">
            <v>bonoicapngT3x50</v>
          </cell>
          <cell r="D218" t="str">
            <v>Cöï ly &gt; 500 m</v>
          </cell>
          <cell r="E218" t="str">
            <v>m3</v>
          </cell>
          <cell r="F218" t="str">
            <v>boä</v>
          </cell>
          <cell r="G218">
            <v>71020</v>
          </cell>
        </row>
        <row r="219">
          <cell r="A219" t="str">
            <v>02.1311</v>
          </cell>
          <cell r="B219" t="str">
            <v>02.1311</v>
          </cell>
          <cell r="C219" t="str">
            <v>Vaän chuyeån buøn</v>
          </cell>
          <cell r="D219" t="str">
            <v>Cöï ly 100 m</v>
          </cell>
          <cell r="E219" t="str">
            <v>m3</v>
          </cell>
          <cell r="F219" t="str">
            <v>boä</v>
          </cell>
          <cell r="G219">
            <v>50769</v>
          </cell>
        </row>
        <row r="220">
          <cell r="A220" t="str">
            <v>02.1312</v>
          </cell>
          <cell r="B220" t="str">
            <v>02.1312</v>
          </cell>
          <cell r="C220" t="str">
            <v>daucapng3x50</v>
          </cell>
          <cell r="D220" t="str">
            <v>Cöï ly 300 m</v>
          </cell>
          <cell r="E220" t="str">
            <v>m3</v>
          </cell>
          <cell r="F220" t="str">
            <v>boä</v>
          </cell>
          <cell r="G220">
            <v>48709</v>
          </cell>
        </row>
        <row r="221">
          <cell r="A221" t="str">
            <v>02.1313</v>
          </cell>
          <cell r="B221" t="str">
            <v>02.1313</v>
          </cell>
          <cell r="C221" t="str">
            <v>daucapng3x95</v>
          </cell>
          <cell r="D221" t="str">
            <v>Cöï ly 500 m</v>
          </cell>
          <cell r="E221" t="str">
            <v>m3</v>
          </cell>
          <cell r="F221" t="str">
            <v>boä</v>
          </cell>
          <cell r="G221">
            <v>48415</v>
          </cell>
        </row>
        <row r="222">
          <cell r="A222" t="str">
            <v>02.1314</v>
          </cell>
          <cell r="B222" t="str">
            <v>02.1314</v>
          </cell>
          <cell r="C222" t="str">
            <v>daucapng3x150</v>
          </cell>
          <cell r="D222" t="str">
            <v>Cöï ly &gt; 500 m</v>
          </cell>
          <cell r="E222" t="str">
            <v>m3</v>
          </cell>
          <cell r="F222" t="str">
            <v>boä</v>
          </cell>
          <cell r="G222">
            <v>48120</v>
          </cell>
        </row>
        <row r="223">
          <cell r="A223" t="str">
            <v>02.1321</v>
          </cell>
          <cell r="B223" t="str">
            <v>02.1321</v>
          </cell>
          <cell r="C223" t="str">
            <v>Vaän chuyeån nöôùc</v>
          </cell>
          <cell r="D223" t="str">
            <v>Cöï ly 100 m</v>
          </cell>
          <cell r="E223" t="str">
            <v>m3</v>
          </cell>
          <cell r="F223" t="str">
            <v>boä</v>
          </cell>
          <cell r="G223">
            <v>57833</v>
          </cell>
        </row>
        <row r="224">
          <cell r="A224" t="str">
            <v>02.1322</v>
          </cell>
          <cell r="B224" t="str">
            <v>02.1322</v>
          </cell>
          <cell r="C224" t="str">
            <v>indaucapng3x240</v>
          </cell>
          <cell r="D224" t="str">
            <v>Cöï ly 300 m</v>
          </cell>
          <cell r="E224" t="str">
            <v>m3</v>
          </cell>
          <cell r="F224" t="str">
            <v>boä</v>
          </cell>
          <cell r="G224">
            <v>56950</v>
          </cell>
        </row>
        <row r="225">
          <cell r="A225" t="str">
            <v>02.1323</v>
          </cell>
          <cell r="B225" t="str">
            <v>02.1323</v>
          </cell>
          <cell r="C225" t="str">
            <v>dauncapng3x50</v>
          </cell>
          <cell r="D225" t="str">
            <v>Cöï ly 500 m</v>
          </cell>
          <cell r="E225" t="str">
            <v>m3</v>
          </cell>
          <cell r="F225" t="str">
            <v>boä</v>
          </cell>
          <cell r="G225">
            <v>49592</v>
          </cell>
        </row>
        <row r="226">
          <cell r="A226" t="str">
            <v>02.1324</v>
          </cell>
          <cell r="B226" t="str">
            <v>02.1324</v>
          </cell>
          <cell r="C226" t="str">
            <v>dauncapng3x95</v>
          </cell>
          <cell r="D226" t="str">
            <v>Cöï ly &gt; 500 m</v>
          </cell>
          <cell r="E226" t="str">
            <v>m3</v>
          </cell>
          <cell r="F226" t="str">
            <v>boä</v>
          </cell>
          <cell r="G226">
            <v>48415</v>
          </cell>
        </row>
        <row r="227">
          <cell r="A227" t="str">
            <v>02.1331</v>
          </cell>
          <cell r="B227" t="str">
            <v>02.1331</v>
          </cell>
          <cell r="C227" t="str">
            <v>Vaän chuyeån vaùn goã coáp pha</v>
          </cell>
          <cell r="D227" t="str">
            <v>Cöï ly 100 m</v>
          </cell>
          <cell r="E227" t="str">
            <v>m3</v>
          </cell>
          <cell r="F227" t="str">
            <v>boä</v>
          </cell>
          <cell r="G227">
            <v>57391</v>
          </cell>
        </row>
        <row r="228">
          <cell r="A228" t="str">
            <v>02.1332</v>
          </cell>
          <cell r="B228" t="str">
            <v>02.1332</v>
          </cell>
          <cell r="C228" t="str">
            <v>dauncapng3x240</v>
          </cell>
          <cell r="D228" t="str">
            <v>Cöï ly 300 m</v>
          </cell>
          <cell r="E228" t="str">
            <v>m3</v>
          </cell>
          <cell r="F228" t="str">
            <v>boä</v>
          </cell>
          <cell r="G228">
            <v>55037</v>
          </cell>
        </row>
        <row r="229">
          <cell r="A229" t="str">
            <v>02.1333</v>
          </cell>
          <cell r="B229" t="str">
            <v>02.1333</v>
          </cell>
          <cell r="C229" t="str">
            <v>chupdaucapng3x240</v>
          </cell>
          <cell r="D229" t="str">
            <v>Cöï ly 500 m</v>
          </cell>
          <cell r="E229" t="str">
            <v>m3</v>
          </cell>
          <cell r="F229" t="str">
            <v>boä</v>
          </cell>
          <cell r="G229">
            <v>54301</v>
          </cell>
        </row>
        <row r="230">
          <cell r="A230" t="str">
            <v>02.1334</v>
          </cell>
          <cell r="B230" t="str">
            <v>02.1334</v>
          </cell>
          <cell r="C230" t="str">
            <v>chupdaucapng3x150</v>
          </cell>
          <cell r="D230" t="str">
            <v>Cöï ly &gt; 500 m</v>
          </cell>
          <cell r="E230" t="str">
            <v>m3</v>
          </cell>
          <cell r="F230" t="str">
            <v>boä</v>
          </cell>
          <cell r="G230">
            <v>53859</v>
          </cell>
        </row>
        <row r="231">
          <cell r="A231" t="str">
            <v>02.1341</v>
          </cell>
          <cell r="B231" t="str">
            <v>02.1341</v>
          </cell>
          <cell r="C231" t="str">
            <v>Vaän chuyeån coát pha theùp</v>
          </cell>
          <cell r="D231" t="str">
            <v>Cöï ly 100 m</v>
          </cell>
          <cell r="E231" t="str">
            <v xml:space="preserve">Taán </v>
          </cell>
          <cell r="F231" t="str">
            <v>boä</v>
          </cell>
          <cell r="G231">
            <v>85204</v>
          </cell>
        </row>
        <row r="232">
          <cell r="A232" t="str">
            <v>02.1342</v>
          </cell>
          <cell r="B232" t="str">
            <v>02.1342</v>
          </cell>
          <cell r="C232" t="str">
            <v>chupdaucapng3x50</v>
          </cell>
          <cell r="D232" t="str">
            <v>Cöï ly 300 m</v>
          </cell>
          <cell r="E232" t="str">
            <v xml:space="preserve">Taán </v>
          </cell>
          <cell r="F232" t="str">
            <v>boä</v>
          </cell>
          <cell r="G232">
            <v>79906</v>
          </cell>
        </row>
        <row r="233">
          <cell r="A233" t="str">
            <v>02.1343</v>
          </cell>
          <cell r="B233" t="str">
            <v>02.1343</v>
          </cell>
          <cell r="C233" t="str">
            <v>T50-3</v>
          </cell>
          <cell r="D233" t="str">
            <v>Cöï ly 500 m</v>
          </cell>
          <cell r="E233" t="str">
            <v xml:space="preserve">Taán </v>
          </cell>
          <cell r="F233" t="str">
            <v>maùy</v>
          </cell>
          <cell r="G233">
            <v>78876</v>
          </cell>
        </row>
        <row r="234">
          <cell r="A234" t="str">
            <v>02.1344</v>
          </cell>
          <cell r="B234" t="str">
            <v>02.1344</v>
          </cell>
          <cell r="C234" t="str">
            <v>T100-3</v>
          </cell>
          <cell r="D234" t="str">
            <v>Cöï ly &gt; 500 m</v>
          </cell>
          <cell r="E234" t="str">
            <v xml:space="preserve">Taán </v>
          </cell>
          <cell r="F234" t="str">
            <v>maùy</v>
          </cell>
          <cell r="G234">
            <v>78140</v>
          </cell>
        </row>
        <row r="235">
          <cell r="A235" t="str">
            <v>02.1351</v>
          </cell>
          <cell r="B235" t="str">
            <v>02.1351</v>
          </cell>
          <cell r="C235" t="str">
            <v xml:space="preserve">Vaän chuyeån bu long, tieáp ñòa, coát theùp, </v>
          </cell>
          <cell r="D235" t="str">
            <v>Cöï ly 100 m</v>
          </cell>
          <cell r="E235" t="str">
            <v xml:space="preserve">Taán </v>
          </cell>
          <cell r="F235" t="str">
            <v>maùy</v>
          </cell>
          <cell r="G235">
            <v>110221</v>
          </cell>
        </row>
        <row r="236">
          <cell r="A236" t="str">
            <v>02.1352</v>
          </cell>
          <cell r="B236" t="str">
            <v>02.1352</v>
          </cell>
          <cell r="C236" t="str">
            <v>daây neùo</v>
          </cell>
          <cell r="D236" t="str">
            <v>Cöï ly 300 m</v>
          </cell>
          <cell r="E236" t="str">
            <v xml:space="preserve">Taán </v>
          </cell>
          <cell r="F236" t="str">
            <v>maùy</v>
          </cell>
          <cell r="G236">
            <v>103451</v>
          </cell>
        </row>
        <row r="237">
          <cell r="A237" t="str">
            <v>02.1353</v>
          </cell>
          <cell r="B237" t="str">
            <v>02.1353</v>
          </cell>
          <cell r="C237" t="str">
            <v>T250-3</v>
          </cell>
          <cell r="D237" t="str">
            <v>Cöï ly 500 m</v>
          </cell>
          <cell r="E237" t="str">
            <v xml:space="preserve">Taán </v>
          </cell>
          <cell r="F237" t="str">
            <v>maùy</v>
          </cell>
          <cell r="G237">
            <v>102127</v>
          </cell>
        </row>
        <row r="238">
          <cell r="A238" t="str">
            <v>02.1354</v>
          </cell>
          <cell r="B238" t="str">
            <v>02.1354</v>
          </cell>
          <cell r="C238" t="str">
            <v>T400-3</v>
          </cell>
          <cell r="D238" t="str">
            <v>Cöï ly &gt; 500 m</v>
          </cell>
          <cell r="E238" t="str">
            <v xml:space="preserve">Taán </v>
          </cell>
          <cell r="F238" t="str">
            <v>maùy</v>
          </cell>
          <cell r="G238">
            <v>93739</v>
          </cell>
        </row>
        <row r="239">
          <cell r="A239" t="str">
            <v>02.1361</v>
          </cell>
          <cell r="B239" t="str">
            <v>02.1361</v>
          </cell>
          <cell r="C239" t="str">
            <v>Vaän chuyeån coät theùp chöa laép</v>
          </cell>
          <cell r="D239" t="str">
            <v xml:space="preserve">Thuû coâng cöï ly 100m </v>
          </cell>
          <cell r="E239" t="str">
            <v>M3</v>
          </cell>
          <cell r="F239" t="str">
            <v>maùy</v>
          </cell>
          <cell r="G239">
            <v>100214</v>
          </cell>
        </row>
        <row r="240">
          <cell r="A240" t="str">
            <v>02.1362</v>
          </cell>
          <cell r="B240" t="str">
            <v>02.1362</v>
          </cell>
          <cell r="C240" t="str">
            <v>vaän chuyeån töøng thanh TC</v>
          </cell>
          <cell r="D240" t="str">
            <v xml:space="preserve">Thuû coâng cöï ly 300m </v>
          </cell>
          <cell r="E240" t="str">
            <v>M3</v>
          </cell>
          <cell r="F240" t="str">
            <v>maùy</v>
          </cell>
          <cell r="G240">
            <v>94033</v>
          </cell>
        </row>
        <row r="241">
          <cell r="A241" t="str">
            <v>02.1363</v>
          </cell>
          <cell r="B241" t="str">
            <v>02.1363</v>
          </cell>
          <cell r="C241" t="str">
            <v>T800-3</v>
          </cell>
          <cell r="D241" t="str">
            <v xml:space="preserve">Thuû coâng cöï ly 500m </v>
          </cell>
          <cell r="E241" t="str">
            <v>M3</v>
          </cell>
          <cell r="F241" t="str">
            <v>maùy</v>
          </cell>
          <cell r="G241">
            <v>92856</v>
          </cell>
        </row>
        <row r="242">
          <cell r="A242" t="str">
            <v>02.1364</v>
          </cell>
          <cell r="B242" t="str">
            <v>02.1364</v>
          </cell>
          <cell r="C242" t="str">
            <v>T800-3hb</v>
          </cell>
          <cell r="D242" t="str">
            <v xml:space="preserve">Thuû coâng cöï ly .&gt;500m </v>
          </cell>
          <cell r="E242" t="str">
            <v>M3</v>
          </cell>
          <cell r="F242" t="str">
            <v>maùy</v>
          </cell>
          <cell r="G242">
            <v>91973</v>
          </cell>
        </row>
        <row r="243">
          <cell r="A243" t="str">
            <v>02.1371</v>
          </cell>
          <cell r="B243" t="str">
            <v>02.1371</v>
          </cell>
          <cell r="C243" t="str">
            <v>Vaän chuyeån coät theùp ñaõ laép</v>
          </cell>
          <cell r="D243" t="str">
            <v xml:space="preserve">Thuû coâng cöï ly 100m </v>
          </cell>
          <cell r="E243" t="str">
            <v>M3</v>
          </cell>
          <cell r="F243" t="str">
            <v>maùy</v>
          </cell>
          <cell r="G243">
            <v>120227</v>
          </cell>
        </row>
        <row r="244">
          <cell r="A244" t="str">
            <v>02.1372</v>
          </cell>
          <cell r="B244" t="str">
            <v>02.1372</v>
          </cell>
          <cell r="C244" t="str">
            <v>vaän chuyeån töøng ñoaïn TC</v>
          </cell>
          <cell r="D244" t="str">
            <v xml:space="preserve">Thuû coâng cöï ly 300m </v>
          </cell>
          <cell r="E244" t="str">
            <v>M3</v>
          </cell>
          <cell r="F244" t="str">
            <v>maùy</v>
          </cell>
          <cell r="G244">
            <v>112869</v>
          </cell>
        </row>
        <row r="245">
          <cell r="A245" t="str">
            <v>02.1373</v>
          </cell>
          <cell r="B245" t="str">
            <v>02.1373</v>
          </cell>
          <cell r="C245" t="str">
            <v>T15-1</v>
          </cell>
          <cell r="D245" t="str">
            <v xml:space="preserve">Thuû coâng cöï ly 500m </v>
          </cell>
          <cell r="E245" t="str">
            <v>M3</v>
          </cell>
          <cell r="F245" t="str">
            <v>maùy</v>
          </cell>
          <cell r="G245">
            <v>111398</v>
          </cell>
        </row>
        <row r="246">
          <cell r="A246" t="str">
            <v>02.1374</v>
          </cell>
          <cell r="B246" t="str">
            <v>02.1374</v>
          </cell>
          <cell r="C246" t="str">
            <v>T25-1</v>
          </cell>
          <cell r="D246" t="str">
            <v xml:space="preserve">Thuû coâng cöï ly .&gt;500m </v>
          </cell>
          <cell r="E246" t="str">
            <v>M3</v>
          </cell>
          <cell r="F246" t="str">
            <v>maùy</v>
          </cell>
          <cell r="G246">
            <v>110368</v>
          </cell>
        </row>
        <row r="247">
          <cell r="A247" t="str">
            <v>02.1381</v>
          </cell>
          <cell r="B247" t="str">
            <v>02.1381</v>
          </cell>
          <cell r="C247" t="str">
            <v xml:space="preserve">Vaän chuyeån gaïch chæ thuû coâng </v>
          </cell>
          <cell r="D247" t="str">
            <v xml:space="preserve">Thuû coâng cöï ly 100m </v>
          </cell>
          <cell r="E247" t="str">
            <v>Vieân</v>
          </cell>
          <cell r="F247" t="str">
            <v>maùy</v>
          </cell>
          <cell r="G247">
            <v>102421</v>
          </cell>
        </row>
        <row r="248">
          <cell r="A248" t="str">
            <v>02.1382</v>
          </cell>
          <cell r="B248" t="str">
            <v>02.1382</v>
          </cell>
          <cell r="C248" t="str">
            <v>T50-1</v>
          </cell>
          <cell r="D248" t="str">
            <v xml:space="preserve">Thuû coâng cöï ly 300m </v>
          </cell>
          <cell r="E248" t="str">
            <v>Vieân</v>
          </cell>
          <cell r="F248" t="str">
            <v>maùy</v>
          </cell>
          <cell r="G248">
            <v>77846</v>
          </cell>
        </row>
        <row r="249">
          <cell r="A249" t="str">
            <v>02.1383</v>
          </cell>
          <cell r="B249" t="str">
            <v>02.1383</v>
          </cell>
          <cell r="C249" t="str">
            <v>CC3</v>
          </cell>
          <cell r="D249" t="str">
            <v xml:space="preserve">Thuû coâng cöï ly 500m </v>
          </cell>
          <cell r="E249" t="str">
            <v>Vieân</v>
          </cell>
          <cell r="F249" t="str">
            <v>caùi</v>
          </cell>
          <cell r="G249">
            <v>75786</v>
          </cell>
        </row>
        <row r="250">
          <cell r="A250" t="str">
            <v>02.1384</v>
          </cell>
          <cell r="B250" t="str">
            <v>02.1384</v>
          </cell>
          <cell r="C250" t="str">
            <v>CC6</v>
          </cell>
          <cell r="D250" t="str">
            <v xml:space="preserve">Thuû coâng cöï ly .&gt;500m </v>
          </cell>
          <cell r="E250" t="str">
            <v>Vieân</v>
          </cell>
          <cell r="F250" t="str">
            <v>caùi</v>
          </cell>
          <cell r="G250">
            <v>74314</v>
          </cell>
        </row>
        <row r="251">
          <cell r="A251" t="str">
            <v>02.1391</v>
          </cell>
          <cell r="B251" t="str">
            <v>02.1391</v>
          </cell>
          <cell r="C251" t="str">
            <v>Vaän chuyeån coïc tre daøi 1,5m</v>
          </cell>
          <cell r="D251" t="str">
            <v xml:space="preserve">Thuû coâng cöï ly 100m </v>
          </cell>
          <cell r="E251" t="str">
            <v>coïc</v>
          </cell>
          <cell r="F251" t="str">
            <v>caùi</v>
          </cell>
          <cell r="G251">
            <v>180</v>
          </cell>
        </row>
        <row r="252">
          <cell r="A252" t="str">
            <v>02.1392</v>
          </cell>
          <cell r="B252" t="str">
            <v>02.1392</v>
          </cell>
          <cell r="C252" t="str">
            <v xml:space="preserve">ñeán 2,5m </v>
          </cell>
          <cell r="D252" t="str">
            <v xml:space="preserve">Thuû coâng cöï ly 300m </v>
          </cell>
          <cell r="E252" t="str">
            <v>coïc</v>
          </cell>
          <cell r="F252" t="str">
            <v>caùi</v>
          </cell>
          <cell r="G252">
            <v>169</v>
          </cell>
        </row>
        <row r="253">
          <cell r="A253" t="str">
            <v>02.1393</v>
          </cell>
          <cell r="B253" t="str">
            <v>02.1393</v>
          </cell>
          <cell r="C253" t="str">
            <v>CC20</v>
          </cell>
          <cell r="D253" t="str">
            <v xml:space="preserve">Thuû coâng cöï ly 500m </v>
          </cell>
          <cell r="E253" t="str">
            <v>coïc</v>
          </cell>
          <cell r="F253" t="str">
            <v>caùi</v>
          </cell>
          <cell r="G253">
            <v>168</v>
          </cell>
        </row>
        <row r="254">
          <cell r="A254" t="str">
            <v>02.1394</v>
          </cell>
          <cell r="B254" t="str">
            <v>02.1394</v>
          </cell>
          <cell r="C254" t="str">
            <v>CC25</v>
          </cell>
          <cell r="D254" t="str">
            <v xml:space="preserve">Thuû coâng cöï ly .&gt;500m </v>
          </cell>
          <cell r="E254" t="str">
            <v>coïc</v>
          </cell>
          <cell r="F254" t="str">
            <v>caùi</v>
          </cell>
          <cell r="G254">
            <v>166</v>
          </cell>
        </row>
        <row r="255">
          <cell r="A255" t="str">
            <v>02.1411</v>
          </cell>
          <cell r="B255" t="str">
            <v>02.1411</v>
          </cell>
          <cell r="C255" t="str">
            <v>Vaän chuyeån  tre caây d=8-10</v>
          </cell>
          <cell r="D255" t="str">
            <v xml:space="preserve">Thuû coâng cöï ly 100m </v>
          </cell>
          <cell r="E255" t="str">
            <v>caây</v>
          </cell>
          <cell r="F255" t="str">
            <v>caùi</v>
          </cell>
          <cell r="G255">
            <v>1321</v>
          </cell>
        </row>
        <row r="256">
          <cell r="A256" t="str">
            <v>02.1412</v>
          </cell>
          <cell r="B256" t="str">
            <v>02.1412</v>
          </cell>
          <cell r="C256" t="str">
            <v>daøi 6-8m</v>
          </cell>
          <cell r="D256" t="str">
            <v xml:space="preserve">Thuû coâng cöï ly 300m </v>
          </cell>
          <cell r="E256" t="str">
            <v>caây</v>
          </cell>
          <cell r="F256" t="str">
            <v>tuû</v>
          </cell>
          <cell r="G256">
            <v>1243</v>
          </cell>
        </row>
        <row r="257">
          <cell r="A257" t="str">
            <v>02.1413</v>
          </cell>
          <cell r="B257" t="str">
            <v>02.1413</v>
          </cell>
          <cell r="C257" t="str">
            <v>Tuphanphoi1p-15</v>
          </cell>
          <cell r="D257" t="str">
            <v xml:space="preserve">Thuû coâng cöï ly 500m </v>
          </cell>
          <cell r="E257" t="str">
            <v>caây</v>
          </cell>
          <cell r="F257" t="str">
            <v>tuû</v>
          </cell>
          <cell r="G257">
            <v>1227</v>
          </cell>
        </row>
        <row r="258">
          <cell r="A258" t="str">
            <v>02.1414</v>
          </cell>
          <cell r="B258" t="str">
            <v>02.1414</v>
          </cell>
          <cell r="C258" t="str">
            <v>Tuphanphoi1p-25</v>
          </cell>
          <cell r="D258" t="str">
            <v xml:space="preserve">Thuû coâng cöï ly .&gt;500m </v>
          </cell>
          <cell r="E258" t="str">
            <v>caây</v>
          </cell>
          <cell r="F258" t="str">
            <v>tuû</v>
          </cell>
          <cell r="G258">
            <v>1214</v>
          </cell>
        </row>
        <row r="259">
          <cell r="A259" t="str">
            <v>02.1421</v>
          </cell>
          <cell r="B259" t="str">
            <v>02.1421</v>
          </cell>
          <cell r="C259" t="str">
            <v>Vaän chuyeån phuï kieän caùc loaïi</v>
          </cell>
          <cell r="D259" t="str">
            <v xml:space="preserve">Thuû coâng cöï ly 100m </v>
          </cell>
          <cell r="E259" t="str">
            <v>Taán</v>
          </cell>
          <cell r="F259" t="str">
            <v>tuû</v>
          </cell>
          <cell r="G259">
            <v>99184</v>
          </cell>
        </row>
        <row r="260">
          <cell r="A260" t="str">
            <v>02.1422</v>
          </cell>
          <cell r="B260" t="str">
            <v>02.1422</v>
          </cell>
          <cell r="C260" t="str">
            <v>Tuphanphoi1p-75</v>
          </cell>
          <cell r="D260" t="str">
            <v xml:space="preserve">Thuû coâng cöï ly 300m </v>
          </cell>
          <cell r="E260" t="str">
            <v>Taán</v>
          </cell>
          <cell r="F260" t="str">
            <v>tuû</v>
          </cell>
          <cell r="G260">
            <v>93150</v>
          </cell>
        </row>
        <row r="261">
          <cell r="A261" t="str">
            <v>02.1423</v>
          </cell>
          <cell r="B261" t="str">
            <v>02.1423</v>
          </cell>
          <cell r="C261" t="str">
            <v>Tuphanphoi1p-50</v>
          </cell>
          <cell r="D261" t="str">
            <v xml:space="preserve">Thuû coâng cöï ly 500m </v>
          </cell>
          <cell r="E261" t="str">
            <v>Taán</v>
          </cell>
          <cell r="F261" t="str">
            <v>tuû</v>
          </cell>
          <cell r="G261">
            <v>91973</v>
          </cell>
        </row>
        <row r="262">
          <cell r="A262" t="str">
            <v>02.1424</v>
          </cell>
          <cell r="B262" t="str">
            <v>02.1424</v>
          </cell>
          <cell r="C262" t="str">
            <v>Tuphanphoi3p</v>
          </cell>
          <cell r="D262" t="str">
            <v xml:space="preserve">Thuû coâng cöï ly .&gt;500m </v>
          </cell>
          <cell r="E262" t="str">
            <v>Taán</v>
          </cell>
          <cell r="F262" t="str">
            <v>tuû</v>
          </cell>
          <cell r="G262">
            <v>90943</v>
          </cell>
        </row>
        <row r="263">
          <cell r="A263" t="str">
            <v>02.1431</v>
          </cell>
          <cell r="B263" t="str">
            <v>02.1431</v>
          </cell>
          <cell r="C263" t="str">
            <v>Vaän chuyeån söù caùc loaïi</v>
          </cell>
          <cell r="D263" t="str">
            <v xml:space="preserve">Thuû coâng cöï ly 100m </v>
          </cell>
          <cell r="E263" t="str">
            <v>Taán</v>
          </cell>
          <cell r="F263" t="str">
            <v>tuû</v>
          </cell>
          <cell r="G263">
            <v>130234</v>
          </cell>
        </row>
        <row r="264">
          <cell r="A264" t="str">
            <v>02.1432</v>
          </cell>
          <cell r="B264" t="str">
            <v>02.1432</v>
          </cell>
          <cell r="C264" t="str">
            <v>Tuphanphoi3p-100</v>
          </cell>
          <cell r="D264" t="str">
            <v xml:space="preserve">Thuû coâng cöï ly 300m </v>
          </cell>
          <cell r="E264" t="str">
            <v>Taán</v>
          </cell>
          <cell r="F264" t="str">
            <v>tuû</v>
          </cell>
          <cell r="G264">
            <v>122287</v>
          </cell>
        </row>
        <row r="265">
          <cell r="A265" t="str">
            <v>02.1433</v>
          </cell>
          <cell r="B265" t="str">
            <v>02.1433</v>
          </cell>
          <cell r="C265" t="str">
            <v>Tuphanphoi3p-75</v>
          </cell>
          <cell r="D265" t="str">
            <v xml:space="preserve">Thuû coâng cöï ly 500m </v>
          </cell>
          <cell r="E265" t="str">
            <v>Taán</v>
          </cell>
          <cell r="F265" t="str">
            <v>tuû</v>
          </cell>
          <cell r="G265">
            <v>120669</v>
          </cell>
        </row>
        <row r="266">
          <cell r="A266" t="str">
            <v>02.1434</v>
          </cell>
          <cell r="B266" t="str">
            <v>02.1434</v>
          </cell>
          <cell r="C266" t="str">
            <v>Tuphanphoi3p-160</v>
          </cell>
          <cell r="D266" t="str">
            <v xml:space="preserve">Thuû coâng cöï ly .&gt;500m </v>
          </cell>
          <cell r="E266" t="str">
            <v>Taán</v>
          </cell>
          <cell r="F266" t="str">
            <v>tuû</v>
          </cell>
          <cell r="G266">
            <v>119491</v>
          </cell>
        </row>
        <row r="267">
          <cell r="A267" t="str">
            <v>02.1441</v>
          </cell>
          <cell r="B267" t="str">
            <v>02.1441</v>
          </cell>
          <cell r="C267" t="str">
            <v xml:space="preserve">Vaän chuyeån daây daãn ñieän, daây </v>
          </cell>
          <cell r="D267" t="str">
            <v xml:space="preserve">Thuû coâng cöï ly 100m </v>
          </cell>
          <cell r="E267" t="str">
            <v>Taán</v>
          </cell>
          <cell r="F267" t="str">
            <v>tuû</v>
          </cell>
          <cell r="G267">
            <v>100214</v>
          </cell>
        </row>
        <row r="268">
          <cell r="A268" t="str">
            <v>02.1442</v>
          </cell>
          <cell r="B268" t="str">
            <v>02.1442</v>
          </cell>
          <cell r="C268" t="str">
            <v>caùp caùc loaïi</v>
          </cell>
          <cell r="D268" t="str">
            <v xml:space="preserve">Thuû coâng cöï ly 300m </v>
          </cell>
          <cell r="E268" t="str">
            <v>Taán</v>
          </cell>
          <cell r="F268" t="str">
            <v>tuû</v>
          </cell>
          <cell r="G268">
            <v>93886</v>
          </cell>
        </row>
        <row r="269">
          <cell r="A269" t="str">
            <v>02.1443</v>
          </cell>
          <cell r="B269" t="str">
            <v>02.1443</v>
          </cell>
          <cell r="C269" t="str">
            <v>Tuphanphoi3p-630</v>
          </cell>
          <cell r="D269" t="str">
            <v xml:space="preserve">Thuû coâng cöï ly 500m </v>
          </cell>
          <cell r="E269" t="str">
            <v>Taán</v>
          </cell>
          <cell r="F269" t="str">
            <v>tuû</v>
          </cell>
          <cell r="G269">
            <v>92856</v>
          </cell>
        </row>
        <row r="270">
          <cell r="A270" t="str">
            <v>02.1444</v>
          </cell>
          <cell r="B270" t="str">
            <v>02.1444</v>
          </cell>
          <cell r="C270" t="str">
            <v>Tuphanphoi3p-800</v>
          </cell>
          <cell r="D270" t="str">
            <v xml:space="preserve">Thuû coâng cöï ly .&gt;500m </v>
          </cell>
          <cell r="E270" t="str">
            <v>Taán</v>
          </cell>
          <cell r="F270" t="str">
            <v>tuû</v>
          </cell>
          <cell r="G270">
            <v>91973</v>
          </cell>
        </row>
        <row r="271">
          <cell r="A271" t="str">
            <v>02.1451</v>
          </cell>
          <cell r="B271" t="str">
            <v>02.1451</v>
          </cell>
          <cell r="C271" t="str">
            <v>Vaän chuyeån caâáu kieän beâ toâng</v>
          </cell>
          <cell r="D271" t="str">
            <v xml:space="preserve">Thuû coâng cöï ly 100m </v>
          </cell>
          <cell r="E271" t="str">
            <v>Taán</v>
          </cell>
          <cell r="F271" t="str">
            <v>m</v>
          </cell>
          <cell r="G271">
            <v>90207</v>
          </cell>
        </row>
        <row r="272">
          <cell r="A272" t="str">
            <v>02.1452</v>
          </cell>
          <cell r="B272" t="str">
            <v>02.1452</v>
          </cell>
          <cell r="C272" t="str">
            <v>ñuùc saün</v>
          </cell>
          <cell r="D272" t="str">
            <v xml:space="preserve">Thuû coâng cöï ly 300m </v>
          </cell>
          <cell r="E272" t="str">
            <v>Taán</v>
          </cell>
          <cell r="F272" t="str">
            <v>m</v>
          </cell>
          <cell r="G272">
            <v>84615</v>
          </cell>
        </row>
        <row r="273">
          <cell r="A273" t="str">
            <v>02.1453</v>
          </cell>
          <cell r="B273" t="str">
            <v>02.1453</v>
          </cell>
          <cell r="C273" t="str">
            <v>CV240</v>
          </cell>
          <cell r="D273" t="str">
            <v xml:space="preserve">Thuû coâng cöï ly 500m </v>
          </cell>
          <cell r="E273" t="str">
            <v>Taán</v>
          </cell>
          <cell r="F273" t="str">
            <v>m</v>
          </cell>
          <cell r="G273">
            <v>83585</v>
          </cell>
        </row>
        <row r="274">
          <cell r="A274" t="str">
            <v>02.1454</v>
          </cell>
          <cell r="B274" t="str">
            <v>02.1454</v>
          </cell>
          <cell r="C274" t="str">
            <v>CV185</v>
          </cell>
          <cell r="D274" t="str">
            <v xml:space="preserve">Thuû coâng cöï ly .&gt;500m </v>
          </cell>
          <cell r="E274" t="str">
            <v>Taán</v>
          </cell>
          <cell r="F274" t="str">
            <v>m</v>
          </cell>
          <cell r="G274">
            <v>82702</v>
          </cell>
        </row>
        <row r="275">
          <cell r="A275" t="str">
            <v>02.1461</v>
          </cell>
          <cell r="B275" t="str">
            <v>02.1461</v>
          </cell>
          <cell r="C275" t="str">
            <v xml:space="preserve">Vaän chuyeån coät beâ toâng </v>
          </cell>
          <cell r="D275" t="str">
            <v xml:space="preserve">Thuû coâng cöï ly 100m </v>
          </cell>
          <cell r="E275" t="str">
            <v>Taán</v>
          </cell>
          <cell r="F275" t="str">
            <v>m</v>
          </cell>
          <cell r="G275">
            <v>140241</v>
          </cell>
        </row>
        <row r="276">
          <cell r="A276" t="str">
            <v>02.1462</v>
          </cell>
          <cell r="B276" t="str">
            <v>02.1462</v>
          </cell>
          <cell r="C276" t="str">
            <v>CV150</v>
          </cell>
          <cell r="D276" t="str">
            <v xml:space="preserve">Thuû coâng cöï ly 300m </v>
          </cell>
          <cell r="E276" t="str">
            <v>Taán</v>
          </cell>
          <cell r="F276" t="str">
            <v>m</v>
          </cell>
          <cell r="G276">
            <v>131705</v>
          </cell>
        </row>
        <row r="277">
          <cell r="A277" t="str">
            <v>02.1463</v>
          </cell>
          <cell r="B277" t="str">
            <v>02.1463</v>
          </cell>
          <cell r="C277" t="str">
            <v>CV50</v>
          </cell>
          <cell r="D277" t="str">
            <v xml:space="preserve">Thuû coâng cöï ly 500m </v>
          </cell>
          <cell r="E277" t="str">
            <v>Taán</v>
          </cell>
          <cell r="F277" t="str">
            <v>m</v>
          </cell>
          <cell r="G277">
            <v>129940</v>
          </cell>
        </row>
        <row r="278">
          <cell r="A278" t="str">
            <v>02.1464</v>
          </cell>
          <cell r="B278" t="str">
            <v>02.1464</v>
          </cell>
          <cell r="C278" t="str">
            <v>CV95</v>
          </cell>
          <cell r="D278" t="str">
            <v xml:space="preserve">Thuû coâng cöï ly .&gt;500m </v>
          </cell>
          <cell r="E278" t="str">
            <v>Taán</v>
          </cell>
          <cell r="F278" t="str">
            <v>m</v>
          </cell>
          <cell r="G278">
            <v>128762</v>
          </cell>
        </row>
        <row r="279">
          <cell r="A279" t="str">
            <v>02.1471</v>
          </cell>
          <cell r="B279" t="str">
            <v>02.1471</v>
          </cell>
          <cell r="C279" t="str">
            <v xml:space="preserve">Vaän chuyeån bi tum  thuû coâng </v>
          </cell>
          <cell r="D279" t="str">
            <v xml:space="preserve">Thuû coâng cöï ly 100m </v>
          </cell>
          <cell r="E279" t="str">
            <v>Taán</v>
          </cell>
          <cell r="F279" t="str">
            <v>m</v>
          </cell>
          <cell r="G279">
            <v>62689</v>
          </cell>
        </row>
        <row r="280">
          <cell r="A280" t="str">
            <v>02.1472</v>
          </cell>
          <cell r="B280" t="str">
            <v>02.1472</v>
          </cell>
          <cell r="C280" t="str">
            <v>collier114</v>
          </cell>
          <cell r="D280" t="str">
            <v xml:space="preserve">Thuû coâng cöï ly 300m </v>
          </cell>
          <cell r="E280" t="str">
            <v>Taán</v>
          </cell>
          <cell r="F280" t="str">
            <v>caùi</v>
          </cell>
          <cell r="G280">
            <v>56803</v>
          </cell>
          <cell r="H280">
            <v>5115.8760000000002</v>
          </cell>
        </row>
        <row r="281">
          <cell r="A281" t="str">
            <v>02.1473</v>
          </cell>
          <cell r="B281" t="str">
            <v>02.1473</v>
          </cell>
          <cell r="C281" t="str">
            <v>dcosse2x300</v>
          </cell>
          <cell r="D281" t="str">
            <v xml:space="preserve">Thuû coâng cöï ly 500m </v>
          </cell>
          <cell r="E281" t="str">
            <v>Taán</v>
          </cell>
          <cell r="F281" t="str">
            <v>caùi</v>
          </cell>
          <cell r="G281">
            <v>55625</v>
          </cell>
          <cell r="H281">
            <v>134794</v>
          </cell>
        </row>
        <row r="282">
          <cell r="A282" t="str">
            <v>02.1474</v>
          </cell>
          <cell r="B282" t="str">
            <v>02.1474</v>
          </cell>
          <cell r="C282" t="str">
            <v>dcosse3x300</v>
          </cell>
          <cell r="D282" t="str">
            <v xml:space="preserve">Thuû coâng cöï ly .&gt;500m </v>
          </cell>
          <cell r="E282" t="str">
            <v>Taán</v>
          </cell>
          <cell r="F282" t="str">
            <v>caùi</v>
          </cell>
          <cell r="G282">
            <v>54890</v>
          </cell>
          <cell r="H282">
            <v>148273.40000000002</v>
          </cell>
        </row>
        <row r="283">
          <cell r="A283" t="str">
            <v>02.1481</v>
          </cell>
          <cell r="B283" t="str">
            <v>02.1481</v>
          </cell>
          <cell r="C283" t="str">
            <v xml:space="preserve">Vaän chuyeån duïng cuï thi coâng -thuû coâng </v>
          </cell>
          <cell r="D283" t="str">
            <v xml:space="preserve">Thuû coâng cöï ly 100m </v>
          </cell>
          <cell r="E283" t="str">
            <v>Taán</v>
          </cell>
          <cell r="F283" t="str">
            <v>caùi</v>
          </cell>
          <cell r="G283">
            <v>91090</v>
          </cell>
          <cell r="H283">
            <v>122540</v>
          </cell>
        </row>
        <row r="284">
          <cell r="A284" t="str">
            <v>02.1482</v>
          </cell>
          <cell r="B284" t="str">
            <v>02.1482</v>
          </cell>
          <cell r="C284" t="str">
            <v>dcosse240</v>
          </cell>
          <cell r="D284" t="str">
            <v xml:space="preserve">Thuû coâng cöï ly 300m </v>
          </cell>
          <cell r="E284" t="str">
            <v>Taán</v>
          </cell>
          <cell r="F284" t="str">
            <v>caùi</v>
          </cell>
          <cell r="G284">
            <v>84615</v>
          </cell>
          <cell r="H284">
            <v>80960</v>
          </cell>
        </row>
        <row r="285">
          <cell r="A285" t="str">
            <v>02.1483</v>
          </cell>
          <cell r="B285" t="str">
            <v>02.1483</v>
          </cell>
          <cell r="C285" t="str">
            <v>dcosse2x240</v>
          </cell>
          <cell r="D285" t="str">
            <v xml:space="preserve">Thuû coâng cöï ly 500m </v>
          </cell>
          <cell r="E285" t="str">
            <v>Taán</v>
          </cell>
          <cell r="F285" t="str">
            <v>caùi</v>
          </cell>
          <cell r="G285">
            <v>83585</v>
          </cell>
          <cell r="H285">
            <v>89056</v>
          </cell>
        </row>
        <row r="286">
          <cell r="A286" t="str">
            <v>02.1484</v>
          </cell>
          <cell r="B286" t="str">
            <v>02.1484</v>
          </cell>
          <cell r="C286" t="str">
            <v>dcosse3x240</v>
          </cell>
          <cell r="D286" t="str">
            <v xml:space="preserve">Thuû coâng cöï ly .&gt;500m </v>
          </cell>
          <cell r="E286" t="str">
            <v>Taán</v>
          </cell>
          <cell r="F286" t="str">
            <v>caùi</v>
          </cell>
          <cell r="G286">
            <v>82849</v>
          </cell>
          <cell r="H286">
            <v>97961.600000000006</v>
          </cell>
        </row>
        <row r="287">
          <cell r="A287" t="str">
            <v>02.2101</v>
          </cell>
          <cell r="B287" t="str">
            <v>02.2101</v>
          </cell>
          <cell r="C287" t="str">
            <v>VAÄN CHUYEÅN C/GIÔÙI + THUÛ COÂNG</v>
          </cell>
          <cell r="D287" t="str">
            <v>Cöï ly &lt;= 1 km</v>
          </cell>
          <cell r="E287" t="str">
            <v>m3</v>
          </cell>
          <cell r="F287" t="str">
            <v>caùi</v>
          </cell>
          <cell r="G287">
            <v>24134</v>
          </cell>
          <cell r="H287">
            <v>48193</v>
          </cell>
        </row>
        <row r="288">
          <cell r="A288" t="str">
            <v>02.2102</v>
          </cell>
          <cell r="B288" t="str">
            <v>02.2102</v>
          </cell>
          <cell r="C288" t="str">
            <v>Vaän chuyeån caùt vaø nöôùc</v>
          </cell>
          <cell r="D288" t="str">
            <v>Cöï ly &gt; 1 km</v>
          </cell>
          <cell r="E288" t="str">
            <v>m3</v>
          </cell>
          <cell r="F288" t="str">
            <v>caùi</v>
          </cell>
          <cell r="G288">
            <v>23398</v>
          </cell>
          <cell r="H288">
            <v>40161</v>
          </cell>
        </row>
        <row r="289">
          <cell r="A289" t="str">
            <v>02.2201</v>
          </cell>
          <cell r="B289" t="str">
            <v>02.2201</v>
          </cell>
          <cell r="C289" t="str">
            <v>Vaän chuyeån ñaù soûi caùc loaïi</v>
          </cell>
          <cell r="D289" t="str">
            <v>Cöï ly &lt;= 1 km</v>
          </cell>
          <cell r="E289" t="str">
            <v>m3</v>
          </cell>
          <cell r="F289" t="str">
            <v>caùi</v>
          </cell>
          <cell r="G289">
            <v>25900</v>
          </cell>
          <cell r="H289">
            <v>50201</v>
          </cell>
        </row>
        <row r="290">
          <cell r="A290" t="str">
            <v>02.2202</v>
          </cell>
          <cell r="B290" t="str">
            <v>02.2202</v>
          </cell>
          <cell r="C290" t="str">
            <v>dcosse100</v>
          </cell>
          <cell r="D290" t="str">
            <v>Cöï ly &gt; 1 km</v>
          </cell>
          <cell r="E290" t="str">
            <v>m3</v>
          </cell>
          <cell r="F290" t="str">
            <v>caùi</v>
          </cell>
          <cell r="G290">
            <v>24575</v>
          </cell>
          <cell r="H290">
            <v>42169</v>
          </cell>
        </row>
        <row r="291">
          <cell r="A291" t="str">
            <v>02.2301</v>
          </cell>
          <cell r="B291" t="str">
            <v>02.2301</v>
          </cell>
          <cell r="C291" t="str">
            <v>Vaän chuyeån xi maêng bao</v>
          </cell>
          <cell r="D291" t="str">
            <v>Cöï ly &lt;= 1 km</v>
          </cell>
          <cell r="E291" t="str">
            <v>Taán</v>
          </cell>
          <cell r="F291" t="str">
            <v>caùi</v>
          </cell>
          <cell r="G291">
            <v>19425</v>
          </cell>
          <cell r="H291">
            <v>33467</v>
          </cell>
        </row>
        <row r="292">
          <cell r="A292" t="str">
            <v>02.2302</v>
          </cell>
          <cell r="B292" t="str">
            <v>02.2302</v>
          </cell>
          <cell r="C292" t="str">
            <v>dcosse70</v>
          </cell>
          <cell r="D292" t="str">
            <v>Cöï ly &gt; 1 km</v>
          </cell>
          <cell r="E292" t="str">
            <v>Taán</v>
          </cell>
          <cell r="F292" t="str">
            <v>caùi</v>
          </cell>
          <cell r="G292">
            <v>18395</v>
          </cell>
          <cell r="H292">
            <v>28113</v>
          </cell>
        </row>
        <row r="293">
          <cell r="A293" t="str">
            <v>02.2401</v>
          </cell>
          <cell r="B293" t="str">
            <v>02.2401</v>
          </cell>
          <cell r="C293" t="str">
            <v>Vaän chuyeån coát theùp , theùp thanh,</v>
          </cell>
          <cell r="D293" t="str">
            <v>Cöï ly &lt;= 1 km</v>
          </cell>
          <cell r="E293" t="str">
            <v>Taán</v>
          </cell>
          <cell r="F293" t="str">
            <v>caùi</v>
          </cell>
          <cell r="G293">
            <v>27224</v>
          </cell>
          <cell r="H293">
            <v>120483</v>
          </cell>
        </row>
        <row r="294">
          <cell r="A294" t="str">
            <v>02.2402</v>
          </cell>
          <cell r="B294" t="str">
            <v>02.2402</v>
          </cell>
          <cell r="C294" t="str">
            <v>phuï kieän, daây, tre, goã, duïng cuï thi coâng</v>
          </cell>
          <cell r="D294" t="str">
            <v>Cöï ly &gt; 1 km</v>
          </cell>
          <cell r="E294" t="str">
            <v>Taán</v>
          </cell>
          <cell r="F294" t="str">
            <v>caùi</v>
          </cell>
          <cell r="G294">
            <v>26635</v>
          </cell>
          <cell r="H294">
            <v>73628</v>
          </cell>
        </row>
        <row r="295">
          <cell r="A295" t="str">
            <v>02.2501</v>
          </cell>
          <cell r="B295" t="str">
            <v>02.2501</v>
          </cell>
          <cell r="C295" t="str">
            <v>Vaän chuyeån caáu kieän be toâng, coät beâ toâng</v>
          </cell>
          <cell r="D295" t="str">
            <v>Cöï ly &lt;= 1 km</v>
          </cell>
          <cell r="E295" t="str">
            <v>Taán</v>
          </cell>
          <cell r="F295" t="str">
            <v>caùi</v>
          </cell>
          <cell r="G295">
            <v>21338</v>
          </cell>
          <cell r="H295">
            <v>120483</v>
          </cell>
        </row>
        <row r="296">
          <cell r="A296" t="str">
            <v>02.2502</v>
          </cell>
          <cell r="B296" t="str">
            <v>02.2502</v>
          </cell>
          <cell r="C296" t="str">
            <v>dcosse Cu-AL120</v>
          </cell>
          <cell r="D296" t="str">
            <v>Cöï ly &gt; 1 km</v>
          </cell>
          <cell r="E296" t="str">
            <v>Taán</v>
          </cell>
          <cell r="F296" t="str">
            <v>caùi</v>
          </cell>
          <cell r="G296">
            <v>20308</v>
          </cell>
          <cell r="H296">
            <v>100402</v>
          </cell>
        </row>
        <row r="297">
          <cell r="A297" t="str">
            <v>02.2601</v>
          </cell>
          <cell r="B297" t="str">
            <v>02.2601</v>
          </cell>
          <cell r="C297" t="str">
            <v>Vaän chuyeån söù caùc loaïi</v>
          </cell>
          <cell r="D297" t="str">
            <v>Cöï ly &lt;= 1 km</v>
          </cell>
          <cell r="E297" t="str">
            <v>Taán</v>
          </cell>
          <cell r="F297" t="str">
            <v>caùi</v>
          </cell>
          <cell r="G297">
            <v>29873</v>
          </cell>
          <cell r="H297">
            <v>120483</v>
          </cell>
        </row>
        <row r="298">
          <cell r="A298" t="str">
            <v>02.2602</v>
          </cell>
          <cell r="B298" t="str">
            <v>02.2602</v>
          </cell>
          <cell r="C298" t="str">
            <v>dcosse Cu-AL50</v>
          </cell>
          <cell r="D298" t="str">
            <v>Cöï ly &gt; 1 km</v>
          </cell>
          <cell r="E298" t="str">
            <v>Taán</v>
          </cell>
          <cell r="F298" t="str">
            <v>caùi</v>
          </cell>
          <cell r="G298">
            <v>29284</v>
          </cell>
          <cell r="H298">
            <v>100402</v>
          </cell>
        </row>
        <row r="299">
          <cell r="A299" t="str">
            <v>02.3101</v>
          </cell>
          <cell r="B299" t="str">
            <v>02.3101</v>
          </cell>
          <cell r="C299" t="str">
            <v>BOÁC LEÂN VAÄT LIEÄU PHUÏ KIEÄN</v>
          </cell>
          <cell r="D299" t="str">
            <v>Caùt caùc loaïi</v>
          </cell>
          <cell r="E299" t="str">
            <v>m3</v>
          </cell>
          <cell r="F299" t="str">
            <v>caùi</v>
          </cell>
          <cell r="G299">
            <v>4709</v>
          </cell>
          <cell r="H299">
            <v>15173.400000000003</v>
          </cell>
        </row>
        <row r="300">
          <cell r="A300" t="str">
            <v>02.3102</v>
          </cell>
          <cell r="B300" t="str">
            <v>02.3102</v>
          </cell>
          <cell r="C300" t="str">
            <v>CVV4x25</v>
          </cell>
          <cell r="D300" t="str">
            <v>Ñaù daêm caùc loaïi</v>
          </cell>
          <cell r="E300" t="str">
            <v>m3</v>
          </cell>
          <cell r="F300" t="str">
            <v>m</v>
          </cell>
          <cell r="G300">
            <v>6328</v>
          </cell>
        </row>
        <row r="301">
          <cell r="A301" t="str">
            <v>02.3103</v>
          </cell>
          <cell r="B301" t="str">
            <v>02.3103</v>
          </cell>
          <cell r="C301" t="str">
            <v>CVV4x35</v>
          </cell>
          <cell r="D301" t="str">
            <v>Ñaù hoäc</v>
          </cell>
          <cell r="E301" t="str">
            <v>m3</v>
          </cell>
          <cell r="F301" t="str">
            <v>m</v>
          </cell>
          <cell r="G301">
            <v>7064</v>
          </cell>
        </row>
        <row r="302">
          <cell r="A302" t="str">
            <v>02.3104</v>
          </cell>
          <cell r="B302" t="str">
            <v>02.3104</v>
          </cell>
          <cell r="C302" t="str">
            <v>CVV4x2,5</v>
          </cell>
          <cell r="D302" t="str">
            <v>Soûi</v>
          </cell>
          <cell r="E302" t="str">
            <v>m3</v>
          </cell>
          <cell r="F302" t="str">
            <v>m</v>
          </cell>
          <cell r="G302">
            <v>6328</v>
          </cell>
          <cell r="H302">
            <v>9000</v>
          </cell>
        </row>
        <row r="303">
          <cell r="A303" t="str">
            <v>02.3105</v>
          </cell>
          <cell r="B303" t="str">
            <v>02.3105</v>
          </cell>
          <cell r="C303" t="str">
            <v>CVV2x10</v>
          </cell>
          <cell r="D303" t="str">
            <v>Ñaát daép</v>
          </cell>
          <cell r="E303" t="str">
            <v>m3</v>
          </cell>
          <cell r="F303" t="str">
            <v>m</v>
          </cell>
          <cell r="G303">
            <v>5298</v>
          </cell>
        </row>
        <row r="304">
          <cell r="A304" t="str">
            <v>02.3106</v>
          </cell>
          <cell r="B304" t="str">
            <v>02.3106</v>
          </cell>
          <cell r="C304" t="str">
            <v>DRTD2</v>
          </cell>
          <cell r="D304" t="str">
            <v>Gaïch chæ</v>
          </cell>
          <cell r="E304" t="str">
            <v>1000 v</v>
          </cell>
          <cell r="F304" t="str">
            <v>m3</v>
          </cell>
          <cell r="G304">
            <v>6769</v>
          </cell>
        </row>
        <row r="305">
          <cell r="A305" t="str">
            <v>02.3107</v>
          </cell>
          <cell r="B305" t="str">
            <v>02.3107</v>
          </cell>
          <cell r="C305" t="str">
            <v>LRTD2</v>
          </cell>
          <cell r="D305" t="str">
            <v>Xi maêng bao</v>
          </cell>
          <cell r="E305" t="str">
            <v>taán</v>
          </cell>
          <cell r="F305" t="str">
            <v>m3</v>
          </cell>
          <cell r="G305">
            <v>6916</v>
          </cell>
        </row>
        <row r="306">
          <cell r="A306" t="str">
            <v>02.3108</v>
          </cell>
          <cell r="B306" t="str">
            <v>02.3108</v>
          </cell>
          <cell r="C306" t="str">
            <v>ctreombt</v>
          </cell>
          <cell r="D306" t="str">
            <v>Theùp thanh coät</v>
          </cell>
          <cell r="E306" t="str">
            <v>taán</v>
          </cell>
          <cell r="F306" t="str">
            <v>ca</v>
          </cell>
          <cell r="G306">
            <v>8094</v>
          </cell>
        </row>
        <row r="307">
          <cell r="A307" t="str">
            <v>02.3109</v>
          </cell>
          <cell r="B307" t="str">
            <v>02.3109</v>
          </cell>
          <cell r="C307" t="str">
            <v>co90</v>
          </cell>
          <cell r="D307" t="str">
            <v>Tre caây d=8-10cm ; L=6-8m</v>
          </cell>
          <cell r="E307" t="str">
            <v>100 caây</v>
          </cell>
          <cell r="F307" t="str">
            <v>caùi</v>
          </cell>
          <cell r="G307">
            <v>16923</v>
          </cell>
          <cell r="H307">
            <v>20900</v>
          </cell>
        </row>
        <row r="308">
          <cell r="A308" t="str">
            <v>02.3110</v>
          </cell>
          <cell r="B308" t="str">
            <v>02.3110</v>
          </cell>
          <cell r="C308" t="str">
            <v>PVC90</v>
          </cell>
          <cell r="D308" t="str">
            <v>Coïc tre, coïc goã</v>
          </cell>
          <cell r="E308" t="str">
            <v>100 coïc</v>
          </cell>
          <cell r="F308" t="str">
            <v>m</v>
          </cell>
          <cell r="G308">
            <v>5592</v>
          </cell>
          <cell r="H308">
            <v>26578.79</v>
          </cell>
        </row>
        <row r="309">
          <cell r="A309" t="str">
            <v>02.3111</v>
          </cell>
          <cell r="B309" t="str">
            <v>02.3111</v>
          </cell>
          <cell r="C309" t="str">
            <v>T8</v>
          </cell>
          <cell r="D309" t="str">
            <v>Caáu kieän theùp caùc loaïi</v>
          </cell>
          <cell r="E309" t="str">
            <v>taán</v>
          </cell>
          <cell r="F309" t="str">
            <v>coät</v>
          </cell>
          <cell r="G309">
            <v>8682</v>
          </cell>
        </row>
        <row r="310">
          <cell r="A310" t="str">
            <v>02.3112</v>
          </cell>
          <cell r="B310" t="str">
            <v>02.3112</v>
          </cell>
          <cell r="C310" t="str">
            <v>kepIPC</v>
          </cell>
          <cell r="D310" t="str">
            <v>Phuï kieän</v>
          </cell>
          <cell r="E310" t="str">
            <v>taán</v>
          </cell>
          <cell r="F310" t="str">
            <v>caùi</v>
          </cell>
          <cell r="G310">
            <v>13391</v>
          </cell>
        </row>
        <row r="311">
          <cell r="A311" t="str">
            <v>02.3113</v>
          </cell>
          <cell r="B311" t="str">
            <v>02.3113</v>
          </cell>
          <cell r="C311" t="str">
            <v>kepIPC 50-150</v>
          </cell>
          <cell r="D311" t="str">
            <v>Duïng cuï thi coâng</v>
          </cell>
          <cell r="E311" t="str">
            <v>taán</v>
          </cell>
          <cell r="F311" t="str">
            <v>caùi</v>
          </cell>
          <cell r="G311">
            <v>6916</v>
          </cell>
        </row>
        <row r="312">
          <cell r="A312" t="str">
            <v>02.3114</v>
          </cell>
          <cell r="B312" t="str">
            <v>02.3114</v>
          </cell>
          <cell r="C312" t="str">
            <v>kepIPC-1</v>
          </cell>
          <cell r="D312" t="str">
            <v>Daây ñieän caùc loaïi</v>
          </cell>
          <cell r="E312" t="str">
            <v>taán</v>
          </cell>
          <cell r="F312" t="str">
            <v>caùi</v>
          </cell>
          <cell r="G312">
            <v>9271</v>
          </cell>
        </row>
        <row r="313">
          <cell r="A313" t="str">
            <v>02.3115</v>
          </cell>
          <cell r="B313" t="str">
            <v>02.3115</v>
          </cell>
          <cell r="C313" t="str">
            <v>kepIPC25-150</v>
          </cell>
          <cell r="D313" t="str">
            <v>Söù caùc loaïi</v>
          </cell>
          <cell r="E313" t="str">
            <v>taán</v>
          </cell>
          <cell r="F313" t="str">
            <v>caùi</v>
          </cell>
          <cell r="G313">
            <v>11037</v>
          </cell>
        </row>
        <row r="314">
          <cell r="A314" t="str">
            <v>02.3116</v>
          </cell>
          <cell r="B314" t="str">
            <v>02.3116</v>
          </cell>
          <cell r="C314" t="str">
            <v>kepIPC25-150</v>
          </cell>
          <cell r="D314" t="str">
            <v>Goã caùc loaïi</v>
          </cell>
          <cell r="E314" t="str">
            <v>taán</v>
          </cell>
          <cell r="F314" t="str">
            <v>caùi</v>
          </cell>
          <cell r="G314">
            <v>4120</v>
          </cell>
        </row>
        <row r="315">
          <cell r="A315" t="str">
            <v>02.3201</v>
          </cell>
          <cell r="B315" t="str">
            <v>02.3201</v>
          </cell>
          <cell r="C315" t="str">
            <v>XEÁP XUOÁNG VAÄT LIEÄU PHUÏ KIEÄN</v>
          </cell>
          <cell r="D315" t="str">
            <v>Caùt caùc loaïi</v>
          </cell>
          <cell r="E315" t="str">
            <v>m3</v>
          </cell>
          <cell r="F315" t="str">
            <v>m</v>
          </cell>
          <cell r="G315">
            <v>3090</v>
          </cell>
        </row>
        <row r="316">
          <cell r="A316" t="str">
            <v>02.3202</v>
          </cell>
          <cell r="B316" t="str">
            <v>02.3202</v>
          </cell>
          <cell r="C316" t="str">
            <v>abc3x120+70</v>
          </cell>
          <cell r="D316" t="str">
            <v>Ñaù daêm caùc loaïi</v>
          </cell>
          <cell r="E316" t="str">
            <v>m3</v>
          </cell>
          <cell r="F316" t="str">
            <v>m</v>
          </cell>
          <cell r="G316">
            <v>5298</v>
          </cell>
        </row>
        <row r="317">
          <cell r="A317" t="str">
            <v>02.3203</v>
          </cell>
          <cell r="B317" t="str">
            <v>02.3203</v>
          </cell>
          <cell r="C317" t="str">
            <v>abc3x95+70</v>
          </cell>
          <cell r="D317" t="str">
            <v>Ñaù hoäc</v>
          </cell>
          <cell r="E317" t="str">
            <v>m3</v>
          </cell>
          <cell r="F317" t="str">
            <v>m</v>
          </cell>
          <cell r="G317">
            <v>6769</v>
          </cell>
        </row>
        <row r="318">
          <cell r="A318" t="str">
            <v>02.3204</v>
          </cell>
          <cell r="B318" t="str">
            <v>02.3204</v>
          </cell>
          <cell r="C318" t="str">
            <v>abc3x50+50</v>
          </cell>
          <cell r="D318" t="str">
            <v>Soûi</v>
          </cell>
          <cell r="E318" t="str">
            <v>m3</v>
          </cell>
          <cell r="F318" t="str">
            <v>m</v>
          </cell>
          <cell r="G318">
            <v>5298</v>
          </cell>
        </row>
        <row r="319">
          <cell r="A319" t="str">
            <v>02.3205</v>
          </cell>
          <cell r="B319" t="str">
            <v>02.3205</v>
          </cell>
          <cell r="C319" t="str">
            <v>abc3x50</v>
          </cell>
          <cell r="D319" t="str">
            <v>Ñaát daép</v>
          </cell>
          <cell r="E319" t="str">
            <v>m3</v>
          </cell>
          <cell r="F319" t="str">
            <v>m</v>
          </cell>
          <cell r="G319">
            <v>4415</v>
          </cell>
        </row>
        <row r="320">
          <cell r="A320" t="str">
            <v>02.3206</v>
          </cell>
          <cell r="B320" t="str">
            <v>02.3206</v>
          </cell>
          <cell r="C320" t="str">
            <v>SAA70</v>
          </cell>
          <cell r="D320" t="str">
            <v>Gaïch chæ</v>
          </cell>
          <cell r="E320" t="str">
            <v>1000 v</v>
          </cell>
          <cell r="F320" t="str">
            <v>boä</v>
          </cell>
          <cell r="G320">
            <v>6328</v>
          </cell>
        </row>
        <row r="321">
          <cell r="A321" t="str">
            <v>02.3207</v>
          </cell>
          <cell r="B321" t="str">
            <v>02.3207</v>
          </cell>
          <cell r="C321" t="str">
            <v>SAA50</v>
          </cell>
          <cell r="D321" t="str">
            <v>Xi maêng bao</v>
          </cell>
          <cell r="E321" t="str">
            <v>taán</v>
          </cell>
          <cell r="F321" t="str">
            <v>boä</v>
          </cell>
          <cell r="G321">
            <v>3090</v>
          </cell>
        </row>
        <row r="322">
          <cell r="A322" t="str">
            <v>02.3208</v>
          </cell>
          <cell r="B322" t="str">
            <v>02.3208</v>
          </cell>
          <cell r="C322" t="str">
            <v>SAA3x50</v>
          </cell>
          <cell r="D322" t="str">
            <v>Theùp thanh coät</v>
          </cell>
          <cell r="E322" t="str">
            <v>taán</v>
          </cell>
          <cell r="F322" t="str">
            <v>boä</v>
          </cell>
          <cell r="G322">
            <v>7446</v>
          </cell>
        </row>
        <row r="323">
          <cell r="A323" t="str">
            <v>02.3209</v>
          </cell>
          <cell r="B323" t="str">
            <v>02.3209</v>
          </cell>
          <cell r="C323" t="str">
            <v>DAA70</v>
          </cell>
          <cell r="D323" t="str">
            <v>Tre caây d=8-10cm ; L=6-8m</v>
          </cell>
          <cell r="E323" t="str">
            <v>100 caây</v>
          </cell>
          <cell r="F323" t="str">
            <v>boä</v>
          </cell>
          <cell r="G323">
            <v>8535</v>
          </cell>
        </row>
        <row r="324">
          <cell r="A324" t="str">
            <v>02.3210</v>
          </cell>
          <cell r="B324" t="str">
            <v>02.3210</v>
          </cell>
          <cell r="C324" t="str">
            <v>DAA50</v>
          </cell>
          <cell r="D324" t="str">
            <v>Coïc tre, coïc goã</v>
          </cell>
          <cell r="E324" t="str">
            <v>100 coïc</v>
          </cell>
          <cell r="F324" t="str">
            <v>boä</v>
          </cell>
          <cell r="G324">
            <v>3090</v>
          </cell>
        </row>
        <row r="325">
          <cell r="A325" t="str">
            <v>02.3211</v>
          </cell>
          <cell r="B325" t="str">
            <v>02.3211</v>
          </cell>
          <cell r="C325" t="str">
            <v>DAA3x50</v>
          </cell>
          <cell r="D325" t="str">
            <v>Caáu kieän theùp caùc loaïi</v>
          </cell>
          <cell r="E325" t="str">
            <v>taán</v>
          </cell>
          <cell r="F325" t="str">
            <v>boä</v>
          </cell>
          <cell r="G325">
            <v>6769</v>
          </cell>
        </row>
        <row r="326">
          <cell r="A326" t="str">
            <v>02.3212</v>
          </cell>
          <cell r="B326" t="str">
            <v>02.3212</v>
          </cell>
          <cell r="C326" t="str">
            <v>sa70</v>
          </cell>
          <cell r="D326" t="str">
            <v>Phuï kieän</v>
          </cell>
          <cell r="E326" t="str">
            <v>taán</v>
          </cell>
          <cell r="F326" t="str">
            <v>boä</v>
          </cell>
          <cell r="G326">
            <v>6916</v>
          </cell>
        </row>
        <row r="327">
          <cell r="A327" t="str">
            <v>02.3213</v>
          </cell>
          <cell r="B327" t="str">
            <v>02.3213</v>
          </cell>
          <cell r="C327" t="str">
            <v>sa50</v>
          </cell>
          <cell r="D327" t="str">
            <v>Duïng cuï thi coâng</v>
          </cell>
          <cell r="E327" t="str">
            <v>taán</v>
          </cell>
          <cell r="F327" t="str">
            <v>boä</v>
          </cell>
          <cell r="G327">
            <v>5150</v>
          </cell>
        </row>
        <row r="328">
          <cell r="A328" t="str">
            <v>02.3214</v>
          </cell>
          <cell r="B328" t="str">
            <v>02.3214</v>
          </cell>
          <cell r="C328" t="str">
            <v>sa3x50</v>
          </cell>
          <cell r="D328" t="str">
            <v>Daây ñieän caùc loaïi</v>
          </cell>
          <cell r="E328" t="str">
            <v>taán</v>
          </cell>
          <cell r="F328" t="str">
            <v>boä</v>
          </cell>
          <cell r="G328">
            <v>8682</v>
          </cell>
        </row>
        <row r="329">
          <cell r="A329" t="str">
            <v>02.3215</v>
          </cell>
          <cell r="B329" t="str">
            <v>02.3215</v>
          </cell>
          <cell r="C329" t="str">
            <v>ibt200</v>
          </cell>
          <cell r="D329" t="str">
            <v>Söù caùc loaïi</v>
          </cell>
          <cell r="E329" t="str">
            <v>taán</v>
          </cell>
          <cell r="F329" t="str">
            <v>caùi</v>
          </cell>
          <cell r="G329">
            <v>11478</v>
          </cell>
        </row>
        <row r="330">
          <cell r="A330" t="str">
            <v>02.3216</v>
          </cell>
          <cell r="B330" t="str">
            <v>02.3216</v>
          </cell>
          <cell r="C330" t="str">
            <v>ec50-100</v>
          </cell>
          <cell r="D330" t="str">
            <v>Goã caùc loaïi</v>
          </cell>
          <cell r="E330" t="str">
            <v>taán</v>
          </cell>
          <cell r="F330" t="str">
            <v>caùi</v>
          </cell>
          <cell r="G330">
            <v>3679</v>
          </cell>
        </row>
        <row r="331">
          <cell r="A331" t="str">
            <v>03.1101</v>
          </cell>
          <cell r="B331" t="str">
            <v>03.1101</v>
          </cell>
          <cell r="C331" t="str">
            <v>ÑAØO ÑAÁT MOÙNG COÄT ÑOÄC LAÄP</v>
          </cell>
          <cell r="D331" t="str">
            <v>Ñaát caáp I</v>
          </cell>
          <cell r="E331" t="str">
            <v>m3</v>
          </cell>
          <cell r="F331" t="str">
            <v>caùi</v>
          </cell>
          <cell r="G331">
            <v>8094</v>
          </cell>
        </row>
        <row r="332">
          <cell r="A332" t="str">
            <v>03.1102</v>
          </cell>
          <cell r="B332" t="str">
            <v>03.1102</v>
          </cell>
          <cell r="C332" t="str">
            <v>Ñaøo hoá theá, moùng neùo,moùng coät coù dieän</v>
          </cell>
          <cell r="D332" t="str">
            <v>Ñaát caáp II</v>
          </cell>
          <cell r="E332" t="str">
            <v>m3</v>
          </cell>
          <cell r="F332" t="str">
            <v>caùi</v>
          </cell>
          <cell r="G332">
            <v>12508</v>
          </cell>
        </row>
        <row r="333">
          <cell r="A333" t="str">
            <v>03.1103</v>
          </cell>
          <cell r="B333" t="str">
            <v>03.1103</v>
          </cell>
          <cell r="C333" t="str">
            <v>tích ñaùy moùng &lt;=5m2, ñoä saâu hoá &lt;=1m</v>
          </cell>
          <cell r="D333" t="str">
            <v>Ñaát caáp III</v>
          </cell>
          <cell r="E333" t="str">
            <v>m3</v>
          </cell>
          <cell r="F333" t="str">
            <v>caùi</v>
          </cell>
          <cell r="G333">
            <v>20308</v>
          </cell>
        </row>
        <row r="334">
          <cell r="A334" t="str">
            <v>03.1104</v>
          </cell>
          <cell r="B334" t="str">
            <v>03.1104</v>
          </cell>
          <cell r="C334" t="str">
            <v>onnhom50</v>
          </cell>
          <cell r="D334" t="str">
            <v>Ñaát caáp IV</v>
          </cell>
          <cell r="E334" t="str">
            <v>m3</v>
          </cell>
          <cell r="F334" t="str">
            <v>caùi</v>
          </cell>
          <cell r="G334">
            <v>32375</v>
          </cell>
        </row>
        <row r="335">
          <cell r="A335" t="str">
            <v>03.1111</v>
          </cell>
          <cell r="B335" t="str">
            <v>03.1111</v>
          </cell>
          <cell r="C335" t="str">
            <v>Ñaøo hoá theá, moùng neùo,moùng coät coù dieän</v>
          </cell>
          <cell r="D335" t="str">
            <v>Ñaát caáp I</v>
          </cell>
          <cell r="E335" t="str">
            <v>m3</v>
          </cell>
          <cell r="F335" t="str">
            <v>caùi</v>
          </cell>
          <cell r="G335">
            <v>11478</v>
          </cell>
        </row>
        <row r="336">
          <cell r="A336" t="str">
            <v>03.1112</v>
          </cell>
          <cell r="B336" t="str">
            <v>03.1112</v>
          </cell>
          <cell r="C336" t="str">
            <v>tích ñaùy moùng &lt;=5m2, ñoä saâu hoá &gt;1m</v>
          </cell>
          <cell r="D336" t="str">
            <v>Ñaát caáp II</v>
          </cell>
          <cell r="E336" t="str">
            <v>m3</v>
          </cell>
          <cell r="F336" t="str">
            <v>caùi</v>
          </cell>
          <cell r="G336">
            <v>16776</v>
          </cell>
        </row>
        <row r="337">
          <cell r="A337" t="str">
            <v>03.1113</v>
          </cell>
          <cell r="B337" t="str">
            <v>03.1113</v>
          </cell>
          <cell r="C337" t="str">
            <v>hopphanphoi</v>
          </cell>
          <cell r="D337" t="str">
            <v>Ñaát caáp III</v>
          </cell>
          <cell r="E337" t="str">
            <v>m3</v>
          </cell>
          <cell r="F337" t="str">
            <v>hoäp</v>
          </cell>
          <cell r="G337">
            <v>24428</v>
          </cell>
        </row>
        <row r="338">
          <cell r="A338" t="str">
            <v>03.1114</v>
          </cell>
          <cell r="B338" t="str">
            <v>03.1114</v>
          </cell>
          <cell r="C338" t="str">
            <v>MC1p</v>
          </cell>
          <cell r="D338" t="str">
            <v>Ñaát caáp IV</v>
          </cell>
          <cell r="E338" t="str">
            <v>m3</v>
          </cell>
          <cell r="F338" t="str">
            <v>Caùi</v>
          </cell>
          <cell r="G338">
            <v>37819</v>
          </cell>
        </row>
        <row r="339">
          <cell r="A339" t="str">
            <v>03.1121</v>
          </cell>
          <cell r="B339" t="str">
            <v>03.1121</v>
          </cell>
          <cell r="C339" t="str">
            <v>Ñaøo hoá theá, moùng neùo,moùng coät coù dieän</v>
          </cell>
          <cell r="D339" t="str">
            <v>Ñaát caáp I</v>
          </cell>
          <cell r="E339" t="str">
            <v>m3</v>
          </cell>
          <cell r="F339" t="str">
            <v>boä</v>
          </cell>
          <cell r="G339">
            <v>8094</v>
          </cell>
          <cell r="H339">
            <v>8000</v>
          </cell>
        </row>
        <row r="340">
          <cell r="A340" t="str">
            <v>03.1122</v>
          </cell>
          <cell r="B340" t="str">
            <v>03.1122</v>
          </cell>
          <cell r="C340" t="str">
            <v>tích ñaùy moùng &lt;=15m2, ñoä saâu hoá &lt;=2 m</v>
          </cell>
          <cell r="D340" t="str">
            <v>Ñaát caáp II</v>
          </cell>
          <cell r="E340" t="str">
            <v>m3</v>
          </cell>
          <cell r="F340" t="str">
            <v>caùi</v>
          </cell>
          <cell r="G340">
            <v>11037</v>
          </cell>
        </row>
        <row r="341">
          <cell r="A341" t="str">
            <v>03.1123</v>
          </cell>
          <cell r="B341" t="str">
            <v>03.1123</v>
          </cell>
          <cell r="C341" t="str">
            <v>kneo10-16</v>
          </cell>
          <cell r="D341" t="str">
            <v>Ñaát caáp III</v>
          </cell>
          <cell r="E341" t="str">
            <v>m3</v>
          </cell>
          <cell r="F341" t="str">
            <v>caùi</v>
          </cell>
          <cell r="G341">
            <v>16482</v>
          </cell>
        </row>
        <row r="342">
          <cell r="A342" t="str">
            <v>03.1124</v>
          </cell>
          <cell r="B342" t="str">
            <v>03.1124</v>
          </cell>
          <cell r="C342" t="str">
            <v>kneo25-35</v>
          </cell>
          <cell r="D342" t="str">
            <v>Ñaát caáp IV</v>
          </cell>
          <cell r="E342" t="str">
            <v>m3</v>
          </cell>
          <cell r="F342" t="str">
            <v>caùi</v>
          </cell>
          <cell r="G342">
            <v>24575</v>
          </cell>
        </row>
        <row r="343">
          <cell r="A343" t="str">
            <v>03.1131</v>
          </cell>
          <cell r="B343" t="str">
            <v>03.1131</v>
          </cell>
          <cell r="C343" t="str">
            <v>Ñaøo hoá theá, moùng neùo,moùng coät coù dieän</v>
          </cell>
          <cell r="D343" t="str">
            <v>Ñaát caáp I</v>
          </cell>
          <cell r="E343" t="str">
            <v>m3</v>
          </cell>
          <cell r="F343" t="str">
            <v>boä</v>
          </cell>
          <cell r="G343">
            <v>8682</v>
          </cell>
        </row>
        <row r="344">
          <cell r="A344" t="str">
            <v>03.1132</v>
          </cell>
          <cell r="B344" t="str">
            <v>03.1132</v>
          </cell>
          <cell r="C344" t="str">
            <v>tích ñaùy moùng &lt;=15m2, ñoä saâu hoá &lt;=3 m</v>
          </cell>
          <cell r="D344" t="str">
            <v>Ñaát caáp II</v>
          </cell>
          <cell r="E344" t="str">
            <v>m3</v>
          </cell>
          <cell r="F344" t="str">
            <v>caùi</v>
          </cell>
          <cell r="G344">
            <v>11773</v>
          </cell>
        </row>
        <row r="345">
          <cell r="A345" t="str">
            <v>03.1133</v>
          </cell>
          <cell r="B345" t="str">
            <v>03.1133</v>
          </cell>
          <cell r="C345" t="str">
            <v>dk3p</v>
          </cell>
          <cell r="D345" t="str">
            <v>Ñaát caáp III</v>
          </cell>
          <cell r="E345" t="str">
            <v>m3</v>
          </cell>
          <cell r="F345" t="str">
            <v>caùi</v>
          </cell>
          <cell r="G345">
            <v>17659</v>
          </cell>
        </row>
        <row r="346">
          <cell r="A346" t="str">
            <v>03.1134</v>
          </cell>
          <cell r="B346" t="str">
            <v>03.1134</v>
          </cell>
          <cell r="C346" t="str">
            <v>hopDk1p</v>
          </cell>
          <cell r="D346" t="str">
            <v>Ñaát caáp IV</v>
          </cell>
          <cell r="E346" t="str">
            <v>m3</v>
          </cell>
          <cell r="F346" t="str">
            <v>caùi</v>
          </cell>
          <cell r="G346">
            <v>25900</v>
          </cell>
        </row>
        <row r="347">
          <cell r="A347" t="str">
            <v>03.1141</v>
          </cell>
          <cell r="B347" t="str">
            <v>03.1141</v>
          </cell>
          <cell r="C347" t="str">
            <v>Ñaøo hoá theá, moùng neùo,moùng coät coù dieän</v>
          </cell>
          <cell r="D347" t="str">
            <v>Ñaát caáp I</v>
          </cell>
          <cell r="E347" t="str">
            <v>m3</v>
          </cell>
          <cell r="F347" t="str">
            <v>caùi</v>
          </cell>
          <cell r="G347">
            <v>9712</v>
          </cell>
        </row>
        <row r="348">
          <cell r="A348" t="str">
            <v>03.1142</v>
          </cell>
          <cell r="B348" t="str">
            <v>03.1142</v>
          </cell>
          <cell r="C348" t="str">
            <v>tích ñaùy moùng &lt;=15m2, ñoä saâu hoá &gt;3 m</v>
          </cell>
          <cell r="D348" t="str">
            <v>Ñaát caáp II</v>
          </cell>
          <cell r="E348" t="str">
            <v>m3</v>
          </cell>
          <cell r="F348" t="str">
            <v>vò trí</v>
          </cell>
          <cell r="G348">
            <v>12950</v>
          </cell>
        </row>
        <row r="349">
          <cell r="A349" t="str">
            <v>03.1143</v>
          </cell>
          <cell r="B349" t="str">
            <v>03.1143</v>
          </cell>
          <cell r="D349" t="str">
            <v>Ñaát caáp III</v>
          </cell>
          <cell r="E349" t="str">
            <v>m3</v>
          </cell>
          <cell r="G349">
            <v>18836</v>
          </cell>
        </row>
        <row r="350">
          <cell r="A350" t="str">
            <v>03.1144</v>
          </cell>
          <cell r="B350" t="str">
            <v>03.1144</v>
          </cell>
          <cell r="C350" t="str">
            <v>Thaododay A-50</v>
          </cell>
          <cell r="D350" t="str">
            <v>Ñaát caáp IV</v>
          </cell>
          <cell r="E350" t="str">
            <v>m3</v>
          </cell>
          <cell r="F350" t="str">
            <v>km</v>
          </cell>
          <cell r="G350">
            <v>27518</v>
          </cell>
        </row>
        <row r="351">
          <cell r="A351" t="str">
            <v>03.1151</v>
          </cell>
          <cell r="B351" t="str">
            <v>03.1151</v>
          </cell>
          <cell r="C351" t="str">
            <v>Ñaøo hoá theá, moùng neùo,moùng coät coù dieän</v>
          </cell>
          <cell r="D351" t="str">
            <v>Ñaát caáp I</v>
          </cell>
          <cell r="E351" t="str">
            <v>m3</v>
          </cell>
          <cell r="F351" t="str">
            <v>km</v>
          </cell>
          <cell r="G351">
            <v>8388</v>
          </cell>
        </row>
        <row r="352">
          <cell r="A352" t="str">
            <v>03.1152</v>
          </cell>
          <cell r="B352" t="str">
            <v>03.1152</v>
          </cell>
          <cell r="C352" t="str">
            <v>tích ñaùy moùng &lt;=25m2, ñoä saâu hoá &lt;=2 m</v>
          </cell>
          <cell r="D352" t="str">
            <v>Ñaát caáp II</v>
          </cell>
          <cell r="E352" t="str">
            <v>m3</v>
          </cell>
          <cell r="F352" t="str">
            <v>km</v>
          </cell>
          <cell r="G352">
            <v>11478</v>
          </cell>
        </row>
        <row r="353">
          <cell r="A353" t="str">
            <v>03.1153</v>
          </cell>
          <cell r="B353" t="str">
            <v>03.1153</v>
          </cell>
          <cell r="C353" t="str">
            <v>ThaododayAC35</v>
          </cell>
          <cell r="D353" t="str">
            <v>Ñaát caáp III</v>
          </cell>
          <cell r="E353" t="str">
            <v>m3</v>
          </cell>
          <cell r="F353" t="str">
            <v>km</v>
          </cell>
          <cell r="G353">
            <v>17365</v>
          </cell>
        </row>
        <row r="354">
          <cell r="A354" t="str">
            <v>03.1154</v>
          </cell>
          <cell r="B354" t="str">
            <v>03.1154</v>
          </cell>
          <cell r="C354" t="str">
            <v>ThaododayAC50</v>
          </cell>
          <cell r="D354" t="str">
            <v>Ñaát caáp IV</v>
          </cell>
          <cell r="E354" t="str">
            <v>m3</v>
          </cell>
          <cell r="F354" t="str">
            <v>km</v>
          </cell>
          <cell r="G354">
            <v>25900</v>
          </cell>
        </row>
        <row r="355">
          <cell r="A355" t="str">
            <v>03.1161</v>
          </cell>
          <cell r="B355" t="str">
            <v>03.1161</v>
          </cell>
          <cell r="C355" t="str">
            <v>Ñaøo hoá theá, moùng neùo,moùng coät coù dieän</v>
          </cell>
          <cell r="D355" t="str">
            <v>Ñaát caáp I</v>
          </cell>
          <cell r="E355" t="str">
            <v>m3</v>
          </cell>
          <cell r="F355" t="str">
            <v>km</v>
          </cell>
          <cell r="G355">
            <v>9271</v>
          </cell>
        </row>
        <row r="356">
          <cell r="A356" t="str">
            <v>03.1162</v>
          </cell>
          <cell r="B356" t="str">
            <v>03.1162</v>
          </cell>
          <cell r="C356" t="str">
            <v>tích ñaùy moùng &lt;=25m2, ñoä saâu hoá &lt;=3 m</v>
          </cell>
          <cell r="D356" t="str">
            <v>Ñaát caáp II</v>
          </cell>
          <cell r="E356" t="str">
            <v>m3</v>
          </cell>
          <cell r="F356" t="str">
            <v>km</v>
          </cell>
          <cell r="G356">
            <v>12508</v>
          </cell>
        </row>
        <row r="357">
          <cell r="A357" t="str">
            <v>03.1163</v>
          </cell>
          <cell r="B357" t="str">
            <v>03.1163</v>
          </cell>
          <cell r="C357" t="str">
            <v>ThaododayAC120</v>
          </cell>
          <cell r="D357" t="str">
            <v>Ñaát caáp III</v>
          </cell>
          <cell r="E357" t="str">
            <v>m3</v>
          </cell>
          <cell r="F357" t="str">
            <v>km</v>
          </cell>
          <cell r="G357">
            <v>18395</v>
          </cell>
        </row>
        <row r="358">
          <cell r="A358" t="str">
            <v>03.1164</v>
          </cell>
          <cell r="B358" t="str">
            <v>03.1164</v>
          </cell>
          <cell r="C358" t="str">
            <v>ThaododayA170</v>
          </cell>
          <cell r="D358" t="str">
            <v>Ñaát caáp IV</v>
          </cell>
          <cell r="E358" t="str">
            <v>m3</v>
          </cell>
          <cell r="F358" t="str">
            <v>km</v>
          </cell>
          <cell r="G358">
            <v>27224</v>
          </cell>
        </row>
        <row r="359">
          <cell r="A359" t="str">
            <v>03.1171</v>
          </cell>
          <cell r="B359" t="str">
            <v>03.1171</v>
          </cell>
          <cell r="C359" t="str">
            <v>Ñaøo hoá theá, moùng neùo,moùng coät coù dieän</v>
          </cell>
          <cell r="D359" t="str">
            <v>Ñaát caáp I</v>
          </cell>
          <cell r="E359" t="str">
            <v>m3</v>
          </cell>
          <cell r="F359" t="str">
            <v>km</v>
          </cell>
          <cell r="G359">
            <v>10154</v>
          </cell>
        </row>
        <row r="360">
          <cell r="A360" t="str">
            <v>03.1172</v>
          </cell>
          <cell r="B360" t="str">
            <v>03.1172</v>
          </cell>
          <cell r="C360" t="str">
            <v>tích ñaùy moùng &lt;=25m2, ñoä saâu hoá &gt;3 m</v>
          </cell>
          <cell r="D360" t="str">
            <v>Ñaát caáp II</v>
          </cell>
          <cell r="E360" t="str">
            <v>m3</v>
          </cell>
          <cell r="F360" t="str">
            <v>km</v>
          </cell>
          <cell r="G360">
            <v>13686</v>
          </cell>
        </row>
        <row r="361">
          <cell r="A361" t="str">
            <v>03.1173</v>
          </cell>
          <cell r="B361" t="str">
            <v>03.1173</v>
          </cell>
          <cell r="C361" t="str">
            <v>ThaododayhtM-22</v>
          </cell>
          <cell r="D361" t="str">
            <v>Ñaát caáp III</v>
          </cell>
          <cell r="E361" t="str">
            <v>m3</v>
          </cell>
          <cell r="F361" t="str">
            <v>km</v>
          </cell>
          <cell r="G361">
            <v>19719</v>
          </cell>
        </row>
        <row r="362">
          <cell r="A362" t="str">
            <v>03.1174</v>
          </cell>
          <cell r="B362" t="str">
            <v>03.1174</v>
          </cell>
          <cell r="C362" t="str">
            <v>ThaododayhtM-38</v>
          </cell>
          <cell r="D362" t="str">
            <v>Ñaát caáp IV</v>
          </cell>
          <cell r="E362" t="str">
            <v>m3</v>
          </cell>
          <cell r="F362" t="str">
            <v>km</v>
          </cell>
          <cell r="G362">
            <v>28843</v>
          </cell>
        </row>
        <row r="363">
          <cell r="A363" t="str">
            <v>03.1181</v>
          </cell>
          <cell r="B363" t="str">
            <v>03.1181</v>
          </cell>
          <cell r="C363" t="str">
            <v>Ñaøo hoá theá, moùng neùo,moùng coät coù dieän</v>
          </cell>
          <cell r="D363" t="str">
            <v>Ñaát caáp I</v>
          </cell>
          <cell r="E363" t="str">
            <v>m3</v>
          </cell>
          <cell r="F363" t="str">
            <v>km</v>
          </cell>
          <cell r="G363">
            <v>8977</v>
          </cell>
        </row>
        <row r="364">
          <cell r="A364" t="str">
            <v>03.1182</v>
          </cell>
          <cell r="B364" t="str">
            <v>03.1182</v>
          </cell>
          <cell r="C364" t="str">
            <v>tích ñaùy moùng &lt;=35m2, ñoä saâu hoá &lt;=2 m</v>
          </cell>
          <cell r="D364" t="str">
            <v>Ñaát caáp II</v>
          </cell>
          <cell r="E364" t="str">
            <v>m3</v>
          </cell>
          <cell r="F364" t="str">
            <v>km</v>
          </cell>
          <cell r="G364">
            <v>12214</v>
          </cell>
        </row>
        <row r="365">
          <cell r="A365" t="str">
            <v>03.1183</v>
          </cell>
          <cell r="B365" t="str">
            <v>03.1183</v>
          </cell>
          <cell r="C365" t="str">
            <v>ThaododayhtM-100</v>
          </cell>
          <cell r="D365" t="str">
            <v>Ñaát caáp III</v>
          </cell>
          <cell r="E365" t="str">
            <v>m3</v>
          </cell>
          <cell r="F365" t="str">
            <v>km</v>
          </cell>
          <cell r="G365">
            <v>18100</v>
          </cell>
        </row>
        <row r="366">
          <cell r="A366" t="str">
            <v>03.1184</v>
          </cell>
          <cell r="B366" t="str">
            <v>03.1184</v>
          </cell>
          <cell r="C366" t="str">
            <v>ThaododayhtABC-50</v>
          </cell>
          <cell r="D366" t="str">
            <v>Ñaát caáp IV</v>
          </cell>
          <cell r="E366" t="str">
            <v>m3</v>
          </cell>
          <cell r="F366" t="str">
            <v>km</v>
          </cell>
          <cell r="G366">
            <v>27224</v>
          </cell>
        </row>
        <row r="367">
          <cell r="A367" t="str">
            <v>03.1191</v>
          </cell>
          <cell r="B367" t="str">
            <v>03.1191</v>
          </cell>
          <cell r="C367" t="str">
            <v>Ñaøo hoá theá, moùng neùo,moùng coät coù dieän</v>
          </cell>
          <cell r="D367" t="str">
            <v>Ñaát caáp I</v>
          </cell>
          <cell r="E367" t="str">
            <v>m3</v>
          </cell>
          <cell r="F367" t="str">
            <v>km</v>
          </cell>
          <cell r="G367">
            <v>9712</v>
          </cell>
        </row>
        <row r="368">
          <cell r="A368" t="str">
            <v>03.1192</v>
          </cell>
          <cell r="B368" t="str">
            <v>03.1192</v>
          </cell>
          <cell r="C368" t="str">
            <v>tích ñaùy moùng &lt;=35m2, ñoä saâu hoá &lt;=3 m</v>
          </cell>
          <cell r="D368" t="str">
            <v>Ñaát caáp II</v>
          </cell>
          <cell r="E368" t="str">
            <v>m3</v>
          </cell>
          <cell r="F368" t="str">
            <v>boä</v>
          </cell>
          <cell r="G368">
            <v>13097</v>
          </cell>
        </row>
        <row r="369">
          <cell r="A369" t="str">
            <v>03.1193</v>
          </cell>
          <cell r="B369" t="str">
            <v>03.1193</v>
          </cell>
          <cell r="C369" t="str">
            <v>Thaodosudung6kV</v>
          </cell>
          <cell r="D369" t="str">
            <v>Ñaát caáp III</v>
          </cell>
          <cell r="E369" t="str">
            <v>m3</v>
          </cell>
          <cell r="F369" t="str">
            <v>boä</v>
          </cell>
          <cell r="G369">
            <v>19425</v>
          </cell>
        </row>
        <row r="370">
          <cell r="A370" t="str">
            <v>03.1194</v>
          </cell>
          <cell r="B370" t="str">
            <v>03.1194</v>
          </cell>
          <cell r="C370" t="str">
            <v>Thaodosudung15-22kV</v>
          </cell>
          <cell r="D370" t="str">
            <v>Ñaát caáp IV</v>
          </cell>
          <cell r="E370" t="str">
            <v>m3</v>
          </cell>
          <cell r="F370" t="str">
            <v>boä</v>
          </cell>
          <cell r="G370">
            <v>28548</v>
          </cell>
        </row>
        <row r="371">
          <cell r="A371" t="str">
            <v>03.1201</v>
          </cell>
          <cell r="B371" t="str">
            <v>03.1201</v>
          </cell>
          <cell r="C371" t="str">
            <v>Ñaøo hoá theá, moùng neùo,moùng coät coù dieän</v>
          </cell>
          <cell r="D371" t="str">
            <v>Ñaát caáp I</v>
          </cell>
          <cell r="E371" t="str">
            <v>m3</v>
          </cell>
          <cell r="F371" t="str">
            <v>chuoãi</v>
          </cell>
          <cell r="G371">
            <v>10742</v>
          </cell>
        </row>
        <row r="372">
          <cell r="A372" t="str">
            <v>03.1202</v>
          </cell>
          <cell r="B372" t="str">
            <v>03.1202</v>
          </cell>
          <cell r="C372" t="str">
            <v>tích ñaùy moùng &lt;=35m2, ñoä saâu hoá &gt;3 m</v>
          </cell>
          <cell r="D372" t="str">
            <v>Ñaát caáp II</v>
          </cell>
          <cell r="E372" t="str">
            <v>m3</v>
          </cell>
          <cell r="F372" t="str">
            <v>baùt</v>
          </cell>
          <cell r="G372">
            <v>14274</v>
          </cell>
        </row>
        <row r="373">
          <cell r="A373" t="str">
            <v>03.1203</v>
          </cell>
          <cell r="B373" t="str">
            <v>03.1203</v>
          </cell>
          <cell r="C373" t="str">
            <v>ThaodocotBTLT</v>
          </cell>
          <cell r="D373" t="str">
            <v>Ñaát caáp III</v>
          </cell>
          <cell r="E373" t="str">
            <v>m3</v>
          </cell>
          <cell r="F373" t="str">
            <v>coät</v>
          </cell>
          <cell r="G373">
            <v>20749</v>
          </cell>
        </row>
        <row r="374">
          <cell r="A374" t="str">
            <v>03.1204</v>
          </cell>
          <cell r="B374" t="str">
            <v>03.1204</v>
          </cell>
          <cell r="C374" t="str">
            <v>Thaodocotgo</v>
          </cell>
          <cell r="D374" t="str">
            <v>Ñaát caáp IV</v>
          </cell>
          <cell r="E374" t="str">
            <v>m3</v>
          </cell>
          <cell r="F374" t="str">
            <v>coät</v>
          </cell>
          <cell r="G374">
            <v>30314</v>
          </cell>
        </row>
        <row r="375">
          <cell r="A375" t="str">
            <v>03.1211</v>
          </cell>
          <cell r="B375" t="str">
            <v>03.1211</v>
          </cell>
          <cell r="C375" t="str">
            <v>Ñaøo hoá theá, moùng neùo,moùng coät coù dieän</v>
          </cell>
          <cell r="D375" t="str">
            <v>Ñaát caáp I</v>
          </cell>
          <cell r="E375" t="str">
            <v>m3</v>
          </cell>
          <cell r="F375" t="str">
            <v>coät</v>
          </cell>
          <cell r="G375">
            <v>9418</v>
          </cell>
        </row>
        <row r="376">
          <cell r="A376" t="str">
            <v>03.1212</v>
          </cell>
          <cell r="B376" t="str">
            <v>03.1212</v>
          </cell>
          <cell r="C376" t="str">
            <v>tích ñaùy moùng &lt;=50m2, ñoä saâu hoá &lt;=2 m</v>
          </cell>
          <cell r="D376" t="str">
            <v>Ñaát caáp II</v>
          </cell>
          <cell r="E376" t="str">
            <v>m3</v>
          </cell>
          <cell r="F376" t="str">
            <v>coät</v>
          </cell>
          <cell r="G376">
            <v>12803</v>
          </cell>
        </row>
        <row r="377">
          <cell r="A377" t="str">
            <v>03.1213</v>
          </cell>
          <cell r="B377" t="str">
            <v>03.1213</v>
          </cell>
          <cell r="C377" t="str">
            <v>Thaosoc</v>
          </cell>
          <cell r="D377" t="str">
            <v>Ñaát caáp III</v>
          </cell>
          <cell r="E377" t="str">
            <v>m3</v>
          </cell>
          <cell r="F377" t="str">
            <v>vò trí</v>
          </cell>
          <cell r="G377">
            <v>19130</v>
          </cell>
        </row>
        <row r="378">
          <cell r="A378" t="str">
            <v>03.1214</v>
          </cell>
          <cell r="B378" t="str">
            <v>03.1214</v>
          </cell>
          <cell r="C378" t="str">
            <v>Thaùosukim</v>
          </cell>
          <cell r="D378" t="str">
            <v>Ñaát caáp IV</v>
          </cell>
          <cell r="E378" t="str">
            <v>m3</v>
          </cell>
          <cell r="F378" t="str">
            <v>vò trí</v>
          </cell>
          <cell r="G378">
            <v>28548</v>
          </cell>
        </row>
        <row r="379">
          <cell r="A379" t="str">
            <v>03.1221</v>
          </cell>
          <cell r="B379" t="str">
            <v>03.1221</v>
          </cell>
          <cell r="C379" t="str">
            <v>Ñaøo hoá theá, moùng neùo,moùng coät coù dieän</v>
          </cell>
          <cell r="D379" t="str">
            <v>Ñaát caáp I</v>
          </cell>
          <cell r="E379" t="str">
            <v>m3</v>
          </cell>
          <cell r="F379" t="str">
            <v>vò trí</v>
          </cell>
          <cell r="G379">
            <v>10154</v>
          </cell>
        </row>
        <row r="380">
          <cell r="A380" t="str">
            <v>03.1222</v>
          </cell>
          <cell r="B380" t="str">
            <v>03.1222</v>
          </cell>
          <cell r="C380" t="str">
            <v>tích ñaùy moùng &lt;=50m2, ñoä saâu hoá &lt;=3 m</v>
          </cell>
          <cell r="D380" t="str">
            <v>Ñaát caáp II</v>
          </cell>
          <cell r="E380" t="str">
            <v>m3</v>
          </cell>
          <cell r="F380" t="str">
            <v>maùy</v>
          </cell>
          <cell r="G380">
            <v>13833</v>
          </cell>
        </row>
        <row r="381">
          <cell r="A381" t="str">
            <v>03.1223</v>
          </cell>
          <cell r="B381" t="str">
            <v>03.1223</v>
          </cell>
          <cell r="C381" t="str">
            <v>ThaodoMBa3p</v>
          </cell>
          <cell r="D381" t="str">
            <v>Ñaát caáp III</v>
          </cell>
          <cell r="E381" t="str">
            <v>m3</v>
          </cell>
          <cell r="F381" t="str">
            <v>maùy</v>
          </cell>
          <cell r="G381">
            <v>20455</v>
          </cell>
        </row>
        <row r="382">
          <cell r="A382" t="str">
            <v>03.1224</v>
          </cell>
          <cell r="B382" t="str">
            <v>03.1224</v>
          </cell>
          <cell r="C382" t="str">
            <v>bten</v>
          </cell>
          <cell r="D382" t="str">
            <v>Ñaát caáp IV</v>
          </cell>
          <cell r="E382" t="str">
            <v>m3</v>
          </cell>
          <cell r="F382" t="str">
            <v>caùi</v>
          </cell>
          <cell r="G382">
            <v>30020</v>
          </cell>
          <cell r="H382">
            <v>10000</v>
          </cell>
        </row>
        <row r="383">
          <cell r="A383" t="str">
            <v>03.1221</v>
          </cell>
          <cell r="B383" t="str">
            <v>03.1221</v>
          </cell>
          <cell r="C383" t="str">
            <v>Ñaøo hoá theá, moùng neùo,moùng coät coù dieän</v>
          </cell>
          <cell r="D383" t="str">
            <v>Ñaát caáp I</v>
          </cell>
          <cell r="E383" t="str">
            <v>m3</v>
          </cell>
          <cell r="F383" t="str">
            <v>caùi</v>
          </cell>
          <cell r="G383">
            <v>11184</v>
          </cell>
        </row>
        <row r="384">
          <cell r="A384" t="str">
            <v>03.1222</v>
          </cell>
          <cell r="B384" t="str">
            <v>03.1222</v>
          </cell>
          <cell r="C384" t="str">
            <v>tích ñaùy moùng &lt;=50m2, ñoä saâu hoá &lt;=4 m</v>
          </cell>
          <cell r="D384" t="str">
            <v>Ñaát caáp II</v>
          </cell>
          <cell r="E384" t="str">
            <v>m3</v>
          </cell>
          <cell r="F384" t="str">
            <v>caùi</v>
          </cell>
          <cell r="G384">
            <v>14863</v>
          </cell>
        </row>
        <row r="385">
          <cell r="A385" t="str">
            <v>03.1223</v>
          </cell>
          <cell r="B385" t="str">
            <v>03.1223</v>
          </cell>
          <cell r="C385" t="str">
            <v>thaocongto_1p</v>
          </cell>
          <cell r="D385" t="str">
            <v>Ñaát caáp III</v>
          </cell>
          <cell r="E385" t="str">
            <v>m3</v>
          </cell>
          <cell r="F385" t="str">
            <v>caùi</v>
          </cell>
          <cell r="G385">
            <v>21632</v>
          </cell>
        </row>
        <row r="386">
          <cell r="A386" t="str">
            <v>03.1224</v>
          </cell>
          <cell r="B386" t="str">
            <v>03.1224</v>
          </cell>
          <cell r="C386" t="str">
            <v>thaocongto_3p</v>
          </cell>
          <cell r="D386" t="str">
            <v>Ñaát caáp IV</v>
          </cell>
          <cell r="E386" t="str">
            <v>m3</v>
          </cell>
          <cell r="F386" t="str">
            <v>caùi</v>
          </cell>
          <cell r="G386">
            <v>31786</v>
          </cell>
        </row>
        <row r="387">
          <cell r="A387" t="str">
            <v>03.1241</v>
          </cell>
          <cell r="B387" t="str">
            <v>03.1241</v>
          </cell>
          <cell r="C387" t="str">
            <v>Ñaøo hoá theá, moùng neùo,moùng coät coù dieän</v>
          </cell>
          <cell r="D387" t="str">
            <v>Ñaát caáp I</v>
          </cell>
          <cell r="E387" t="str">
            <v>m3</v>
          </cell>
          <cell r="F387" t="str">
            <v>m</v>
          </cell>
          <cell r="G387">
            <v>12361</v>
          </cell>
        </row>
        <row r="388">
          <cell r="A388" t="str">
            <v>03.1242</v>
          </cell>
          <cell r="B388" t="str">
            <v>03.1242</v>
          </cell>
          <cell r="C388" t="str">
            <v>tích ñaùy moùng &lt;=50m2, ñoä saâu hoá &gt;4 m</v>
          </cell>
          <cell r="D388" t="str">
            <v>Ñaát caáp II</v>
          </cell>
          <cell r="E388" t="str">
            <v>m3</v>
          </cell>
          <cell r="F388" t="str">
            <v>caùi</v>
          </cell>
          <cell r="G388">
            <v>16334</v>
          </cell>
        </row>
        <row r="389">
          <cell r="A389" t="str">
            <v>03.1243</v>
          </cell>
          <cell r="B389" t="str">
            <v>03.1243</v>
          </cell>
          <cell r="C389" t="str">
            <v>thaodoMBA15</v>
          </cell>
          <cell r="D389" t="str">
            <v>Ñaát caáp III</v>
          </cell>
          <cell r="E389" t="str">
            <v>m3</v>
          </cell>
          <cell r="F389" t="str">
            <v>caùi</v>
          </cell>
          <cell r="G389">
            <v>23839</v>
          </cell>
        </row>
        <row r="390">
          <cell r="A390" t="str">
            <v>03.1244</v>
          </cell>
          <cell r="B390" t="str">
            <v>03.1244</v>
          </cell>
          <cell r="C390" t="str">
            <v>thaodoMBA20</v>
          </cell>
          <cell r="D390" t="str">
            <v>Ñaát caáp IV</v>
          </cell>
          <cell r="E390" t="str">
            <v>m3</v>
          </cell>
          <cell r="F390" t="str">
            <v>caùi</v>
          </cell>
          <cell r="G390">
            <v>35023</v>
          </cell>
        </row>
        <row r="391">
          <cell r="A391" t="str">
            <v>03.1251</v>
          </cell>
          <cell r="B391" t="str">
            <v>03.1251</v>
          </cell>
          <cell r="C391" t="str">
            <v>Ñaøo hoá theá, moùng neùo,moùng coät coù dieän</v>
          </cell>
          <cell r="D391" t="str">
            <v>Ñaát caáp I</v>
          </cell>
          <cell r="E391" t="str">
            <v>m3</v>
          </cell>
          <cell r="F391" t="str">
            <v>caùi</v>
          </cell>
          <cell r="G391">
            <v>9712</v>
          </cell>
        </row>
        <row r="392">
          <cell r="A392" t="str">
            <v>03.1252</v>
          </cell>
          <cell r="B392" t="str">
            <v>03.1252</v>
          </cell>
          <cell r="C392" t="str">
            <v>tích ñaùy moùng &lt;=75m2, ñoä saâu hoá &lt;=2 m</v>
          </cell>
          <cell r="D392" t="str">
            <v>Ñaát caáp II</v>
          </cell>
          <cell r="E392" t="str">
            <v>m3</v>
          </cell>
          <cell r="F392" t="str">
            <v>caùi</v>
          </cell>
          <cell r="G392">
            <v>13097</v>
          </cell>
        </row>
        <row r="393">
          <cell r="A393" t="str">
            <v>03.1253</v>
          </cell>
          <cell r="B393" t="str">
            <v>03.1253</v>
          </cell>
          <cell r="C393" t="str">
            <v>thaodoMBA37,5</v>
          </cell>
          <cell r="D393" t="str">
            <v>Ñaát caáp III</v>
          </cell>
          <cell r="E393" t="str">
            <v>m3</v>
          </cell>
          <cell r="F393" t="str">
            <v>caùi</v>
          </cell>
          <cell r="G393">
            <v>19572</v>
          </cell>
        </row>
        <row r="394">
          <cell r="A394" t="str">
            <v>03.1254</v>
          </cell>
          <cell r="B394" t="str">
            <v>03.1254</v>
          </cell>
          <cell r="C394" t="str">
            <v>thaodoMBA50</v>
          </cell>
          <cell r="D394" t="str">
            <v>Ñaát caáp IV</v>
          </cell>
          <cell r="E394" t="str">
            <v>m3</v>
          </cell>
          <cell r="F394" t="str">
            <v>caùi</v>
          </cell>
          <cell r="G394">
            <v>29284</v>
          </cell>
        </row>
        <row r="395">
          <cell r="A395" t="str">
            <v>03.1261</v>
          </cell>
          <cell r="B395" t="str">
            <v>03.1261</v>
          </cell>
          <cell r="C395" t="str">
            <v>Ñaøo hoá theá, moùng neùo,moùng coät coù dieän</v>
          </cell>
          <cell r="D395" t="str">
            <v>Ñaát caáp I</v>
          </cell>
          <cell r="E395" t="str">
            <v>m3</v>
          </cell>
          <cell r="F395"/>
          <cell r="G395">
            <v>10595</v>
          </cell>
        </row>
        <row r="396">
          <cell r="A396" t="str">
            <v>03.1262</v>
          </cell>
          <cell r="B396" t="str">
            <v>03.1262</v>
          </cell>
          <cell r="C396" t="str">
            <v>tích ñaùy moùng &lt;=75m2, ñoä saâu hoá &lt;=3 m</v>
          </cell>
          <cell r="D396" t="str">
            <v>Ñaát caáp II</v>
          </cell>
          <cell r="E396" t="str">
            <v>m3</v>
          </cell>
          <cell r="F396" t="str">
            <v>caùi</v>
          </cell>
          <cell r="G396">
            <v>14127</v>
          </cell>
        </row>
        <row r="397">
          <cell r="A397" t="str">
            <v>03.1263</v>
          </cell>
          <cell r="B397" t="str">
            <v>03.1263</v>
          </cell>
          <cell r="C397" t="str">
            <v>thaodoMBA100</v>
          </cell>
          <cell r="D397" t="str">
            <v>Ñaát caáp III</v>
          </cell>
          <cell r="E397" t="str">
            <v>m3</v>
          </cell>
          <cell r="F397" t="str">
            <v>caùi</v>
          </cell>
          <cell r="G397">
            <v>21043</v>
          </cell>
        </row>
        <row r="398">
          <cell r="A398" t="str">
            <v>03.1264</v>
          </cell>
          <cell r="B398" t="str">
            <v>03.1264</v>
          </cell>
          <cell r="C398" t="str">
            <v>thaodoMBA125</v>
          </cell>
          <cell r="D398" t="str">
            <v>Ñaát caáp IV</v>
          </cell>
          <cell r="E398" t="str">
            <v>m3</v>
          </cell>
          <cell r="F398" t="str">
            <v>caùi</v>
          </cell>
          <cell r="G398">
            <v>30756</v>
          </cell>
        </row>
        <row r="399">
          <cell r="A399" t="str">
            <v>03.1271</v>
          </cell>
          <cell r="B399" t="str">
            <v>03.1271</v>
          </cell>
          <cell r="C399" t="str">
            <v>Ñaøo hoá theá, moùng neùo,moùng coät coù dieän</v>
          </cell>
          <cell r="D399" t="str">
            <v>Ñaát caáp I</v>
          </cell>
          <cell r="E399" t="str">
            <v>m3</v>
          </cell>
          <cell r="F399" t="str">
            <v>caùi</v>
          </cell>
          <cell r="G399">
            <v>11478</v>
          </cell>
        </row>
        <row r="400">
          <cell r="A400" t="str">
            <v>03.1272</v>
          </cell>
          <cell r="B400" t="str">
            <v>03.1272</v>
          </cell>
          <cell r="C400" t="str">
            <v>tích ñaùy moùng &lt;=75m2, ñoä saâu hoá &lt;=4 m</v>
          </cell>
          <cell r="D400" t="str">
            <v>Ñaát caáp II</v>
          </cell>
          <cell r="E400" t="str">
            <v>m3</v>
          </cell>
          <cell r="F400" t="str">
            <v>caùi</v>
          </cell>
          <cell r="G400">
            <v>15451</v>
          </cell>
        </row>
        <row r="401">
          <cell r="A401" t="str">
            <v>03.1273</v>
          </cell>
          <cell r="B401" t="str">
            <v>03.1273</v>
          </cell>
          <cell r="C401" t="str">
            <v>thaodoMBA200</v>
          </cell>
          <cell r="D401" t="str">
            <v>Ñaát caáp III</v>
          </cell>
          <cell r="E401" t="str">
            <v>m3</v>
          </cell>
          <cell r="F401" t="str">
            <v>caùi</v>
          </cell>
          <cell r="G401">
            <v>22368</v>
          </cell>
        </row>
        <row r="402">
          <cell r="A402" t="str">
            <v>03.1274</v>
          </cell>
          <cell r="B402" t="str">
            <v>03.1274</v>
          </cell>
          <cell r="C402" t="str">
            <v>thaodoMBA250</v>
          </cell>
          <cell r="D402" t="str">
            <v>Ñaát caáp IV</v>
          </cell>
          <cell r="E402" t="str">
            <v>m3</v>
          </cell>
          <cell r="F402" t="str">
            <v>caùi</v>
          </cell>
          <cell r="G402">
            <v>32669</v>
          </cell>
        </row>
        <row r="403">
          <cell r="A403" t="str">
            <v>03.1281</v>
          </cell>
          <cell r="B403" t="str">
            <v>03.1281</v>
          </cell>
          <cell r="C403" t="str">
            <v>Ñaøo hoá theá, moùng neùo,moùng coät coù dieän</v>
          </cell>
          <cell r="D403" t="str">
            <v>Ñaát caáp I</v>
          </cell>
          <cell r="E403" t="str">
            <v>m3</v>
          </cell>
          <cell r="F403" t="str">
            <v>caùi</v>
          </cell>
          <cell r="G403">
            <v>12655</v>
          </cell>
        </row>
        <row r="404">
          <cell r="A404" t="str">
            <v>03.1282</v>
          </cell>
          <cell r="B404" t="str">
            <v>03.1282</v>
          </cell>
          <cell r="C404" t="str">
            <v>tích ñaùy moùng &lt;=75m2, ñoä saâu hoá &gt;4 m</v>
          </cell>
          <cell r="D404" t="str">
            <v>Ñaát caáp II</v>
          </cell>
          <cell r="E404" t="str">
            <v>m3</v>
          </cell>
          <cell r="F404" t="str">
            <v>caùi</v>
          </cell>
          <cell r="G404">
            <v>17070</v>
          </cell>
        </row>
        <row r="405">
          <cell r="A405" t="str">
            <v>03.1283</v>
          </cell>
          <cell r="B405" t="str">
            <v>03.1283</v>
          </cell>
          <cell r="C405" t="str">
            <v>thaodoMBA320</v>
          </cell>
          <cell r="D405" t="str">
            <v>Ñaát caáp III</v>
          </cell>
          <cell r="E405" t="str">
            <v>m3</v>
          </cell>
          <cell r="F405" t="str">
            <v>caùi</v>
          </cell>
          <cell r="G405">
            <v>24575</v>
          </cell>
        </row>
        <row r="406">
          <cell r="A406" t="str">
            <v>03.1284</v>
          </cell>
          <cell r="B406" t="str">
            <v>03.1284</v>
          </cell>
          <cell r="C406" t="str">
            <v>thaodoMBA400</v>
          </cell>
          <cell r="D406" t="str">
            <v>Ñaát caáp IV</v>
          </cell>
          <cell r="E406" t="str">
            <v>m3</v>
          </cell>
          <cell r="F406" t="str">
            <v>caùi</v>
          </cell>
          <cell r="G406">
            <v>35906</v>
          </cell>
        </row>
        <row r="407">
          <cell r="A407" t="str">
            <v>03.1291</v>
          </cell>
          <cell r="B407" t="str">
            <v>03.1291</v>
          </cell>
          <cell r="C407" t="str">
            <v>Ñaøo hoá theá, moùng neùo,moùng coät coù dieän</v>
          </cell>
          <cell r="D407" t="str">
            <v>Ñaát caáp I</v>
          </cell>
          <cell r="E407" t="str">
            <v>m3</v>
          </cell>
          <cell r="F407" t="str">
            <v>caùi</v>
          </cell>
          <cell r="G407">
            <v>10007</v>
          </cell>
        </row>
        <row r="408">
          <cell r="A408" t="str">
            <v>03.1292</v>
          </cell>
          <cell r="B408" t="str">
            <v>03.1292</v>
          </cell>
          <cell r="C408" t="str">
            <v>tích ñaùy moùng &lt;=100m2, ñoä saâu hoá &lt;=2 m</v>
          </cell>
          <cell r="D408" t="str">
            <v>Ñaát caáp II</v>
          </cell>
          <cell r="E408" t="str">
            <v>m3</v>
          </cell>
          <cell r="F408" t="str">
            <v>caùi</v>
          </cell>
          <cell r="G408">
            <v>13391</v>
          </cell>
        </row>
        <row r="409">
          <cell r="A409" t="str">
            <v>03.1293</v>
          </cell>
          <cell r="B409" t="str">
            <v>03.1293</v>
          </cell>
          <cell r="C409" t="str">
            <v>thaodoMBA630</v>
          </cell>
          <cell r="D409" t="str">
            <v>Ñaát caáp III</v>
          </cell>
          <cell r="E409" t="str">
            <v>m3</v>
          </cell>
          <cell r="F409" t="str">
            <v>caùi</v>
          </cell>
          <cell r="G409">
            <v>20308</v>
          </cell>
        </row>
        <row r="410">
          <cell r="A410" t="str">
            <v>03.1294</v>
          </cell>
          <cell r="B410" t="str">
            <v>03.1294</v>
          </cell>
          <cell r="C410" t="str">
            <v>thaodoMBA750</v>
          </cell>
          <cell r="D410" t="str">
            <v>Ñaát caáp IV</v>
          </cell>
          <cell r="E410" t="str">
            <v>m3</v>
          </cell>
          <cell r="F410" t="str">
            <v>caùi</v>
          </cell>
          <cell r="G410">
            <v>30167</v>
          </cell>
        </row>
        <row r="411">
          <cell r="A411" t="str">
            <v>03.1301</v>
          </cell>
          <cell r="B411" t="str">
            <v>03.1301</v>
          </cell>
          <cell r="C411" t="str">
            <v>Ñaøo hoá theá, moùng neùo,moùng coät coù dieän</v>
          </cell>
          <cell r="D411" t="str">
            <v>Ñaát caáp I</v>
          </cell>
          <cell r="E411" t="str">
            <v>m3</v>
          </cell>
          <cell r="F411" t="str">
            <v>caùi</v>
          </cell>
          <cell r="G411">
            <v>10890</v>
          </cell>
        </row>
        <row r="412">
          <cell r="A412" t="str">
            <v>03.1302</v>
          </cell>
          <cell r="B412" t="str">
            <v>03.1302</v>
          </cell>
          <cell r="C412" t="str">
            <v>tích ñaùy moùng &lt;=100m2, ñoä saâu hoá &lt;=3 m</v>
          </cell>
          <cell r="D412" t="str">
            <v>Ñaát caáp II</v>
          </cell>
          <cell r="E412" t="str">
            <v>m3</v>
          </cell>
          <cell r="F412" t="str">
            <v>boä</v>
          </cell>
          <cell r="G412">
            <v>14569</v>
          </cell>
        </row>
        <row r="413">
          <cell r="A413" t="str">
            <v>03.1303</v>
          </cell>
          <cell r="B413" t="str">
            <v>03.1303</v>
          </cell>
          <cell r="C413" t="str">
            <v>Thaododaytt</v>
          </cell>
          <cell r="D413" t="str">
            <v>Ñaát caáp III</v>
          </cell>
          <cell r="E413" t="str">
            <v>m3</v>
          </cell>
          <cell r="F413" t="str">
            <v>km</v>
          </cell>
          <cell r="G413">
            <v>21632</v>
          </cell>
        </row>
        <row r="414">
          <cell r="A414" t="str">
            <v>03.1304</v>
          </cell>
          <cell r="B414" t="str">
            <v>03.1304</v>
          </cell>
          <cell r="C414" t="str">
            <v>ThaodohopDk1p</v>
          </cell>
          <cell r="D414" t="str">
            <v>Ñaát caáp IV</v>
          </cell>
          <cell r="E414" t="str">
            <v>m3</v>
          </cell>
          <cell r="F414" t="str">
            <v>caùi</v>
          </cell>
          <cell r="G414">
            <v>31786</v>
          </cell>
        </row>
        <row r="415">
          <cell r="A415" t="str">
            <v>03.1311</v>
          </cell>
          <cell r="B415" t="str">
            <v>03.1311</v>
          </cell>
          <cell r="C415" t="str">
            <v>Ñaøo hoá theá, moùng neùo,moùng coät coù dieän</v>
          </cell>
          <cell r="D415" t="str">
            <v>Ñaát caáp I</v>
          </cell>
          <cell r="E415" t="str">
            <v>m3</v>
          </cell>
          <cell r="F415" t="str">
            <v>caùi</v>
          </cell>
          <cell r="G415">
            <v>11773</v>
          </cell>
        </row>
        <row r="416">
          <cell r="A416" t="str">
            <v>03.1312</v>
          </cell>
          <cell r="B416" t="str">
            <v>03.1312</v>
          </cell>
          <cell r="C416" t="str">
            <v>tích ñaùy moùng &lt;=100m2, ñoä saâu hoá &lt;=4 m</v>
          </cell>
          <cell r="D416" t="str">
            <v>Ñaát caáp II</v>
          </cell>
          <cell r="E416" t="str">
            <v>m3</v>
          </cell>
          <cell r="F416" t="str">
            <v>vò trí</v>
          </cell>
          <cell r="G416">
            <v>15893</v>
          </cell>
        </row>
        <row r="417">
          <cell r="A417" t="str">
            <v>03.1313</v>
          </cell>
          <cell r="B417" t="str">
            <v>03.1313</v>
          </cell>
          <cell r="C417" t="str">
            <v>thaoT100-3</v>
          </cell>
          <cell r="D417" t="str">
            <v>Ñaát caáp III</v>
          </cell>
          <cell r="E417" t="str">
            <v>m3</v>
          </cell>
          <cell r="F417" t="str">
            <v>maùy</v>
          </cell>
          <cell r="G417">
            <v>22956</v>
          </cell>
        </row>
        <row r="418">
          <cell r="A418" t="str">
            <v>03.1314</v>
          </cell>
          <cell r="B418" t="str">
            <v>03.1314</v>
          </cell>
          <cell r="C418" t="str">
            <v>thaot160-3</v>
          </cell>
          <cell r="D418" t="str">
            <v>Ñaát caáp IV</v>
          </cell>
          <cell r="E418" t="str">
            <v>m3</v>
          </cell>
          <cell r="F418" t="str">
            <v>maùy</v>
          </cell>
          <cell r="G418">
            <v>33699</v>
          </cell>
        </row>
        <row r="419">
          <cell r="A419" t="str">
            <v>03.1321</v>
          </cell>
          <cell r="B419" t="str">
            <v>03.1321</v>
          </cell>
          <cell r="C419" t="str">
            <v>Ñaøo hoá theá, moùng neùo,moùng coät coù dieän</v>
          </cell>
          <cell r="D419" t="str">
            <v>Ñaát caáp I</v>
          </cell>
          <cell r="E419" t="str">
            <v>m3</v>
          </cell>
          <cell r="F419" t="str">
            <v>maùy</v>
          </cell>
          <cell r="G419">
            <v>12950</v>
          </cell>
        </row>
        <row r="420">
          <cell r="A420" t="str">
            <v>03.1322</v>
          </cell>
          <cell r="B420" t="str">
            <v>03.1322</v>
          </cell>
          <cell r="C420" t="str">
            <v>tích ñaùy moùng &lt;=100m2, ñoä saâu hoá &gt;4 m</v>
          </cell>
          <cell r="D420" t="str">
            <v>Ñaát caáp II</v>
          </cell>
          <cell r="E420" t="str">
            <v>m3</v>
          </cell>
          <cell r="F420" t="str">
            <v>maùy</v>
          </cell>
          <cell r="G420">
            <v>17512</v>
          </cell>
        </row>
        <row r="421">
          <cell r="A421" t="str">
            <v>03.1323</v>
          </cell>
          <cell r="B421" t="str">
            <v>03.1323</v>
          </cell>
          <cell r="C421" t="str">
            <v>thaot630-3</v>
          </cell>
          <cell r="D421" t="str">
            <v>Ñaát caáp III</v>
          </cell>
          <cell r="E421" t="str">
            <v>m3</v>
          </cell>
          <cell r="F421" t="str">
            <v>maùy</v>
          </cell>
          <cell r="G421">
            <v>25311</v>
          </cell>
        </row>
        <row r="422">
          <cell r="A422" t="str">
            <v>03.1324</v>
          </cell>
          <cell r="B422" t="str">
            <v>03.1324</v>
          </cell>
          <cell r="C422" t="str">
            <v>thaot800-3</v>
          </cell>
          <cell r="D422" t="str">
            <v>Ñaát caáp IV</v>
          </cell>
          <cell r="E422" t="str">
            <v>m3</v>
          </cell>
          <cell r="F422" t="str">
            <v>maùy</v>
          </cell>
          <cell r="G422">
            <v>37084</v>
          </cell>
        </row>
        <row r="423">
          <cell r="A423" t="str">
            <v>03.1331</v>
          </cell>
          <cell r="B423" t="str">
            <v>03.1331</v>
          </cell>
          <cell r="C423" t="str">
            <v>Ñaøo hoá theá, moùng neùo,moùng coät coù dieän</v>
          </cell>
          <cell r="D423" t="str">
            <v>Ñaát caáp I</v>
          </cell>
          <cell r="E423" t="str">
            <v>m3</v>
          </cell>
          <cell r="F423" t="str">
            <v>maùy</v>
          </cell>
          <cell r="G423">
            <v>10595</v>
          </cell>
        </row>
        <row r="424">
          <cell r="A424" t="str">
            <v>03.1332</v>
          </cell>
          <cell r="B424" t="str">
            <v>03.1332</v>
          </cell>
          <cell r="C424" t="str">
            <v>tích ñaùy moùng &lt;=150m2, ñoä saâu hoá &lt;=2 m</v>
          </cell>
          <cell r="D424" t="str">
            <v>Ñaát caáp II</v>
          </cell>
          <cell r="E424" t="str">
            <v>m3</v>
          </cell>
          <cell r="F424" t="str">
            <v>maùy</v>
          </cell>
          <cell r="G424">
            <v>14127</v>
          </cell>
        </row>
        <row r="425">
          <cell r="A425" t="str">
            <v>03.1333</v>
          </cell>
          <cell r="B425" t="str">
            <v>03.1333</v>
          </cell>
          <cell r="C425" t="str">
            <v>thaoT375-1</v>
          </cell>
          <cell r="D425" t="str">
            <v>Ñaát caáp III</v>
          </cell>
          <cell r="E425" t="str">
            <v>m3</v>
          </cell>
          <cell r="F425" t="str">
            <v>maùy</v>
          </cell>
          <cell r="G425">
            <v>21191</v>
          </cell>
        </row>
        <row r="426">
          <cell r="A426" t="str">
            <v>03.1334</v>
          </cell>
          <cell r="B426" t="str">
            <v>03.1334</v>
          </cell>
          <cell r="C426" t="str">
            <v>thaoT50-1</v>
          </cell>
          <cell r="D426" t="str">
            <v>Ñaát caáp IV</v>
          </cell>
          <cell r="E426" t="str">
            <v>m3</v>
          </cell>
          <cell r="F426" t="str">
            <v>maùy</v>
          </cell>
          <cell r="G426">
            <v>31639</v>
          </cell>
        </row>
        <row r="427">
          <cell r="A427" t="str">
            <v>03.1341</v>
          </cell>
          <cell r="B427" t="str">
            <v>03.1341</v>
          </cell>
          <cell r="C427" t="str">
            <v>Ñaøo hoá theá, moùng neùo,moùng coät coù dieän</v>
          </cell>
          <cell r="D427" t="str">
            <v>Ñaát caáp I</v>
          </cell>
          <cell r="E427" t="str">
            <v>m3</v>
          </cell>
          <cell r="F427" t="str">
            <v>boä</v>
          </cell>
          <cell r="G427">
            <v>11331</v>
          </cell>
        </row>
        <row r="428">
          <cell r="A428" t="str">
            <v>03.1342</v>
          </cell>
          <cell r="B428" t="str">
            <v>03.1342</v>
          </cell>
          <cell r="C428" t="str">
            <v>tích ñaùy moùng &lt;=150m2, ñoä saâu hoá &lt;=3 m</v>
          </cell>
          <cell r="D428" t="str">
            <v>Ñaát caáp II</v>
          </cell>
          <cell r="E428" t="str">
            <v>m3</v>
          </cell>
          <cell r="F428" t="str">
            <v>caùi</v>
          </cell>
          <cell r="G428">
            <v>15451</v>
          </cell>
        </row>
        <row r="429">
          <cell r="A429" t="str">
            <v>03.1343</v>
          </cell>
          <cell r="B429" t="str">
            <v>03.1343</v>
          </cell>
          <cell r="C429" t="str">
            <v>thaoLA21</v>
          </cell>
          <cell r="D429" t="str">
            <v>Ñaát caáp III</v>
          </cell>
          <cell r="E429" t="str">
            <v>m3</v>
          </cell>
          <cell r="F429" t="str">
            <v>caùi</v>
          </cell>
          <cell r="G429">
            <v>22809</v>
          </cell>
        </row>
        <row r="430">
          <cell r="A430" t="str">
            <v>03.1344</v>
          </cell>
          <cell r="B430" t="str">
            <v>03.1344</v>
          </cell>
          <cell r="C430" t="str">
            <v>Thaotu</v>
          </cell>
          <cell r="D430" t="str">
            <v>Ñaát caáp IV</v>
          </cell>
          <cell r="E430" t="str">
            <v>m3</v>
          </cell>
          <cell r="F430" t="str">
            <v>kVAr</v>
          </cell>
          <cell r="G430">
            <v>33405</v>
          </cell>
        </row>
        <row r="431">
          <cell r="A431" t="str">
            <v>03.1351</v>
          </cell>
          <cell r="B431" t="str">
            <v>03.1351</v>
          </cell>
          <cell r="C431" t="str">
            <v>Ñaøo hoá theá, moùng neùo,moùng coät coù dieän</v>
          </cell>
          <cell r="D431" t="str">
            <v>Ñaát caáp I</v>
          </cell>
          <cell r="E431" t="str">
            <v>m3</v>
          </cell>
          <cell r="F431" t="str">
            <v>caùi</v>
          </cell>
          <cell r="G431">
            <v>12508</v>
          </cell>
        </row>
        <row r="432">
          <cell r="A432" t="str">
            <v>03.1352</v>
          </cell>
          <cell r="B432" t="str">
            <v>03.1352</v>
          </cell>
          <cell r="C432" t="str">
            <v>tích ñaùy moùng &lt;=150m2, ñoä saâu hoá &lt;=4 m</v>
          </cell>
          <cell r="D432" t="str">
            <v>Ñaát caáp II</v>
          </cell>
          <cell r="E432" t="str">
            <v>m3</v>
          </cell>
          <cell r="F432" t="str">
            <v>caùi</v>
          </cell>
          <cell r="G432">
            <v>16629</v>
          </cell>
        </row>
        <row r="433">
          <cell r="A433" t="str">
            <v>03.1353</v>
          </cell>
          <cell r="B433" t="str">
            <v>03.1353</v>
          </cell>
          <cell r="C433" t="str">
            <v>ThaoLBS</v>
          </cell>
          <cell r="D433" t="str">
            <v>Ñaát caáp III</v>
          </cell>
          <cell r="E433" t="str">
            <v>m3</v>
          </cell>
          <cell r="F433" t="str">
            <v>caùi</v>
          </cell>
          <cell r="G433">
            <v>24134</v>
          </cell>
        </row>
        <row r="434">
          <cell r="A434" t="str">
            <v>03.1354</v>
          </cell>
          <cell r="B434" t="str">
            <v>03.1354</v>
          </cell>
          <cell r="C434" t="str">
            <v>ThaoLTD</v>
          </cell>
          <cell r="D434" t="str">
            <v>Ñaát caáp IV</v>
          </cell>
          <cell r="E434" t="str">
            <v>m3</v>
          </cell>
          <cell r="F434" t="str">
            <v>caùi</v>
          </cell>
          <cell r="G434">
            <v>35318</v>
          </cell>
        </row>
        <row r="435">
          <cell r="A435" t="str">
            <v>03.1361</v>
          </cell>
          <cell r="B435" t="str">
            <v>03.1361</v>
          </cell>
          <cell r="C435" t="str">
            <v>Ñaøo hoá theá, moùng neùo,moùng coät coù dieän</v>
          </cell>
          <cell r="D435" t="str">
            <v>Ñaát caáp I</v>
          </cell>
          <cell r="E435" t="str">
            <v>m3</v>
          </cell>
          <cell r="F435" t="str">
            <v>caùi</v>
          </cell>
          <cell r="G435">
            <v>13833</v>
          </cell>
        </row>
        <row r="436">
          <cell r="A436" t="str">
            <v>03.1362</v>
          </cell>
          <cell r="B436" t="str">
            <v>03.1362</v>
          </cell>
          <cell r="C436" t="str">
            <v>tích ñaùy moùng &lt;=150m2, ñoä saâu hoá &gt;4 m</v>
          </cell>
          <cell r="D436" t="str">
            <v>Ñaát caáp II</v>
          </cell>
          <cell r="E436" t="str">
            <v>m3</v>
          </cell>
          <cell r="F436" t="str">
            <v>caùi</v>
          </cell>
          <cell r="G436">
            <v>18247</v>
          </cell>
        </row>
        <row r="437">
          <cell r="A437" t="str">
            <v>03.1363</v>
          </cell>
          <cell r="B437" t="str">
            <v>03.1363</v>
          </cell>
          <cell r="C437" t="str">
            <v>ThaoTI400HT</v>
          </cell>
          <cell r="D437" t="str">
            <v>Ñaát caáp III</v>
          </cell>
          <cell r="E437" t="str">
            <v>m3</v>
          </cell>
          <cell r="F437" t="str">
            <v>caùi</v>
          </cell>
          <cell r="G437">
            <v>26488</v>
          </cell>
        </row>
        <row r="438">
          <cell r="A438" t="str">
            <v>03.1364</v>
          </cell>
          <cell r="B438" t="str">
            <v>03.1364</v>
          </cell>
          <cell r="C438" t="str">
            <v>ThaoTI150HT</v>
          </cell>
          <cell r="D438" t="str">
            <v>Ñaát caáp IV</v>
          </cell>
          <cell r="E438" t="str">
            <v>m3</v>
          </cell>
          <cell r="F438" t="str">
            <v>caùi</v>
          </cell>
          <cell r="G438">
            <v>38849</v>
          </cell>
        </row>
        <row r="439">
          <cell r="A439" t="str">
            <v>03.1371</v>
          </cell>
          <cell r="B439" t="str">
            <v>03.1371</v>
          </cell>
          <cell r="C439" t="str">
            <v>Ñaøo hoá theá, moùng neùo,moùng coät coù dieän</v>
          </cell>
          <cell r="D439" t="str">
            <v>Ñaát caáp I</v>
          </cell>
          <cell r="E439" t="str">
            <v>m3</v>
          </cell>
          <cell r="F439" t="str">
            <v>caùi</v>
          </cell>
          <cell r="G439">
            <v>11184</v>
          </cell>
        </row>
        <row r="440">
          <cell r="A440" t="str">
            <v>03.1372</v>
          </cell>
          <cell r="B440" t="str">
            <v>03.1372</v>
          </cell>
          <cell r="C440" t="str">
            <v>tích ñaùy moùng &lt;=200m2, ñoä saâu hoá &lt;=2 m</v>
          </cell>
          <cell r="D440" t="str">
            <v>Ñaát caáp II</v>
          </cell>
          <cell r="E440" t="str">
            <v>m3</v>
          </cell>
          <cell r="F440" t="str">
            <v>caùi</v>
          </cell>
          <cell r="G440">
            <v>14716</v>
          </cell>
        </row>
        <row r="441">
          <cell r="A441" t="str">
            <v>03.1373</v>
          </cell>
          <cell r="B441" t="str">
            <v>03.1373</v>
          </cell>
          <cell r="C441" t="str">
            <v>ThaoTI300HT</v>
          </cell>
          <cell r="D441" t="str">
            <v>Ñaát caáp III</v>
          </cell>
          <cell r="E441" t="str">
            <v>m3</v>
          </cell>
          <cell r="F441" t="str">
            <v>caùi</v>
          </cell>
          <cell r="G441">
            <v>22074</v>
          </cell>
        </row>
        <row r="442">
          <cell r="A442" t="str">
            <v>03.1374</v>
          </cell>
          <cell r="B442" t="str">
            <v>03.1374</v>
          </cell>
          <cell r="C442" t="str">
            <v>ThaoT600HT</v>
          </cell>
          <cell r="D442" t="str">
            <v>Ñaát caáp IV</v>
          </cell>
          <cell r="E442" t="str">
            <v>m3</v>
          </cell>
          <cell r="F442" t="str">
            <v>caùi</v>
          </cell>
          <cell r="G442">
            <v>33257</v>
          </cell>
        </row>
        <row r="443">
          <cell r="A443" t="str">
            <v>03.1381</v>
          </cell>
          <cell r="B443" t="str">
            <v>03.1381</v>
          </cell>
          <cell r="C443" t="str">
            <v>Ñaøo hoá theá, moùng neùo,moùng coät coù dieän</v>
          </cell>
          <cell r="D443" t="str">
            <v>Ñaát caáp I</v>
          </cell>
          <cell r="E443" t="str">
            <v>m3</v>
          </cell>
          <cell r="F443" t="str">
            <v>caùi</v>
          </cell>
          <cell r="G443">
            <v>11773</v>
          </cell>
        </row>
        <row r="444">
          <cell r="A444" t="str">
            <v>03.1382</v>
          </cell>
          <cell r="B444" t="str">
            <v>03.1382</v>
          </cell>
          <cell r="C444" t="str">
            <v>tích ñaùy moùng &lt;=200m2, ñoä saâu hoá &lt;=3 m</v>
          </cell>
          <cell r="D444" t="str">
            <v>Ñaát caáp II</v>
          </cell>
          <cell r="E444" t="str">
            <v>m3</v>
          </cell>
          <cell r="F444" t="str">
            <v>caùi</v>
          </cell>
          <cell r="G444">
            <v>16334</v>
          </cell>
        </row>
        <row r="445">
          <cell r="A445" t="str">
            <v>03.1383</v>
          </cell>
          <cell r="B445" t="str">
            <v>03.1383</v>
          </cell>
          <cell r="C445" t="str">
            <v>ThaoR2</v>
          </cell>
          <cell r="D445" t="str">
            <v>Ñaát caáp III</v>
          </cell>
          <cell r="E445" t="str">
            <v>m3</v>
          </cell>
          <cell r="F445" t="str">
            <v>caùi</v>
          </cell>
          <cell r="G445">
            <v>23987</v>
          </cell>
        </row>
        <row r="446">
          <cell r="A446" t="str">
            <v>03.1384</v>
          </cell>
          <cell r="B446" t="str">
            <v>03.1384</v>
          </cell>
          <cell r="C446" t="str">
            <v>ThaoR3</v>
          </cell>
          <cell r="D446" t="str">
            <v>Ñaát caáp IV</v>
          </cell>
          <cell r="E446" t="str">
            <v>m3</v>
          </cell>
          <cell r="F446" t="str">
            <v>caùi</v>
          </cell>
          <cell r="G446">
            <v>35023</v>
          </cell>
        </row>
        <row r="447">
          <cell r="A447" t="str">
            <v>03.1391</v>
          </cell>
          <cell r="B447" t="str">
            <v>03.1391</v>
          </cell>
          <cell r="C447" t="str">
            <v>Ñaøo hoá theá, moùng neùo,moùng coät coù dieän</v>
          </cell>
          <cell r="D447" t="str">
            <v>Ñaát caáp I</v>
          </cell>
          <cell r="E447" t="str">
            <v>m3</v>
          </cell>
          <cell r="F447" t="str">
            <v>caùi</v>
          </cell>
          <cell r="G447">
            <v>13097</v>
          </cell>
        </row>
        <row r="448">
          <cell r="A448" t="str">
            <v>03.1392</v>
          </cell>
          <cell r="B448" t="str">
            <v>03.1392</v>
          </cell>
          <cell r="C448" t="str">
            <v>tích ñaùy moùng &lt;=200m2, ñoä saâu hoá &lt;=4 m</v>
          </cell>
          <cell r="D448" t="str">
            <v>Ñaát caáp II</v>
          </cell>
          <cell r="E448" t="str">
            <v>m3</v>
          </cell>
          <cell r="F448" t="str">
            <v>boä</v>
          </cell>
          <cell r="G448">
            <v>17512</v>
          </cell>
        </row>
        <row r="449">
          <cell r="A449" t="str">
            <v>03.1393</v>
          </cell>
          <cell r="B449" t="str">
            <v>03.1393</v>
          </cell>
          <cell r="C449" t="str">
            <v>Thaocaudaothung200</v>
          </cell>
          <cell r="D449" t="str">
            <v>Ñaát caáp III</v>
          </cell>
          <cell r="E449" t="str">
            <v>m3</v>
          </cell>
          <cell r="F449" t="str">
            <v>boä</v>
          </cell>
          <cell r="G449">
            <v>25311</v>
          </cell>
        </row>
        <row r="450">
          <cell r="A450" t="str">
            <v>03.1394</v>
          </cell>
          <cell r="B450" t="str">
            <v>03.1394</v>
          </cell>
          <cell r="C450" t="str">
            <v>Thaocaudaothung300</v>
          </cell>
          <cell r="D450" t="str">
            <v>Ñaát caáp IV</v>
          </cell>
          <cell r="E450" t="str">
            <v>m3</v>
          </cell>
          <cell r="F450" t="str">
            <v>boä</v>
          </cell>
          <cell r="G450">
            <v>37084</v>
          </cell>
        </row>
        <row r="451">
          <cell r="A451" t="str">
            <v>03.1411</v>
          </cell>
          <cell r="B451" t="str">
            <v>03.1411</v>
          </cell>
          <cell r="C451" t="str">
            <v>Ñaøo hoá theá, moùng neùo,moùng coät coù dieän</v>
          </cell>
          <cell r="D451" t="str">
            <v>Ñaát caáp I</v>
          </cell>
          <cell r="E451" t="str">
            <v>m3</v>
          </cell>
          <cell r="F451" t="str">
            <v>boä</v>
          </cell>
          <cell r="G451">
            <v>14421</v>
          </cell>
        </row>
        <row r="452">
          <cell r="A452" t="str">
            <v>03.1412</v>
          </cell>
          <cell r="B452" t="str">
            <v>03.1412</v>
          </cell>
          <cell r="C452" t="str">
            <v>tích ñaùy moùng &lt;=200m2, ñoä saâu hoá &gt;4 m</v>
          </cell>
          <cell r="D452" t="str">
            <v>Ñaát caáp II</v>
          </cell>
          <cell r="E452" t="str">
            <v>m3</v>
          </cell>
          <cell r="F452" t="str">
            <v>boä</v>
          </cell>
          <cell r="G452">
            <v>19278</v>
          </cell>
        </row>
        <row r="453">
          <cell r="A453" t="str">
            <v>03.1413</v>
          </cell>
          <cell r="B453" t="str">
            <v>03.1413</v>
          </cell>
          <cell r="C453" t="str">
            <v>Thaocaudaothung600</v>
          </cell>
          <cell r="D453" t="str">
            <v>Ñaát caáp III</v>
          </cell>
          <cell r="E453" t="str">
            <v>m3</v>
          </cell>
          <cell r="F453" t="str">
            <v>boä</v>
          </cell>
          <cell r="G453">
            <v>27813</v>
          </cell>
        </row>
        <row r="454">
          <cell r="A454" t="str">
            <v>03.1414</v>
          </cell>
          <cell r="B454" t="str">
            <v>03.1414</v>
          </cell>
          <cell r="C454" t="str">
            <v>bkeo</v>
          </cell>
          <cell r="D454" t="str">
            <v>Ñaát caáp IV</v>
          </cell>
          <cell r="E454" t="str">
            <v>m3</v>
          </cell>
          <cell r="F454" t="str">
            <v>cuoän</v>
          </cell>
          <cell r="G454">
            <v>40762</v>
          </cell>
          <cell r="H454">
            <v>12000</v>
          </cell>
        </row>
        <row r="455">
          <cell r="A455" t="str">
            <v>03.1421</v>
          </cell>
          <cell r="B455" t="str">
            <v>03.1421</v>
          </cell>
          <cell r="C455" t="str">
            <v>Ñaøo hoá theá, moùng neùo,moùng coät coù dieän</v>
          </cell>
          <cell r="D455" t="str">
            <v>Ñaát caáp I</v>
          </cell>
          <cell r="E455" t="str">
            <v>m3</v>
          </cell>
          <cell r="F455" t="str">
            <v>caùi</v>
          </cell>
          <cell r="G455">
            <v>12361</v>
          </cell>
          <cell r="H455">
            <v>25000</v>
          </cell>
        </row>
        <row r="456">
          <cell r="A456" t="str">
            <v>03.1422</v>
          </cell>
          <cell r="B456" t="str">
            <v>03.1422</v>
          </cell>
          <cell r="C456" t="str">
            <v>tích ñaùy moùng &gt;200m2, ñoä saâu hoá &lt;=2 m</v>
          </cell>
          <cell r="D456" t="str">
            <v>Ñaát caáp II</v>
          </cell>
          <cell r="E456" t="str">
            <v>m3</v>
          </cell>
          <cell r="F456" t="str">
            <v>caùi</v>
          </cell>
          <cell r="G456">
            <v>16187</v>
          </cell>
          <cell r="H456">
            <v>2209000</v>
          </cell>
        </row>
        <row r="457">
          <cell r="A457" t="str">
            <v>03.1423</v>
          </cell>
          <cell r="B457" t="str">
            <v>03.1423</v>
          </cell>
          <cell r="C457" t="str">
            <v>TI2024KV</v>
          </cell>
          <cell r="D457" t="str">
            <v>Ñaát caáp III</v>
          </cell>
          <cell r="E457" t="str">
            <v>m3</v>
          </cell>
          <cell r="F457" t="str">
            <v>caùi</v>
          </cell>
          <cell r="G457">
            <v>24281</v>
          </cell>
          <cell r="H457">
            <v>2209000</v>
          </cell>
        </row>
        <row r="458">
          <cell r="A458" t="str">
            <v>03.1424</v>
          </cell>
          <cell r="B458" t="str">
            <v>03.1424</v>
          </cell>
          <cell r="C458" t="str">
            <v>TI3024KV</v>
          </cell>
          <cell r="D458" t="str">
            <v>Ñaát caáp IV</v>
          </cell>
          <cell r="E458" t="str">
            <v>m3</v>
          </cell>
          <cell r="F458" t="str">
            <v>caùi</v>
          </cell>
          <cell r="G458">
            <v>36642</v>
          </cell>
          <cell r="H458">
            <v>2209000</v>
          </cell>
        </row>
        <row r="459">
          <cell r="A459" t="str">
            <v>03.1431</v>
          </cell>
          <cell r="B459" t="str">
            <v>03.1431</v>
          </cell>
          <cell r="C459" t="str">
            <v>Ñaøo hoá theá, moùng neùo,moùng coät coù dieän</v>
          </cell>
          <cell r="D459" t="str">
            <v>Ñaát caáp I</v>
          </cell>
          <cell r="E459" t="str">
            <v>m3</v>
          </cell>
          <cell r="F459" t="str">
            <v>caùi</v>
          </cell>
          <cell r="G459">
            <v>12950</v>
          </cell>
          <cell r="H459">
            <v>2209000</v>
          </cell>
        </row>
        <row r="460">
          <cell r="A460" t="str">
            <v>03.1432</v>
          </cell>
          <cell r="B460" t="str">
            <v>03.1432</v>
          </cell>
          <cell r="C460" t="str">
            <v>tích ñaùy moùng &gt;200m2, ñoä saâu hoá &lt;=3 m</v>
          </cell>
          <cell r="D460" t="str">
            <v>Ñaát caáp II</v>
          </cell>
          <cell r="E460" t="str">
            <v>m3</v>
          </cell>
          <cell r="F460" t="str">
            <v>caùi</v>
          </cell>
          <cell r="G460">
            <v>17217</v>
          </cell>
          <cell r="H460">
            <v>2209000</v>
          </cell>
        </row>
        <row r="461">
          <cell r="A461" t="str">
            <v>03.1433</v>
          </cell>
          <cell r="B461" t="str">
            <v>03.1433</v>
          </cell>
          <cell r="C461" t="str">
            <v>TI5024KV</v>
          </cell>
          <cell r="D461" t="str">
            <v>Ñaát caáp III</v>
          </cell>
          <cell r="E461" t="str">
            <v>m3</v>
          </cell>
          <cell r="F461" t="str">
            <v>caùi</v>
          </cell>
          <cell r="G461">
            <v>25458</v>
          </cell>
          <cell r="H461">
            <v>2209000</v>
          </cell>
        </row>
        <row r="462">
          <cell r="A462" t="str">
            <v>03.1434</v>
          </cell>
          <cell r="B462" t="str">
            <v>03.1434</v>
          </cell>
          <cell r="C462" t="str">
            <v>TI6024KV</v>
          </cell>
          <cell r="D462" t="str">
            <v>Ñaát caáp IV</v>
          </cell>
          <cell r="E462" t="str">
            <v>m3</v>
          </cell>
          <cell r="F462" t="str">
            <v>caùi</v>
          </cell>
          <cell r="G462">
            <v>38849</v>
          </cell>
          <cell r="H462">
            <v>2209000</v>
          </cell>
        </row>
        <row r="463">
          <cell r="A463" t="str">
            <v>03.1441</v>
          </cell>
          <cell r="B463" t="str">
            <v>03.1441</v>
          </cell>
          <cell r="C463" t="str">
            <v>Ñaøo hoá theá, moùng neùo,moùng coät coù dieän</v>
          </cell>
          <cell r="D463" t="str">
            <v>Ñaát caáp I</v>
          </cell>
          <cell r="E463" t="str">
            <v>m3</v>
          </cell>
          <cell r="F463" t="str">
            <v>caùi</v>
          </cell>
          <cell r="G463">
            <v>14274</v>
          </cell>
          <cell r="H463">
            <v>2209000</v>
          </cell>
        </row>
        <row r="464">
          <cell r="A464" t="str">
            <v>03.1442</v>
          </cell>
          <cell r="B464" t="str">
            <v>03.1442</v>
          </cell>
          <cell r="C464" t="str">
            <v>tích ñaùy moùng &gt;200m2, ñoä saâu hoá &lt;=4 m</v>
          </cell>
          <cell r="D464" t="str">
            <v>Ñaát caáp II</v>
          </cell>
          <cell r="E464" t="str">
            <v>m3</v>
          </cell>
          <cell r="F464" t="str">
            <v>caùi</v>
          </cell>
          <cell r="G464">
            <v>18836</v>
          </cell>
          <cell r="H464">
            <v>2209000</v>
          </cell>
        </row>
        <row r="465">
          <cell r="A465" t="str">
            <v>03.1443</v>
          </cell>
          <cell r="B465" t="str">
            <v>03.1443</v>
          </cell>
          <cell r="C465" t="str">
            <v>TI100HT</v>
          </cell>
          <cell r="D465" t="str">
            <v>Ñaát caáp III</v>
          </cell>
          <cell r="E465" t="str">
            <v>m3</v>
          </cell>
          <cell r="F465" t="str">
            <v>caùi</v>
          </cell>
          <cell r="G465">
            <v>27960</v>
          </cell>
          <cell r="H465">
            <v>90307</v>
          </cell>
        </row>
        <row r="466">
          <cell r="A466" t="str">
            <v>03.1444</v>
          </cell>
          <cell r="B466" t="str">
            <v>03.1444</v>
          </cell>
          <cell r="C466" t="str">
            <v>TI125HT</v>
          </cell>
          <cell r="D466" t="str">
            <v>Ñaát caáp IV</v>
          </cell>
          <cell r="E466" t="str">
            <v>m3</v>
          </cell>
          <cell r="F466" t="str">
            <v>caùi</v>
          </cell>
          <cell r="G466">
            <v>42234</v>
          </cell>
          <cell r="H466">
            <v>90307</v>
          </cell>
        </row>
        <row r="467">
          <cell r="A467" t="str">
            <v>03.1451</v>
          </cell>
          <cell r="B467" t="str">
            <v>03.1451</v>
          </cell>
          <cell r="C467" t="str">
            <v>Ñaøo hoá theá, moùng neùo,moùng coät coù dieän</v>
          </cell>
          <cell r="D467" t="str">
            <v>Ñaát caáp I</v>
          </cell>
          <cell r="E467" t="str">
            <v>m3</v>
          </cell>
          <cell r="F467" t="str">
            <v>caùi</v>
          </cell>
          <cell r="G467">
            <v>15746</v>
          </cell>
          <cell r="H467">
            <v>84475</v>
          </cell>
        </row>
        <row r="468">
          <cell r="A468" t="str">
            <v>03.1452</v>
          </cell>
          <cell r="B468" t="str">
            <v>03.1452</v>
          </cell>
          <cell r="C468" t="str">
            <v>tích ñaùy moùng &gt;200m2, ñoä saâu hoá &gt;4 m</v>
          </cell>
          <cell r="D468" t="str">
            <v>Ñaát caáp II</v>
          </cell>
          <cell r="E468" t="str">
            <v>m3</v>
          </cell>
          <cell r="F468" t="str">
            <v>caùi</v>
          </cell>
          <cell r="G468">
            <v>20749</v>
          </cell>
          <cell r="H468">
            <v>63710</v>
          </cell>
        </row>
        <row r="469">
          <cell r="A469" t="str">
            <v>03.1453</v>
          </cell>
          <cell r="B469" t="str">
            <v>03.1453</v>
          </cell>
          <cell r="C469" t="str">
            <v>TI250HT</v>
          </cell>
          <cell r="D469" t="str">
            <v>Ñaát caáp III</v>
          </cell>
          <cell r="E469" t="str">
            <v>m3</v>
          </cell>
          <cell r="F469" t="str">
            <v>caùi</v>
          </cell>
          <cell r="G469">
            <v>30756</v>
          </cell>
          <cell r="H469">
            <v>61400</v>
          </cell>
        </row>
        <row r="470">
          <cell r="A470" t="str">
            <v>03.1454</v>
          </cell>
          <cell r="B470" t="str">
            <v>03.1454</v>
          </cell>
          <cell r="C470" t="str">
            <v>TI300HT</v>
          </cell>
          <cell r="D470" t="str">
            <v>Ñaát caáp IV</v>
          </cell>
          <cell r="E470" t="str">
            <v>m3</v>
          </cell>
          <cell r="F470" t="str">
            <v>caùi</v>
          </cell>
          <cell r="G470">
            <v>46502</v>
          </cell>
          <cell r="H470">
            <v>60994</v>
          </cell>
        </row>
        <row r="471">
          <cell r="A471" t="str">
            <v>03.2101</v>
          </cell>
          <cell r="B471" t="str">
            <v>03.2101</v>
          </cell>
          <cell r="C471" t="str">
            <v>ÑAØO, ÑAÉP ÑAÁT MOÙNG COÄT</v>
          </cell>
          <cell r="D471" t="str">
            <v>Ñaát caáp I</v>
          </cell>
          <cell r="E471" t="str">
            <v>m3</v>
          </cell>
          <cell r="F471" t="str">
            <v>caùi</v>
          </cell>
          <cell r="G471">
            <v>8241</v>
          </cell>
          <cell r="H471">
            <v>90307</v>
          </cell>
        </row>
        <row r="472">
          <cell r="A472" t="str">
            <v>03.2102</v>
          </cell>
          <cell r="B472" t="str">
            <v>03.2102</v>
          </cell>
          <cell r="C472" t="str">
            <v>Ñaøo ñaát ñeå ñaép</v>
          </cell>
          <cell r="D472" t="str">
            <v>Ñaát caáp II</v>
          </cell>
          <cell r="E472" t="str">
            <v>m3</v>
          </cell>
          <cell r="F472" t="str">
            <v>caùi</v>
          </cell>
          <cell r="G472">
            <v>10890</v>
          </cell>
          <cell r="H472">
            <v>2736000</v>
          </cell>
        </row>
        <row r="473">
          <cell r="A473" t="str">
            <v>03.2103</v>
          </cell>
          <cell r="B473" t="str">
            <v>03.2103</v>
          </cell>
          <cell r="C473" t="str">
            <v>B1240</v>
          </cell>
          <cell r="D473" t="str">
            <v>Ñaát caáp III</v>
          </cell>
          <cell r="E473" t="str">
            <v>m3</v>
          </cell>
          <cell r="F473" t="str">
            <v>boä</v>
          </cell>
          <cell r="G473">
            <v>13686</v>
          </cell>
          <cell r="H473">
            <v>986</v>
          </cell>
        </row>
        <row r="474">
          <cell r="A474" t="str">
            <v>03.2104</v>
          </cell>
          <cell r="B474" t="str">
            <v>03.2104</v>
          </cell>
          <cell r="C474" t="str">
            <v>B1260</v>
          </cell>
          <cell r="D474" t="str">
            <v>Ñaát caáp IV</v>
          </cell>
          <cell r="E474" t="str">
            <v>m3</v>
          </cell>
          <cell r="F474" t="str">
            <v>boä</v>
          </cell>
          <cell r="G474">
            <v>16923</v>
          </cell>
          <cell r="H474">
            <v>1050</v>
          </cell>
        </row>
        <row r="475">
          <cell r="A475" t="str">
            <v>03.2201</v>
          </cell>
          <cell r="B475" t="str">
            <v>03.2201</v>
          </cell>
          <cell r="C475" t="str">
            <v>Ñaép ñaát moùng coät , moùng neùo</v>
          </cell>
          <cell r="D475" t="str">
            <v>Ñaát caáp I</v>
          </cell>
          <cell r="E475" t="str">
            <v>m3</v>
          </cell>
          <cell r="F475" t="str">
            <v>boä</v>
          </cell>
          <cell r="G475">
            <v>7505</v>
          </cell>
          <cell r="H475">
            <v>1200</v>
          </cell>
        </row>
        <row r="476">
          <cell r="A476" t="str">
            <v>03.2202</v>
          </cell>
          <cell r="B476" t="str">
            <v>03.2202</v>
          </cell>
          <cell r="C476" t="str">
            <v>B1650</v>
          </cell>
          <cell r="D476" t="str">
            <v>Ñaát caáp II</v>
          </cell>
          <cell r="E476" t="str">
            <v>m3</v>
          </cell>
          <cell r="F476" t="str">
            <v>boä</v>
          </cell>
          <cell r="G476">
            <v>9712</v>
          </cell>
          <cell r="H476">
            <v>2190</v>
          </cell>
        </row>
        <row r="477">
          <cell r="A477" t="str">
            <v>03.2203</v>
          </cell>
          <cell r="B477" t="str">
            <v>03.2203</v>
          </cell>
          <cell r="C477" t="str">
            <v>B201000</v>
          </cell>
          <cell r="D477" t="str">
            <v>Ñaát caáp III</v>
          </cell>
          <cell r="E477" t="str">
            <v>m3</v>
          </cell>
          <cell r="F477" t="str">
            <v>boä</v>
          </cell>
          <cell r="G477">
            <v>10890</v>
          </cell>
          <cell r="H477">
            <v>25714</v>
          </cell>
        </row>
        <row r="478">
          <cell r="A478" t="str">
            <v>03.2204</v>
          </cell>
          <cell r="B478" t="str">
            <v>03.2204</v>
          </cell>
          <cell r="C478" t="str">
            <v>B16260</v>
          </cell>
          <cell r="D478" t="str">
            <v>Ñaát caáp IV</v>
          </cell>
          <cell r="E478" t="str">
            <v>m3</v>
          </cell>
          <cell r="F478" t="str">
            <v>boä</v>
          </cell>
          <cell r="G478">
            <v>10890</v>
          </cell>
          <cell r="H478">
            <v>5400</v>
          </cell>
        </row>
        <row r="479">
          <cell r="A479" t="str">
            <v>03.3101</v>
          </cell>
          <cell r="B479" t="str">
            <v>03.3101</v>
          </cell>
          <cell r="C479" t="str">
            <v>ÑAØO, ÑAÉP ÑAÁT RAÕNH TIEÁP ÑÒA</v>
          </cell>
          <cell r="D479" t="str">
            <v>Ñaát caáp I</v>
          </cell>
          <cell r="E479" t="str">
            <v>m3</v>
          </cell>
          <cell r="F479" t="str">
            <v>boä</v>
          </cell>
          <cell r="G479">
            <v>9860</v>
          </cell>
          <cell r="H479">
            <v>6200</v>
          </cell>
        </row>
        <row r="480">
          <cell r="A480" t="str">
            <v>03.3102</v>
          </cell>
          <cell r="B480" t="str">
            <v>03.3102</v>
          </cell>
          <cell r="C480" t="str">
            <v>Ñaøo ñaát raõnh tieáp ñòa</v>
          </cell>
          <cell r="D480" t="str">
            <v>Ñaát caáp II</v>
          </cell>
          <cell r="E480" t="str">
            <v>m3</v>
          </cell>
          <cell r="F480" t="str">
            <v>boä</v>
          </cell>
          <cell r="G480">
            <v>14716</v>
          </cell>
          <cell r="H480">
            <v>7455</v>
          </cell>
        </row>
        <row r="481">
          <cell r="A481" t="str">
            <v>03.3103</v>
          </cell>
          <cell r="B481" t="str">
            <v>03.3103</v>
          </cell>
          <cell r="C481" t="str">
            <v>Bm16300</v>
          </cell>
          <cell r="D481" t="str">
            <v>Ñaát caáp III</v>
          </cell>
          <cell r="E481" t="str">
            <v>m3</v>
          </cell>
          <cell r="F481" t="str">
            <v>boä</v>
          </cell>
          <cell r="G481">
            <v>21926</v>
          </cell>
          <cell r="H481">
            <v>12000</v>
          </cell>
        </row>
        <row r="482">
          <cell r="A482" t="str">
            <v>03.3104</v>
          </cell>
          <cell r="B482" t="str">
            <v>03.3104</v>
          </cell>
          <cell r="C482" t="str">
            <v>B16320</v>
          </cell>
          <cell r="D482" t="str">
            <v>Ñaát caáp IV</v>
          </cell>
          <cell r="E482" t="str">
            <v>m3</v>
          </cell>
          <cell r="F482" t="str">
            <v>boä</v>
          </cell>
          <cell r="G482">
            <v>33405</v>
          </cell>
          <cell r="H482">
            <v>6800</v>
          </cell>
        </row>
        <row r="483">
          <cell r="A483" t="str">
            <v>03.3201</v>
          </cell>
          <cell r="B483" t="str">
            <v>03.3201</v>
          </cell>
          <cell r="C483" t="str">
            <v>Ñaép ñaát raõnh tieáp ñòa</v>
          </cell>
          <cell r="D483" t="str">
            <v>Ñaát caáp I</v>
          </cell>
          <cell r="E483" t="str">
            <v>m3</v>
          </cell>
          <cell r="F483" t="str">
            <v>boä</v>
          </cell>
          <cell r="G483">
            <v>7505</v>
          </cell>
          <cell r="H483">
            <v>18800</v>
          </cell>
        </row>
        <row r="484">
          <cell r="A484" t="str">
            <v>03.3202</v>
          </cell>
          <cell r="B484" t="str">
            <v>03.3202</v>
          </cell>
          <cell r="C484" t="str">
            <v>B18850</v>
          </cell>
          <cell r="D484" t="str">
            <v>Ñaát caáp II</v>
          </cell>
          <cell r="E484" t="str">
            <v>m3</v>
          </cell>
          <cell r="F484" t="str">
            <v>boä</v>
          </cell>
          <cell r="G484">
            <v>8682</v>
          </cell>
          <cell r="H484">
            <v>21600</v>
          </cell>
        </row>
        <row r="485">
          <cell r="A485" t="str">
            <v>03.3203</v>
          </cell>
          <cell r="B485" t="str">
            <v>03.3203</v>
          </cell>
          <cell r="C485" t="str">
            <v>B640</v>
          </cell>
          <cell r="D485" t="str">
            <v>Ñaát caáp III</v>
          </cell>
          <cell r="E485" t="str">
            <v>m3</v>
          </cell>
          <cell r="F485" t="str">
            <v>boä</v>
          </cell>
          <cell r="G485">
            <v>10007</v>
          </cell>
          <cell r="H485">
            <v>500</v>
          </cell>
        </row>
        <row r="486">
          <cell r="A486" t="str">
            <v>03.3204</v>
          </cell>
          <cell r="B486" t="str">
            <v>03.3204</v>
          </cell>
          <cell r="C486" t="str">
            <v>B670</v>
          </cell>
          <cell r="D486" t="str">
            <v>Ñaát caáp IV</v>
          </cell>
          <cell r="E486" t="str">
            <v>m3</v>
          </cell>
          <cell r="F486" t="str">
            <v>boä</v>
          </cell>
          <cell r="G486">
            <v>10007</v>
          </cell>
          <cell r="H486">
            <v>500</v>
          </cell>
        </row>
        <row r="487">
          <cell r="A487" t="str">
            <v>03.4001</v>
          </cell>
          <cell r="B487" t="str">
            <v>03.4001</v>
          </cell>
          <cell r="C487" t="str">
            <v>ÑAÉP BÔØ BAO</v>
          </cell>
          <cell r="D487" t="str">
            <v>Ñoä saâu buøn nöôùc &lt;= 30cm</v>
          </cell>
          <cell r="E487" t="str">
            <v>Meùt</v>
          </cell>
          <cell r="F487" t="str">
            <v>boä</v>
          </cell>
          <cell r="G487">
            <v>5592</v>
          </cell>
          <cell r="H487">
            <v>1000</v>
          </cell>
        </row>
        <row r="488">
          <cell r="A488" t="str">
            <v>03.4002</v>
          </cell>
          <cell r="B488" t="str">
            <v>03.4002</v>
          </cell>
          <cell r="C488" t="str">
            <v>B1250</v>
          </cell>
          <cell r="D488" t="str">
            <v>Ñoä saâu buøn nöôùc &lt;= 50cm</v>
          </cell>
          <cell r="E488" t="str">
            <v>Meùt</v>
          </cell>
          <cell r="F488">
            <v>24000</v>
          </cell>
          <cell r="G488">
            <v>8241</v>
          </cell>
          <cell r="H488">
            <v>1500</v>
          </cell>
        </row>
        <row r="489">
          <cell r="A489" t="str">
            <v>03.4003</v>
          </cell>
          <cell r="B489" t="str">
            <v>03.4003</v>
          </cell>
          <cell r="C489" t="str">
            <v>B16350V</v>
          </cell>
          <cell r="D489" t="str">
            <v>Ñoä saâu buøn nöôùc &lt;= 80cm</v>
          </cell>
          <cell r="E489" t="str">
            <v>Meùt</v>
          </cell>
          <cell r="F489">
            <v>37500</v>
          </cell>
          <cell r="G489">
            <v>12655</v>
          </cell>
          <cell r="H489">
            <v>9000</v>
          </cell>
        </row>
        <row r="490">
          <cell r="A490" t="str">
            <v>03.4004</v>
          </cell>
          <cell r="B490" t="str">
            <v>03.4004</v>
          </cell>
          <cell r="C490" t="str">
            <v>B22460</v>
          </cell>
          <cell r="D490" t="str">
            <v>Ñoä saâu buøn nöôùc &lt;= 100cm</v>
          </cell>
          <cell r="E490" t="str">
            <v>Meùt</v>
          </cell>
          <cell r="F490">
            <v>45000</v>
          </cell>
          <cell r="G490">
            <v>16187</v>
          </cell>
          <cell r="H490">
            <v>15300</v>
          </cell>
        </row>
        <row r="491">
          <cell r="A491" t="str">
            <v>03.5100</v>
          </cell>
          <cell r="B491" t="str">
            <v>03.5100</v>
          </cell>
          <cell r="C491" t="str">
            <v>BÔM , TAÙT NÖÔÙC</v>
          </cell>
          <cell r="D491" t="str">
            <v>Taùt nöôùc baèng thuû coâng</v>
          </cell>
          <cell r="E491" t="str">
            <v>m3</v>
          </cell>
          <cell r="F491" t="str">
            <v>boä</v>
          </cell>
          <cell r="G491">
            <v>5827</v>
          </cell>
          <cell r="H491">
            <v>15727</v>
          </cell>
        </row>
        <row r="492">
          <cell r="A492" t="str">
            <v>03.5200</v>
          </cell>
          <cell r="B492" t="str">
            <v>03.5200</v>
          </cell>
          <cell r="C492" t="str">
            <v>B22600</v>
          </cell>
          <cell r="D492" t="str">
            <v>Bôm nöôùc baèng maùy</v>
          </cell>
          <cell r="E492" t="str">
            <v>m3</v>
          </cell>
          <cell r="F492" t="str">
            <v>boä</v>
          </cell>
          <cell r="H492">
            <v>2567</v>
          </cell>
        </row>
        <row r="493">
          <cell r="A493" t="str">
            <v>03.6001</v>
          </cell>
          <cell r="B493" t="str">
            <v>03.6001</v>
          </cell>
          <cell r="C493" t="str">
            <v>ÑAØO BUØN</v>
          </cell>
          <cell r="D493" t="str">
            <v>Buøn ñaëc</v>
          </cell>
          <cell r="E493" t="str">
            <v>m3</v>
          </cell>
          <cell r="F493" t="str">
            <v>boä</v>
          </cell>
          <cell r="G493">
            <v>15157</v>
          </cell>
          <cell r="H493">
            <v>25095</v>
          </cell>
        </row>
        <row r="494">
          <cell r="A494" t="str">
            <v>03.6002</v>
          </cell>
          <cell r="B494" t="str">
            <v>03.6002</v>
          </cell>
          <cell r="C494" t="str">
            <v>B440</v>
          </cell>
          <cell r="D494" t="str">
            <v>Buøn laãn raùc</v>
          </cell>
          <cell r="E494" t="str">
            <v>m3</v>
          </cell>
          <cell r="F494" t="str">
            <v>boä</v>
          </cell>
          <cell r="G494">
            <v>16187</v>
          </cell>
          <cell r="H494">
            <v>500</v>
          </cell>
        </row>
        <row r="495">
          <cell r="A495" t="str">
            <v>03.6003</v>
          </cell>
          <cell r="B495" t="str">
            <v>03.6003</v>
          </cell>
          <cell r="C495" t="str">
            <v>B660</v>
          </cell>
          <cell r="D495" t="str">
            <v>Buøn laãn soûi ñaù</v>
          </cell>
          <cell r="E495" t="str">
            <v>m3</v>
          </cell>
          <cell r="F495" t="str">
            <v>boä</v>
          </cell>
          <cell r="G495">
            <v>26341</v>
          </cell>
          <cell r="H495">
            <v>1000</v>
          </cell>
        </row>
        <row r="496">
          <cell r="A496" t="str">
            <v>03.6004</v>
          </cell>
          <cell r="B496" t="str">
            <v>03.6004</v>
          </cell>
          <cell r="C496" t="str">
            <v>BM16230</v>
          </cell>
          <cell r="D496" t="str">
            <v>Buøn loûng</v>
          </cell>
          <cell r="E496" t="str">
            <v>m3</v>
          </cell>
          <cell r="F496" t="str">
            <v>boä</v>
          </cell>
          <cell r="G496">
            <v>23104</v>
          </cell>
          <cell r="H496">
            <v>10000</v>
          </cell>
        </row>
        <row r="497">
          <cell r="A497" t="str">
            <v>03.7001</v>
          </cell>
          <cell r="B497" t="str">
            <v>03.7001</v>
          </cell>
          <cell r="C497" t="str">
            <v>ÑAÉP CAÙT COÂNG TRÌNH</v>
          </cell>
          <cell r="D497" t="str">
            <v>Ñaép caùt coâng trình trong moïi ñieàu kieän</v>
          </cell>
          <cell r="E497" t="str">
            <v>m3</v>
          </cell>
          <cell r="F497">
            <v>24423</v>
          </cell>
          <cell r="G497">
            <v>9124</v>
          </cell>
          <cell r="H497">
            <v>5030</v>
          </cell>
        </row>
        <row r="498">
          <cell r="A498" t="str">
            <v>03.8111</v>
          </cell>
          <cell r="B498" t="str">
            <v>03.8111</v>
          </cell>
          <cell r="C498" t="str">
            <v>ÑAØO PHAÙ ÑAÙ</v>
          </cell>
          <cell r="D498" t="str">
            <v>Ñaù loä thieân, ñaù caáp I</v>
          </cell>
          <cell r="E498" t="str">
            <v>m3</v>
          </cell>
          <cell r="F498" t="str">
            <v>m</v>
          </cell>
          <cell r="G498">
            <v>42970</v>
          </cell>
          <cell r="H498">
            <v>7010</v>
          </cell>
        </row>
        <row r="499">
          <cell r="A499" t="str">
            <v>03.8112</v>
          </cell>
          <cell r="B499" t="str">
            <v>03.8112</v>
          </cell>
          <cell r="C499" t="str">
            <v>Phaù ñaù baèng tay</v>
          </cell>
          <cell r="D499" t="str">
            <v>Ñaù loä thieân, ñaù caáp II</v>
          </cell>
          <cell r="E499" t="str">
            <v>m3</v>
          </cell>
          <cell r="F499" t="str">
            <v>m</v>
          </cell>
          <cell r="G499">
            <v>35318</v>
          </cell>
          <cell r="H499">
            <v>8710</v>
          </cell>
        </row>
        <row r="500">
          <cell r="A500" t="str">
            <v>03.8113</v>
          </cell>
          <cell r="B500" t="str">
            <v>03.8113</v>
          </cell>
          <cell r="C500" t="str">
            <v>CV22-22KV</v>
          </cell>
          <cell r="D500" t="str">
            <v>Ñaù loä thieân, ñaù caáp III</v>
          </cell>
          <cell r="E500" t="str">
            <v>m3</v>
          </cell>
          <cell r="F500" t="str">
            <v>m</v>
          </cell>
          <cell r="G500">
            <v>29284</v>
          </cell>
          <cell r="H500">
            <v>40900</v>
          </cell>
        </row>
        <row r="501">
          <cell r="A501" t="str">
            <v>03.8114</v>
          </cell>
          <cell r="B501" t="str">
            <v>03.8114</v>
          </cell>
          <cell r="C501" t="str">
            <v>CV95-22KV</v>
          </cell>
          <cell r="D501" t="str">
            <v>Ñaù loä thieân, ñaù caáp IV</v>
          </cell>
          <cell r="E501" t="str">
            <v>m3</v>
          </cell>
          <cell r="F501" t="str">
            <v>m</v>
          </cell>
          <cell r="G501">
            <v>22956</v>
          </cell>
          <cell r="H501">
            <v>84400</v>
          </cell>
        </row>
        <row r="502">
          <cell r="A502" t="str">
            <v>03.8115</v>
          </cell>
          <cell r="B502" t="str">
            <v>03.8115</v>
          </cell>
          <cell r="C502" t="str">
            <v>MV240</v>
          </cell>
          <cell r="D502" t="str">
            <v>Ñaù sít non</v>
          </cell>
          <cell r="E502" t="str">
            <v>m3</v>
          </cell>
          <cell r="F502" t="str">
            <v>m</v>
          </cell>
          <cell r="G502">
            <v>27224</v>
          </cell>
          <cell r="H502">
            <v>91610</v>
          </cell>
        </row>
        <row r="503">
          <cell r="A503" t="str">
            <v>03.8116</v>
          </cell>
          <cell r="B503" t="str">
            <v>03.8116</v>
          </cell>
          <cell r="C503" t="str">
            <v>MV50</v>
          </cell>
          <cell r="D503" t="str">
            <v>Caùt laãn quaïng saét</v>
          </cell>
          <cell r="E503" t="str">
            <v>m3</v>
          </cell>
          <cell r="F503" t="str">
            <v>m</v>
          </cell>
          <cell r="G503">
            <v>70635</v>
          </cell>
          <cell r="H503">
            <v>23400</v>
          </cell>
        </row>
        <row r="504">
          <cell r="A504" t="str">
            <v>03.8121</v>
          </cell>
          <cell r="B504" t="str">
            <v>03.8121</v>
          </cell>
          <cell r="C504" t="str">
            <v>Phaù ñaù moà coâi</v>
          </cell>
          <cell r="D504" t="str">
            <v>Ñaù caáp I</v>
          </cell>
          <cell r="E504" t="str">
            <v>m3</v>
          </cell>
          <cell r="F504" t="str">
            <v>m</v>
          </cell>
          <cell r="G504">
            <v>50033</v>
          </cell>
          <cell r="H504">
            <v>91610</v>
          </cell>
        </row>
        <row r="505">
          <cell r="A505" t="str">
            <v>03.8122</v>
          </cell>
          <cell r="B505" t="str">
            <v>03.8122</v>
          </cell>
          <cell r="C505" t="str">
            <v>CV150</v>
          </cell>
          <cell r="D505" t="str">
            <v>Ñaù caáp II</v>
          </cell>
          <cell r="E505" t="str">
            <v>m3</v>
          </cell>
          <cell r="F505" t="str">
            <v>m</v>
          </cell>
          <cell r="G505">
            <v>40615</v>
          </cell>
          <cell r="H505">
            <v>58660</v>
          </cell>
        </row>
        <row r="506">
          <cell r="A506" t="str">
            <v>03.8123</v>
          </cell>
          <cell r="B506" t="str">
            <v>03.8123</v>
          </cell>
          <cell r="C506" t="str">
            <v>MV70</v>
          </cell>
          <cell r="D506" t="str">
            <v>Ñaù caáp III</v>
          </cell>
          <cell r="E506" t="str">
            <v>m3</v>
          </cell>
          <cell r="F506" t="str">
            <v>m</v>
          </cell>
          <cell r="G506">
            <v>33552</v>
          </cell>
          <cell r="H506">
            <v>31900</v>
          </cell>
        </row>
        <row r="507">
          <cell r="A507" t="str">
            <v>03.8124</v>
          </cell>
          <cell r="B507" t="str">
            <v>03.8124</v>
          </cell>
          <cell r="C507" t="str">
            <v>MV4X2,5</v>
          </cell>
          <cell r="D507" t="str">
            <v>Ñaù caáp IV</v>
          </cell>
          <cell r="E507" t="str">
            <v>m3</v>
          </cell>
          <cell r="F507" t="str">
            <v>m</v>
          </cell>
          <cell r="G507">
            <v>29873</v>
          </cell>
          <cell r="H507">
            <v>10750</v>
          </cell>
        </row>
        <row r="508">
          <cell r="A508" t="str">
            <v>03.8131</v>
          </cell>
          <cell r="B508" t="str">
            <v>03.8131</v>
          </cell>
          <cell r="C508" t="str">
            <v>Phaù ñaù ngaàm</v>
          </cell>
          <cell r="D508" t="str">
            <v>Ñaù caáp I</v>
          </cell>
          <cell r="E508" t="str">
            <v>m3</v>
          </cell>
          <cell r="F508" t="str">
            <v>m</v>
          </cell>
          <cell r="G508">
            <v>58421</v>
          </cell>
          <cell r="H508">
            <v>40820</v>
          </cell>
        </row>
        <row r="509">
          <cell r="A509" t="str">
            <v>03.8132</v>
          </cell>
          <cell r="B509" t="str">
            <v>03.8132</v>
          </cell>
          <cell r="C509" t="str">
            <v>MV11</v>
          </cell>
          <cell r="D509" t="str">
            <v>Ñaù caáp II</v>
          </cell>
          <cell r="E509" t="str">
            <v>m3</v>
          </cell>
          <cell r="F509" t="str">
            <v>m</v>
          </cell>
          <cell r="G509">
            <v>46649</v>
          </cell>
          <cell r="H509">
            <v>5840</v>
          </cell>
        </row>
        <row r="510">
          <cell r="A510" t="str">
            <v>03.8133</v>
          </cell>
          <cell r="B510" t="str">
            <v>03.8133</v>
          </cell>
          <cell r="C510" t="str">
            <v>M22</v>
          </cell>
          <cell r="D510" t="str">
            <v>Ñaù caáp III</v>
          </cell>
          <cell r="E510" t="str">
            <v>m3</v>
          </cell>
          <cell r="F510" t="str">
            <v>kg</v>
          </cell>
          <cell r="G510">
            <v>40762</v>
          </cell>
          <cell r="H510">
            <v>42700</v>
          </cell>
        </row>
        <row r="511">
          <cell r="A511" t="str">
            <v>03.8134</v>
          </cell>
          <cell r="B511" t="str">
            <v>03.8134</v>
          </cell>
          <cell r="C511" t="str">
            <v>M22m</v>
          </cell>
          <cell r="D511" t="str">
            <v>Ñaù caáp IV</v>
          </cell>
          <cell r="E511" t="str">
            <v>m3</v>
          </cell>
          <cell r="F511" t="str">
            <v>m</v>
          </cell>
          <cell r="G511">
            <v>35023</v>
          </cell>
          <cell r="H511">
            <v>8114</v>
          </cell>
        </row>
        <row r="512">
          <cell r="A512" t="str">
            <v>03.8135</v>
          </cell>
          <cell r="B512" t="str">
            <v>03.8135</v>
          </cell>
          <cell r="C512" t="str">
            <v>C3/8</v>
          </cell>
          <cell r="D512" t="str">
            <v>Ñaù sít non</v>
          </cell>
          <cell r="E512" t="str">
            <v>m3</v>
          </cell>
          <cell r="F512" t="str">
            <v>meùt</v>
          </cell>
          <cell r="G512">
            <v>36495</v>
          </cell>
          <cell r="H512">
            <v>5000</v>
          </cell>
        </row>
        <row r="513">
          <cell r="A513" t="str">
            <v>03.8136</v>
          </cell>
          <cell r="B513" t="str">
            <v>03.8136</v>
          </cell>
          <cell r="C513" t="str">
            <v>C5/8</v>
          </cell>
          <cell r="D513" t="str">
            <v>Caùt laãn quaïng saét</v>
          </cell>
          <cell r="E513" t="str">
            <v>m3</v>
          </cell>
          <cell r="F513" t="str">
            <v>meùt</v>
          </cell>
          <cell r="G513">
            <v>99478</v>
          </cell>
          <cell r="H513">
            <v>11500</v>
          </cell>
        </row>
        <row r="514">
          <cell r="A514" t="str">
            <v>03.8137</v>
          </cell>
          <cell r="B514" t="str">
            <v>03.8137</v>
          </cell>
          <cell r="C514" t="str">
            <v>co60</v>
          </cell>
          <cell r="D514" t="str">
            <v>Ñaù voâi phong hoaù, cuoäi soûi traéng, ñaù 
silicaùt, mica keát caáu chaët</v>
          </cell>
          <cell r="E514" t="str">
            <v>Co 60o cho oáng nhöïa PVC O 60</v>
          </cell>
          <cell r="F514" t="str">
            <v>caùi</v>
          </cell>
          <cell r="G514">
            <v>44441</v>
          </cell>
          <cell r="H514">
            <v>6400</v>
          </cell>
        </row>
        <row r="515">
          <cell r="A515" t="str">
            <v>03.8138</v>
          </cell>
          <cell r="B515" t="str">
            <v>03.8138</v>
          </cell>
          <cell r="C515" t="str">
            <v>co114</v>
          </cell>
          <cell r="D515" t="str">
            <v>Ñaù ong keát caáu chaët</v>
          </cell>
          <cell r="E515" t="str">
            <v>Co 90o cho oáng nhöïa PVC O 114</v>
          </cell>
          <cell r="F515" t="str">
            <v>caùi</v>
          </cell>
          <cell r="G515">
            <v>78582</v>
          </cell>
          <cell r="H515">
            <v>31400</v>
          </cell>
        </row>
        <row r="516">
          <cell r="A516" t="str">
            <v>03.8141</v>
          </cell>
          <cell r="B516" t="str">
            <v>03.8141</v>
          </cell>
          <cell r="C516" t="str">
            <v>Phaù ñaù baèng mìn</v>
          </cell>
          <cell r="D516" t="str">
            <v>Ñaù loä thieân, ñaù caáp I</v>
          </cell>
          <cell r="E516" t="str">
            <v>m3</v>
          </cell>
          <cell r="F516">
            <v>14404</v>
          </cell>
          <cell r="G516">
            <v>14554</v>
          </cell>
          <cell r="H516">
            <v>4075</v>
          </cell>
        </row>
        <row r="517">
          <cell r="A517" t="str">
            <v>03.8142</v>
          </cell>
          <cell r="B517" t="str">
            <v>03.8142</v>
          </cell>
          <cell r="C517" t="str">
            <v>T12</v>
          </cell>
          <cell r="D517" t="str">
            <v>Ñaù loä thieân, ñaù caáp II</v>
          </cell>
          <cell r="E517" t="str">
            <v>m3</v>
          </cell>
          <cell r="F517">
            <v>13055</v>
          </cell>
          <cell r="G517">
            <v>11767</v>
          </cell>
          <cell r="H517">
            <v>3684</v>
          </cell>
        </row>
        <row r="518">
          <cell r="A518" t="str">
            <v>03.8143</v>
          </cell>
          <cell r="B518" t="str">
            <v>03.8143</v>
          </cell>
          <cell r="C518" t="str">
            <v>T14</v>
          </cell>
          <cell r="D518" t="str">
            <v>Ñaù loä thieân, ñaù caáp III</v>
          </cell>
          <cell r="E518" t="str">
            <v>m3</v>
          </cell>
          <cell r="F518">
            <v>12047</v>
          </cell>
          <cell r="G518">
            <v>9135</v>
          </cell>
          <cell r="H518">
            <v>2847</v>
          </cell>
        </row>
        <row r="519">
          <cell r="A519" t="str">
            <v>03.8144</v>
          </cell>
          <cell r="B519" t="str">
            <v>03.8144</v>
          </cell>
          <cell r="C519" t="str">
            <v>T20</v>
          </cell>
          <cell r="D519" t="str">
            <v>Ñaù loä thieân, ñaù caáp IV</v>
          </cell>
          <cell r="E519" t="str">
            <v>m3</v>
          </cell>
          <cell r="F519">
            <v>10151</v>
          </cell>
          <cell r="G519">
            <v>8516</v>
          </cell>
          <cell r="H519">
            <v>2847</v>
          </cell>
        </row>
        <row r="520">
          <cell r="A520" t="str">
            <v>03.8151</v>
          </cell>
          <cell r="B520" t="str">
            <v>03.8151</v>
          </cell>
          <cell r="C520" t="str">
            <v>T7</v>
          </cell>
          <cell r="D520" t="str">
            <v>Ñaù moà coâi, ñaù caáp I</v>
          </cell>
          <cell r="E520" t="str">
            <v>m3</v>
          </cell>
          <cell r="F520">
            <v>14404</v>
          </cell>
          <cell r="G520">
            <v>17032</v>
          </cell>
          <cell r="H520">
            <v>4075</v>
          </cell>
        </row>
        <row r="521">
          <cell r="A521" t="str">
            <v>03.8152</v>
          </cell>
          <cell r="B521" t="str">
            <v>03.8152</v>
          </cell>
          <cell r="C521" t="str">
            <v>collier21</v>
          </cell>
          <cell r="D521" t="str">
            <v>Ñaù moà coâi, ñaù caáp II</v>
          </cell>
          <cell r="E521" t="str">
            <v>m3</v>
          </cell>
          <cell r="F521">
            <v>13055</v>
          </cell>
          <cell r="G521">
            <v>13780</v>
          </cell>
          <cell r="H521">
            <v>3684</v>
          </cell>
        </row>
        <row r="522">
          <cell r="A522" t="str">
            <v>03.8153</v>
          </cell>
          <cell r="B522" t="str">
            <v>03.8153</v>
          </cell>
          <cell r="C522" t="str">
            <v>collier90</v>
          </cell>
          <cell r="D522" t="str">
            <v>Ñaù moà coâi, ñaù caáp III</v>
          </cell>
          <cell r="E522" t="str">
            <v>m3</v>
          </cell>
          <cell r="F522">
            <v>12047</v>
          </cell>
          <cell r="G522">
            <v>10683</v>
          </cell>
          <cell r="H522">
            <v>2847</v>
          </cell>
        </row>
        <row r="523">
          <cell r="A523" t="str">
            <v>03.8154</v>
          </cell>
          <cell r="B523" t="str">
            <v>03.8154</v>
          </cell>
          <cell r="C523" t="str">
            <v>gc15</v>
          </cell>
          <cell r="D523" t="str">
            <v>Ñaù moà coâi, ñaù caáp IV</v>
          </cell>
          <cell r="E523" t="str">
            <v>m3</v>
          </cell>
          <cell r="F523">
            <v>10151</v>
          </cell>
          <cell r="G523">
            <v>9600</v>
          </cell>
          <cell r="H523">
            <v>2847</v>
          </cell>
        </row>
        <row r="524">
          <cell r="A524" t="str">
            <v>03.8161</v>
          </cell>
          <cell r="B524" t="str">
            <v>03.8161</v>
          </cell>
          <cell r="C524" t="str">
            <v>gc25</v>
          </cell>
          <cell r="D524" t="str">
            <v>Ñaù ngaàm ôû hoá moùng, ñaù caáp I</v>
          </cell>
          <cell r="E524" t="str">
            <v>m3</v>
          </cell>
          <cell r="F524">
            <v>14404</v>
          </cell>
          <cell r="G524">
            <v>20748</v>
          </cell>
          <cell r="H524">
            <v>4075</v>
          </cell>
        </row>
        <row r="525">
          <cell r="A525" t="str">
            <v>03.8162</v>
          </cell>
          <cell r="B525" t="str">
            <v>03.8162</v>
          </cell>
          <cell r="C525" t="str">
            <v>gdfco</v>
          </cell>
          <cell r="D525" t="str">
            <v>Ñaù ngaàm ôû hoá moùng, ñaù caáp II</v>
          </cell>
          <cell r="E525" t="str">
            <v>m3</v>
          </cell>
          <cell r="F525">
            <v>13055</v>
          </cell>
          <cell r="G525">
            <v>17186</v>
          </cell>
          <cell r="H525">
            <v>3684</v>
          </cell>
        </row>
        <row r="526">
          <cell r="A526" t="str">
            <v>03.8163</v>
          </cell>
          <cell r="B526" t="str">
            <v>03.8163</v>
          </cell>
          <cell r="C526" t="str">
            <v>HI</v>
          </cell>
          <cell r="D526" t="str">
            <v>Ñaù ngaàm ôû hoá moùng, ñaù caáp III</v>
          </cell>
          <cell r="E526" t="str">
            <v>m3</v>
          </cell>
          <cell r="F526">
            <v>12047</v>
          </cell>
          <cell r="G526">
            <v>13780</v>
          </cell>
          <cell r="H526">
            <v>2847</v>
          </cell>
        </row>
        <row r="527">
          <cell r="A527" t="str">
            <v>03.8164</v>
          </cell>
          <cell r="B527" t="str">
            <v>03.8164</v>
          </cell>
          <cell r="C527" t="str">
            <v>HOTLINE</v>
          </cell>
          <cell r="D527" t="str">
            <v>Ñaù ngaàm ôû hoá moùng, ñaù caáp IV</v>
          </cell>
          <cell r="E527" t="str">
            <v>m3</v>
          </cell>
          <cell r="F527">
            <v>10151</v>
          </cell>
          <cell r="G527">
            <v>10838</v>
          </cell>
          <cell r="H527">
            <v>2847</v>
          </cell>
        </row>
        <row r="528">
          <cell r="A528" t="str">
            <v>03.8211</v>
          </cell>
          <cell r="B528" t="str">
            <v>03.8211</v>
          </cell>
          <cell r="C528" t="str">
            <v>PHAÙ ÑAÙ LAØM MAËT BAÊNG,  ÑÖÔØNG TAÏM</v>
          </cell>
          <cell r="D528" t="str">
            <v>Chieàu daøy &lt;= 2 m, Ñaù caáp I</v>
          </cell>
          <cell r="E528" t="str">
            <v>100m3</v>
          </cell>
          <cell r="F528">
            <v>1240174</v>
          </cell>
          <cell r="G528">
            <v>2297725</v>
          </cell>
          <cell r="H528">
            <v>370351</v>
          </cell>
        </row>
        <row r="529">
          <cell r="A529" t="str">
            <v>03.8212</v>
          </cell>
          <cell r="B529" t="str">
            <v>03.8212</v>
          </cell>
          <cell r="C529" t="str">
            <v>K2B</v>
          </cell>
          <cell r="D529" t="str">
            <v>Chieàu daøy &lt;= 2 m, Ñaù caáp II</v>
          </cell>
          <cell r="E529" t="str">
            <v>100m3</v>
          </cell>
          <cell r="F529">
            <v>1130134</v>
          </cell>
          <cell r="G529">
            <v>1880295</v>
          </cell>
          <cell r="H529">
            <v>330131</v>
          </cell>
        </row>
        <row r="530">
          <cell r="A530" t="str">
            <v>03.8213</v>
          </cell>
          <cell r="B530" t="str">
            <v>03.8213</v>
          </cell>
          <cell r="C530" t="str">
            <v>K3B</v>
          </cell>
          <cell r="D530" t="str">
            <v>Chieàu daøy &lt;= 2 m, Ñaù caáp III</v>
          </cell>
          <cell r="E530" t="str">
            <v>100m3</v>
          </cell>
          <cell r="F530">
            <v>1031230</v>
          </cell>
          <cell r="G530">
            <v>1627297</v>
          </cell>
          <cell r="H530">
            <v>293825</v>
          </cell>
        </row>
        <row r="531">
          <cell r="A531" t="str">
            <v>03.8214</v>
          </cell>
          <cell r="B531" t="str">
            <v>03.8214</v>
          </cell>
          <cell r="C531" t="str">
            <v>KCD</v>
          </cell>
          <cell r="D531" t="str">
            <v>Chieàu daøy &lt;= 2 m, Ñaù caáp IV</v>
          </cell>
          <cell r="E531" t="str">
            <v>100m3</v>
          </cell>
          <cell r="F531">
            <v>926713</v>
          </cell>
          <cell r="G531">
            <v>1505598</v>
          </cell>
          <cell r="H531">
            <v>273715</v>
          </cell>
        </row>
        <row r="532">
          <cell r="A532" t="str">
            <v>03.8221</v>
          </cell>
          <cell r="B532" t="str">
            <v>03.8221</v>
          </cell>
          <cell r="C532" t="str">
            <v>K2r</v>
          </cell>
          <cell r="D532" t="str">
            <v>Chieàu daøy &gt; 2 m, Ñaù caáp I</v>
          </cell>
          <cell r="E532" t="str">
            <v>100m3</v>
          </cell>
          <cell r="F532">
            <v>1371830</v>
          </cell>
          <cell r="G532">
            <v>1750235</v>
          </cell>
          <cell r="H532">
            <v>410572</v>
          </cell>
        </row>
        <row r="533">
          <cell r="A533" t="str">
            <v>03.8222</v>
          </cell>
          <cell r="B533" t="str">
            <v>03.8222</v>
          </cell>
          <cell r="C533" t="str">
            <v>K70</v>
          </cell>
          <cell r="D533" t="str">
            <v>Chieàu daøy &gt; 2 m, Ñaù caáp II</v>
          </cell>
          <cell r="E533" t="str">
            <v>100m3</v>
          </cell>
          <cell r="F533">
            <v>1250764</v>
          </cell>
          <cell r="G533">
            <v>1460077</v>
          </cell>
          <cell r="H533">
            <v>370351</v>
          </cell>
        </row>
        <row r="534">
          <cell r="A534" t="str">
            <v>03.8223</v>
          </cell>
          <cell r="B534" t="str">
            <v>03.8223</v>
          </cell>
          <cell r="C534" t="str">
            <v>K95</v>
          </cell>
          <cell r="D534" t="str">
            <v>Chieàu daøy &gt; 2 m, Ñaù caáp III</v>
          </cell>
          <cell r="E534" t="str">
            <v>100m3</v>
          </cell>
          <cell r="F534">
            <v>1139165</v>
          </cell>
          <cell r="G534">
            <v>1238666</v>
          </cell>
          <cell r="H534">
            <v>330131</v>
          </cell>
        </row>
        <row r="535">
          <cell r="A535" t="str">
            <v>03.8224</v>
          </cell>
          <cell r="B535" t="str">
            <v>03.8224</v>
          </cell>
          <cell r="C535" t="str">
            <v>KDTH</v>
          </cell>
          <cell r="D535" t="str">
            <v>Chieàu daøy &gt; 2 m, Ñaù caáp IV</v>
          </cell>
          <cell r="E535" t="str">
            <v>100m3</v>
          </cell>
          <cell r="F535">
            <v>969254</v>
          </cell>
          <cell r="G535">
            <v>1184165</v>
          </cell>
          <cell r="H535">
            <v>293825</v>
          </cell>
        </row>
        <row r="536">
          <cell r="A536" t="str">
            <v>04.1101</v>
          </cell>
          <cell r="B536" t="str">
            <v>04.1101</v>
          </cell>
          <cell r="C536" t="str">
            <v>COÂNG TAÙC COÁT THEÙP, BEÂ TOÂNG</v>
          </cell>
          <cell r="D536" t="str">
            <v>Ñöôøng kính coát theùp &lt;= 10mm</v>
          </cell>
          <cell r="E536" t="str">
            <v>Taán</v>
          </cell>
          <cell r="F536">
            <v>4267677</v>
          </cell>
          <cell r="G536">
            <v>201593</v>
          </cell>
          <cell r="H536">
            <v>16918</v>
          </cell>
        </row>
        <row r="537">
          <cell r="A537" t="str">
            <v>04.1102</v>
          </cell>
          <cell r="B537" t="str">
            <v>04.1102</v>
          </cell>
          <cell r="C537" t="str">
            <v>Saûn xuaát ,laép döïng coát theùp moùng coät</v>
          </cell>
          <cell r="D537" t="str">
            <v>Ñöôøng kính coát theùp &lt;= 18mm</v>
          </cell>
          <cell r="E537" t="str">
            <v>Taán</v>
          </cell>
          <cell r="F537">
            <v>4314646</v>
          </cell>
          <cell r="G537">
            <v>148485</v>
          </cell>
          <cell r="H537">
            <v>187361</v>
          </cell>
        </row>
        <row r="538">
          <cell r="A538" t="str">
            <v>04.1103</v>
          </cell>
          <cell r="B538" t="str">
            <v>04.1103</v>
          </cell>
          <cell r="C538" t="str">
            <v>KQ4/0</v>
          </cell>
          <cell r="D538" t="str">
            <v>Ñöôøng kính coát theùp &gt; 18mm</v>
          </cell>
          <cell r="E538" t="str">
            <v>Taán</v>
          </cell>
          <cell r="F538">
            <v>4320358</v>
          </cell>
          <cell r="G538">
            <v>113028</v>
          </cell>
          <cell r="H538">
            <v>203874</v>
          </cell>
        </row>
        <row r="539">
          <cell r="A539" t="str">
            <v>04.1201</v>
          </cell>
          <cell r="B539" t="str">
            <v>04.1201</v>
          </cell>
          <cell r="C539" t="str">
            <v>S/xuaát laép döïng c/theùp caùc caáu kieän ñuùc saün</v>
          </cell>
          <cell r="D539" t="str">
            <v>Ñöôøng kính coát theùp &lt;= 10mm</v>
          </cell>
          <cell r="E539" t="str">
            <v>Taán</v>
          </cell>
          <cell r="F539">
            <v>4267677</v>
          </cell>
          <cell r="G539">
            <v>242779</v>
          </cell>
          <cell r="H539">
            <v>16918</v>
          </cell>
        </row>
        <row r="540">
          <cell r="A540" t="str">
            <v>04.1202</v>
          </cell>
          <cell r="B540" t="str">
            <v>04.1202</v>
          </cell>
          <cell r="C540" t="str">
            <v>SPL240</v>
          </cell>
          <cell r="D540" t="str">
            <v>Ñöôøng kính coát theùp &lt;= 18mm</v>
          </cell>
          <cell r="E540" t="str">
            <v>Taán</v>
          </cell>
          <cell r="F540">
            <v>4316278</v>
          </cell>
          <cell r="G540">
            <v>133157</v>
          </cell>
          <cell r="H540">
            <v>189378</v>
          </cell>
        </row>
        <row r="541">
          <cell r="A541" t="str">
            <v>04.1203</v>
          </cell>
          <cell r="B541" t="str">
            <v>04.1203</v>
          </cell>
          <cell r="C541" t="str">
            <v>kepIPC</v>
          </cell>
          <cell r="D541" t="str">
            <v>Ñöôøng kính coát theùp &gt; 18mm</v>
          </cell>
          <cell r="E541" t="str">
            <v>Taán</v>
          </cell>
          <cell r="F541">
            <v>4316278</v>
          </cell>
          <cell r="G541">
            <v>127583</v>
          </cell>
          <cell r="H541">
            <v>176403</v>
          </cell>
        </row>
        <row r="542">
          <cell r="A542" t="str">
            <v>04.2001</v>
          </cell>
          <cell r="B542" t="str">
            <v>04.2001</v>
          </cell>
          <cell r="C542" t="str">
            <v>COOÂNG TAÙC LAØM VAÙN KHUOÂN</v>
          </cell>
          <cell r="D542" t="str">
            <v>Moùng coät</v>
          </cell>
          <cell r="E542" t="str">
            <v>100m2</v>
          </cell>
          <cell r="F542">
            <v>2500488</v>
          </cell>
          <cell r="G542">
            <v>530919</v>
          </cell>
          <cell r="H542">
            <v>36218</v>
          </cell>
        </row>
        <row r="543">
          <cell r="A543" t="str">
            <v>04.2002</v>
          </cell>
          <cell r="B543" t="str">
            <v>04.2002</v>
          </cell>
          <cell r="C543" t="str">
            <v>Coâng taùc vaùn khuoân goã</v>
          </cell>
          <cell r="D543" t="str">
            <v>Coät vuoâng chöõ nhaät</v>
          </cell>
          <cell r="E543" t="str">
            <v>100m2</v>
          </cell>
          <cell r="F543">
            <v>2631845</v>
          </cell>
          <cell r="G543">
            <v>570246</v>
          </cell>
          <cell r="H543">
            <v>400</v>
          </cell>
        </row>
        <row r="544">
          <cell r="A544" t="str">
            <v>04.2003</v>
          </cell>
          <cell r="B544" t="str">
            <v>04.2003</v>
          </cell>
          <cell r="C544" t="str">
            <v>LD22</v>
          </cell>
          <cell r="D544" t="str">
            <v>Caáu kieän ñuùc saün</v>
          </cell>
          <cell r="E544" t="str">
            <v>100m2</v>
          </cell>
          <cell r="F544">
            <v>2772445</v>
          </cell>
          <cell r="G544">
            <v>508980</v>
          </cell>
          <cell r="H544">
            <v>3500</v>
          </cell>
        </row>
        <row r="545">
          <cell r="A545" t="str">
            <v>04.2004</v>
          </cell>
          <cell r="B545" t="str">
            <v>04.2004</v>
          </cell>
          <cell r="C545" t="str">
            <v>Coâng taùc vaùn kim loaïi</v>
          </cell>
          <cell r="D545" t="str">
            <v>Moùng coät , caáu kieän ñuùc saün</v>
          </cell>
          <cell r="E545" t="str">
            <v>100m2</v>
          </cell>
          <cell r="F545">
            <v>1171218</v>
          </cell>
          <cell r="G545">
            <v>684328</v>
          </cell>
          <cell r="H545">
            <v>267723</v>
          </cell>
        </row>
        <row r="546">
          <cell r="A546" t="str">
            <v>04.3101a</v>
          </cell>
          <cell r="B546" t="str">
            <v>04.3101a</v>
          </cell>
          <cell r="C546" t="str">
            <v>COÂNG TAÙC BEÂ TOÂNG</v>
          </cell>
          <cell r="D546" t="str">
            <v>Beâ toâng loùt moùng truï M50</v>
          </cell>
          <cell r="E546" t="str">
            <v>m3</v>
          </cell>
          <cell r="F546">
            <v>286599</v>
          </cell>
          <cell r="G546">
            <v>39733</v>
          </cell>
          <cell r="H546">
            <v>18193000</v>
          </cell>
        </row>
        <row r="547">
          <cell r="A547" t="str">
            <v>04.3101</v>
          </cell>
          <cell r="B547" t="str">
            <v>04.3101</v>
          </cell>
          <cell r="C547" t="str">
            <v>T15</v>
          </cell>
          <cell r="D547" t="str">
            <v>Beâ toâng loùt moùng truï M100</v>
          </cell>
          <cell r="E547" t="str">
            <v>m3</v>
          </cell>
          <cell r="F547">
            <v>345919</v>
          </cell>
          <cell r="G547">
            <v>39732</v>
          </cell>
          <cell r="H547">
            <v>6185000</v>
          </cell>
        </row>
        <row r="548">
          <cell r="A548" t="str">
            <v>04.3102</v>
          </cell>
          <cell r="B548" t="str">
            <v>04.3102</v>
          </cell>
          <cell r="C548" t="str">
            <v>T25</v>
          </cell>
          <cell r="D548" t="str">
            <v>Beâ toâng loùt moùng truï M150</v>
          </cell>
          <cell r="E548" t="str">
            <v>m3</v>
          </cell>
          <cell r="F548">
            <v>367816</v>
          </cell>
          <cell r="G548">
            <v>39732</v>
          </cell>
          <cell r="H548">
            <v>7857000</v>
          </cell>
        </row>
        <row r="549">
          <cell r="A549" t="str">
            <v>04.3111a</v>
          </cell>
          <cell r="B549" t="str">
            <v>04.3111a</v>
          </cell>
          <cell r="C549" t="str">
            <v>T375</v>
          </cell>
          <cell r="D549" t="str">
            <v>Beâ toâng loùt moùng baûn M50</v>
          </cell>
          <cell r="E549" t="str">
            <v>m3</v>
          </cell>
          <cell r="F549">
            <v>286599</v>
          </cell>
          <cell r="G549">
            <v>32081</v>
          </cell>
          <cell r="H549">
            <v>9842000</v>
          </cell>
        </row>
        <row r="550">
          <cell r="A550" t="str">
            <v>04.3111</v>
          </cell>
          <cell r="B550" t="str">
            <v>04.3111</v>
          </cell>
          <cell r="C550" t="str">
            <v>T50</v>
          </cell>
          <cell r="D550" t="str">
            <v>Beâ toâng loùt moùng baûn M100</v>
          </cell>
          <cell r="E550" t="str">
            <v>m3</v>
          </cell>
          <cell r="F550">
            <v>315919</v>
          </cell>
          <cell r="G550">
            <v>32080</v>
          </cell>
          <cell r="H550">
            <v>11666000</v>
          </cell>
        </row>
        <row r="551">
          <cell r="A551" t="str">
            <v>04.3112</v>
          </cell>
          <cell r="B551" t="str">
            <v>04.3112</v>
          </cell>
          <cell r="C551" t="str">
            <v>MDAP3</v>
          </cell>
          <cell r="D551" t="str">
            <v>Beâ toâng loùt moùng baûn M150</v>
          </cell>
          <cell r="E551" t="str">
            <v>m3</v>
          </cell>
          <cell r="F551">
            <v>367816</v>
          </cell>
          <cell r="G551">
            <v>32080</v>
          </cell>
        </row>
        <row r="552">
          <cell r="C552" t="str">
            <v>ÑOÅ BEÂ TOÂNG LOÙT MOÙNG COÄT 
BAÈNG MAÙY KEÁT HÔÏP THUÛ COÂNG</v>
          </cell>
          <cell r="D552" t="str">
            <v>Beâ toâng loùt moùng truï M50</v>
          </cell>
          <cell r="E552" t="str">
            <v>m3</v>
          </cell>
          <cell r="F552">
            <v>286599</v>
          </cell>
          <cell r="G552">
            <v>26783</v>
          </cell>
          <cell r="H552">
            <v>12544</v>
          </cell>
        </row>
        <row r="553">
          <cell r="A553" t="str">
            <v>04.3201</v>
          </cell>
          <cell r="B553" t="str">
            <v>04.3201</v>
          </cell>
          <cell r="C553" t="str">
            <v>LRTD</v>
          </cell>
          <cell r="D553" t="str">
            <v>Beâ toâng loùt moùng truï M100</v>
          </cell>
          <cell r="E553" t="str">
            <v>m3</v>
          </cell>
          <cell r="F553">
            <v>315919</v>
          </cell>
          <cell r="G553">
            <v>26783</v>
          </cell>
          <cell r="H553">
            <v>12544</v>
          </cell>
        </row>
        <row r="554">
          <cell r="A554" t="str">
            <v>04.3202</v>
          </cell>
          <cell r="B554" t="str">
            <v>04.3202</v>
          </cell>
          <cell r="C554" t="str">
            <v>DA15</v>
          </cell>
          <cell r="D554" t="str">
            <v>Beâ toâng loùt moùng truï M150</v>
          </cell>
          <cell r="E554" t="str">
            <v>m3</v>
          </cell>
          <cell r="F554">
            <v>367816</v>
          </cell>
          <cell r="G554">
            <v>26783</v>
          </cell>
          <cell r="H554">
            <v>12544</v>
          </cell>
        </row>
        <row r="555">
          <cell r="A555" t="str">
            <v>04.3211a</v>
          </cell>
          <cell r="B555" t="str">
            <v>04.3211a</v>
          </cell>
          <cell r="C555" t="str">
            <v>MDD3</v>
          </cell>
          <cell r="D555" t="str">
            <v>Beâ toâng loùt moùng baûn M50</v>
          </cell>
          <cell r="E555" t="str">
            <v>m3</v>
          </cell>
          <cell r="F555">
            <v>286599</v>
          </cell>
          <cell r="G555">
            <v>19131</v>
          </cell>
          <cell r="H555">
            <v>12544</v>
          </cell>
        </row>
        <row r="556">
          <cell r="A556" t="str">
            <v>04.3211</v>
          </cell>
          <cell r="B556" t="str">
            <v>04.3211</v>
          </cell>
          <cell r="C556" t="str">
            <v>DRTD</v>
          </cell>
          <cell r="D556" t="str">
            <v>Beâ toâng loùt moùng baûn M100</v>
          </cell>
          <cell r="E556" t="str">
            <v>m3</v>
          </cell>
          <cell r="F556">
            <v>315919</v>
          </cell>
          <cell r="G556">
            <v>19130</v>
          </cell>
          <cell r="H556">
            <v>12544</v>
          </cell>
        </row>
        <row r="557">
          <cell r="A557" t="str">
            <v>04.3212</v>
          </cell>
          <cell r="B557" t="str">
            <v>04.3212</v>
          </cell>
          <cell r="C557" t="str">
            <v>DRTD12</v>
          </cell>
          <cell r="D557" t="str">
            <v>Beâ toâng loùt moùng baûn M150</v>
          </cell>
          <cell r="E557" t="str">
            <v>m3</v>
          </cell>
          <cell r="F557">
            <v>367816</v>
          </cell>
          <cell r="G557">
            <v>19130</v>
          </cell>
          <cell r="H557">
            <v>12544</v>
          </cell>
        </row>
        <row r="558">
          <cell r="A558" t="str">
            <v>04.3301</v>
          </cell>
          <cell r="B558" t="str">
            <v>04.3301</v>
          </cell>
          <cell r="C558" t="str">
            <v>ÑOÅ BEÂ TOÂNG MOÙNG COÄT BAÈNG 
THUÛ COÂNG</v>
          </cell>
          <cell r="D558" t="str">
            <v>Beâ toâng moùng truïcoù caàu coâng taùc  M100</v>
          </cell>
          <cell r="E558" t="str">
            <v>m3</v>
          </cell>
          <cell r="F558">
            <v>365610</v>
          </cell>
          <cell r="G558">
            <v>52388</v>
          </cell>
        </row>
        <row r="559">
          <cell r="A559" t="str">
            <v>04.3302</v>
          </cell>
          <cell r="B559" t="str">
            <v>04.3302</v>
          </cell>
          <cell r="C559" t="str">
            <v>Thi coâng baèng thuû coâng</v>
          </cell>
          <cell r="D559" t="str">
            <v>Beâ toâng moùng truïcoù caàu coâng taùc  M150</v>
          </cell>
          <cell r="E559" t="str">
            <v>m3</v>
          </cell>
          <cell r="F559">
            <v>422143</v>
          </cell>
          <cell r="G559">
            <v>52388</v>
          </cell>
        </row>
        <row r="560">
          <cell r="A560" t="str">
            <v>04.3303</v>
          </cell>
          <cell r="B560" t="str">
            <v>04.3303</v>
          </cell>
          <cell r="C560" t="str">
            <v>Dk3p5-20</v>
          </cell>
          <cell r="D560" t="str">
            <v>Beâ toâng moùng truïcoù caàu coâng taùc  M200</v>
          </cell>
          <cell r="E560" t="str">
            <v>m3</v>
          </cell>
          <cell r="F560">
            <v>476738</v>
          </cell>
          <cell r="G560">
            <v>52388</v>
          </cell>
          <cell r="H560">
            <v>325000</v>
          </cell>
        </row>
        <row r="561">
          <cell r="A561" t="str">
            <v>04.3304</v>
          </cell>
          <cell r="B561" t="str">
            <v>04.3304</v>
          </cell>
          <cell r="C561" t="str">
            <v>Dk3p5</v>
          </cell>
          <cell r="D561" t="str">
            <v>Beâ toâng moùng truïcoù caàu coâng taùc  M250</v>
          </cell>
          <cell r="E561" t="str">
            <v>m3</v>
          </cell>
          <cell r="F561">
            <v>533520</v>
          </cell>
          <cell r="G561">
            <v>52388</v>
          </cell>
          <cell r="H561">
            <v>305000</v>
          </cell>
        </row>
        <row r="562">
          <cell r="A562" t="str">
            <v>04.3311</v>
          </cell>
          <cell r="B562" t="str">
            <v>04.3311</v>
          </cell>
          <cell r="C562" t="str">
            <v>dk1p40</v>
          </cell>
          <cell r="D562" t="str">
            <v>Beâ toâng moùng truïkhoâng coù caàu coâng taùc  M100</v>
          </cell>
          <cell r="E562" t="str">
            <v>m3</v>
          </cell>
          <cell r="F562">
            <v>333424</v>
          </cell>
          <cell r="G562">
            <v>45030</v>
          </cell>
          <cell r="H562">
            <v>125000</v>
          </cell>
        </row>
        <row r="563">
          <cell r="A563" t="str">
            <v>04.3312</v>
          </cell>
          <cell r="B563" t="str">
            <v>04.3312</v>
          </cell>
          <cell r="C563" t="str">
            <v>dk1p120</v>
          </cell>
          <cell r="D563" t="str">
            <v>Beâ toâng moùng truïkhoâng coù caàu coâng taùc  M150</v>
          </cell>
          <cell r="E563" t="str">
            <v>m3</v>
          </cell>
          <cell r="F563">
            <v>389957</v>
          </cell>
          <cell r="G563">
            <v>45030</v>
          </cell>
          <cell r="H563">
            <v>135000</v>
          </cell>
        </row>
        <row r="564">
          <cell r="A564" t="str">
            <v>04.3313</v>
          </cell>
          <cell r="B564" t="str">
            <v>04.3313</v>
          </cell>
          <cell r="C564" t="str">
            <v>dk3p100</v>
          </cell>
          <cell r="D564" t="str">
            <v>Beâ toâng moùng truïkhoâng coù caàu coâng taùc  M200</v>
          </cell>
          <cell r="E564" t="str">
            <v>m3</v>
          </cell>
          <cell r="F564">
            <v>444552</v>
          </cell>
          <cell r="G564">
            <v>45030</v>
          </cell>
          <cell r="H564">
            <v>440000</v>
          </cell>
        </row>
        <row r="565">
          <cell r="A565" t="str">
            <v>04.3314</v>
          </cell>
          <cell r="B565" t="str">
            <v>04.3314</v>
          </cell>
          <cell r="C565" t="str">
            <v>dk1p100</v>
          </cell>
          <cell r="D565" t="str">
            <v>Beâ toâng moùng truïkhoâng coù caàu coâng taùc  M250</v>
          </cell>
          <cell r="E565" t="str">
            <v>m3</v>
          </cell>
          <cell r="F565">
            <v>501344</v>
          </cell>
          <cell r="G565">
            <v>45030</v>
          </cell>
          <cell r="H565">
            <v>135000</v>
          </cell>
        </row>
        <row r="566">
          <cell r="A566" t="str">
            <v>04.3321</v>
          </cell>
          <cell r="B566" t="str">
            <v>04.3321</v>
          </cell>
          <cell r="C566" t="str">
            <v>dk1p50</v>
          </cell>
          <cell r="D566" t="str">
            <v>Beâ toâng moùng baûn coù caàu coâng taùc  M100</v>
          </cell>
          <cell r="E566" t="str">
            <v>m3</v>
          </cell>
          <cell r="F566">
            <v>365610</v>
          </cell>
          <cell r="G566">
            <v>51946</v>
          </cell>
          <cell r="H566">
            <v>135000</v>
          </cell>
        </row>
        <row r="567">
          <cell r="A567" t="str">
            <v>04.3322</v>
          </cell>
          <cell r="B567" t="str">
            <v>04.3322</v>
          </cell>
          <cell r="C567" t="str">
            <v>dk3p80</v>
          </cell>
          <cell r="D567" t="str">
            <v>Beâ toâng moùng baûn coù caàu coâng taùc  M150</v>
          </cell>
          <cell r="E567" t="str">
            <v>m3</v>
          </cell>
          <cell r="F567">
            <v>422143</v>
          </cell>
          <cell r="G567">
            <v>51946</v>
          </cell>
          <cell r="H567">
            <v>440000</v>
          </cell>
        </row>
        <row r="568">
          <cell r="A568" t="str">
            <v>04.3323</v>
          </cell>
          <cell r="B568" t="str">
            <v>04.3323</v>
          </cell>
          <cell r="C568" t="str">
            <v>dk3p50</v>
          </cell>
          <cell r="D568" t="str">
            <v>Beâ toâng moùng baûn coù caàu coâng taùc  M200</v>
          </cell>
          <cell r="E568" t="str">
            <v>m3</v>
          </cell>
          <cell r="F568">
            <v>476738</v>
          </cell>
          <cell r="G568">
            <v>51946</v>
          </cell>
          <cell r="H568">
            <v>410000</v>
          </cell>
        </row>
        <row r="569">
          <cell r="A569" t="str">
            <v>04.3324</v>
          </cell>
          <cell r="B569" t="str">
            <v>04.3324</v>
          </cell>
          <cell r="C569" t="str">
            <v>no30</v>
          </cell>
          <cell r="D569" t="str">
            <v>Beâ toâng moùng baûn coù caàu coâng taùc  M250</v>
          </cell>
          <cell r="E569" t="str">
            <v>m3</v>
          </cell>
          <cell r="F569">
            <v>533530</v>
          </cell>
          <cell r="G569">
            <v>51946</v>
          </cell>
          <cell r="H569">
            <v>5000</v>
          </cell>
        </row>
        <row r="570">
          <cell r="A570" t="str">
            <v>04.3331</v>
          </cell>
          <cell r="B570" t="str">
            <v>04.3331</v>
          </cell>
          <cell r="C570" t="str">
            <v>Thi coâng baèng thuû coâng keát hôïp ñaàm duøi</v>
          </cell>
          <cell r="D570" t="str">
            <v>Beâ toâng moùng truïcoù caàu coâng taùc  M100</v>
          </cell>
          <cell r="E570" t="str">
            <v>m3</v>
          </cell>
          <cell r="F570">
            <v>365610</v>
          </cell>
          <cell r="G570">
            <v>44589</v>
          </cell>
          <cell r="H570">
            <v>4003</v>
          </cell>
        </row>
        <row r="571">
          <cell r="A571" t="str">
            <v>04.3332</v>
          </cell>
          <cell r="B571" t="str">
            <v>04.3332</v>
          </cell>
          <cell r="C571" t="str">
            <v>no25-1</v>
          </cell>
          <cell r="D571" t="str">
            <v>Beâ toâng moùng truïcoù caàu coâng taùc  M150</v>
          </cell>
          <cell r="E571" t="str">
            <v>m3</v>
          </cell>
          <cell r="F571">
            <v>422143</v>
          </cell>
          <cell r="G571">
            <v>44589</v>
          </cell>
          <cell r="H571">
            <v>4003</v>
          </cell>
        </row>
        <row r="572">
          <cell r="A572" t="str">
            <v>04.3333</v>
          </cell>
          <cell r="B572" t="str">
            <v>04.3333</v>
          </cell>
          <cell r="C572" t="str">
            <v>OSC</v>
          </cell>
          <cell r="D572" t="str">
            <v>Beâ toâng moùng truïcoù caàu coâng taùc  M200</v>
          </cell>
          <cell r="E572" t="str">
            <v>m3</v>
          </cell>
          <cell r="F572">
            <v>476738</v>
          </cell>
          <cell r="G572">
            <v>44589</v>
          </cell>
          <cell r="H572">
            <v>4003</v>
          </cell>
        </row>
        <row r="573">
          <cell r="A573" t="str">
            <v>04.3334</v>
          </cell>
          <cell r="B573" t="str">
            <v>04.3334</v>
          </cell>
          <cell r="C573" t="str">
            <v>OK</v>
          </cell>
          <cell r="D573" t="str">
            <v>Beâ toâng moùng truïcoù caàu coâng taùc  M250</v>
          </cell>
          <cell r="E573" t="str">
            <v>m3</v>
          </cell>
          <cell r="F573">
            <v>533530</v>
          </cell>
          <cell r="G573">
            <v>44589</v>
          </cell>
          <cell r="H573">
            <v>4003</v>
          </cell>
        </row>
        <row r="574">
          <cell r="A574" t="str">
            <v>04.3341</v>
          </cell>
          <cell r="B574" t="str">
            <v>04.3341</v>
          </cell>
          <cell r="C574" t="str">
            <v>PVC100</v>
          </cell>
          <cell r="D574" t="str">
            <v>Beâ toâng moùng truïkhoâng coù caàu coâng taùc  M100</v>
          </cell>
          <cell r="E574" t="str">
            <v>m3</v>
          </cell>
          <cell r="F574">
            <v>332360</v>
          </cell>
          <cell r="G574">
            <v>38261</v>
          </cell>
          <cell r="H574">
            <v>4003</v>
          </cell>
        </row>
        <row r="575">
          <cell r="A575" t="str">
            <v>04.3342</v>
          </cell>
          <cell r="B575" t="str">
            <v>04.3342</v>
          </cell>
          <cell r="C575" t="str">
            <v>PVC114-4</v>
          </cell>
          <cell r="D575" t="str">
            <v>Beâ toâng moùng truïkhoâng coù caàu coâng taùc  M150</v>
          </cell>
          <cell r="E575" t="str">
            <v>m3</v>
          </cell>
          <cell r="F575">
            <v>388893</v>
          </cell>
          <cell r="G575">
            <v>38261</v>
          </cell>
          <cell r="H575">
            <v>4003</v>
          </cell>
        </row>
        <row r="576">
          <cell r="A576" t="str">
            <v>04.3343</v>
          </cell>
          <cell r="B576" t="str">
            <v>04.3343</v>
          </cell>
          <cell r="C576" t="str">
            <v>PVC21-4</v>
          </cell>
          <cell r="D576" t="str">
            <v>Beâ toâng moùng truïkhoâng coù caàu coâng taùc  M200</v>
          </cell>
          <cell r="E576" t="str">
            <v>m3</v>
          </cell>
          <cell r="F576">
            <v>443488</v>
          </cell>
          <cell r="G576">
            <v>38261</v>
          </cell>
          <cell r="H576">
            <v>4003</v>
          </cell>
        </row>
        <row r="577">
          <cell r="A577" t="str">
            <v>04.3344</v>
          </cell>
          <cell r="B577" t="str">
            <v>04.3344</v>
          </cell>
          <cell r="C577" t="str">
            <v>PVC60m</v>
          </cell>
          <cell r="D577" t="str">
            <v>Beâ toâng moùng truïkhoâng coù caàu coâng taùc  M250</v>
          </cell>
          <cell r="E577" t="str">
            <v>m3</v>
          </cell>
          <cell r="F577">
            <v>500280</v>
          </cell>
          <cell r="G577">
            <v>38261</v>
          </cell>
          <cell r="H577">
            <v>4003</v>
          </cell>
        </row>
        <row r="578">
          <cell r="A578" t="str">
            <v>04.3351</v>
          </cell>
          <cell r="B578" t="str">
            <v>04.3351</v>
          </cell>
          <cell r="C578" t="str">
            <v>PVC60</v>
          </cell>
          <cell r="D578" t="str">
            <v>Beâ toâng moùng baûn coù caàu coâng taùc  M100</v>
          </cell>
          <cell r="E578" t="str">
            <v>m3</v>
          </cell>
          <cell r="F578">
            <v>365610</v>
          </cell>
          <cell r="G578">
            <v>41498</v>
          </cell>
          <cell r="H578">
            <v>4003</v>
          </cell>
        </row>
        <row r="579">
          <cell r="A579" t="str">
            <v>04.3352</v>
          </cell>
          <cell r="B579" t="str">
            <v>04.3352</v>
          </cell>
          <cell r="C579" t="str">
            <v>PVC90</v>
          </cell>
          <cell r="D579" t="str">
            <v>Beâ toâng moùng baûn coù caàu coâng taùc  M150</v>
          </cell>
          <cell r="E579" t="str">
            <v>m3</v>
          </cell>
          <cell r="F579">
            <v>422143</v>
          </cell>
          <cell r="G579">
            <v>41498</v>
          </cell>
          <cell r="H579">
            <v>4003</v>
          </cell>
        </row>
        <row r="580">
          <cell r="A580" t="str">
            <v>04.3353</v>
          </cell>
          <cell r="B580" t="str">
            <v>04.3353</v>
          </cell>
          <cell r="C580" t="str">
            <v>kepPVC114</v>
          </cell>
          <cell r="D580" t="str">
            <v>Beâ toâng moùng baûn coù caàu coâng taùc  M200</v>
          </cell>
          <cell r="E580" t="str">
            <v>m3</v>
          </cell>
          <cell r="F580">
            <v>476738</v>
          </cell>
          <cell r="G580">
            <v>41498</v>
          </cell>
          <cell r="H580">
            <v>4003</v>
          </cell>
        </row>
        <row r="581">
          <cell r="A581" t="str">
            <v>04.3354</v>
          </cell>
          <cell r="B581" t="str">
            <v>04.3354</v>
          </cell>
          <cell r="C581" t="str">
            <v>OT49</v>
          </cell>
          <cell r="D581" t="str">
            <v>Beâ toâng moùng baûn coù caàu coâng taùc  M250</v>
          </cell>
          <cell r="E581" t="str">
            <v>m3</v>
          </cell>
          <cell r="F581">
            <v>533530</v>
          </cell>
          <cell r="G581">
            <v>41498</v>
          </cell>
          <cell r="H581">
            <v>4003</v>
          </cell>
        </row>
        <row r="582">
          <cell r="A582" t="str">
            <v>04.3401</v>
          </cell>
          <cell r="B582" t="str">
            <v>04.3401</v>
          </cell>
          <cell r="C582" t="str">
            <v>ÑOÅ BEÂ TOÂNG MOÙNG COÄT BAÈNG MAÙY
KEÁT HÔÏP THUÛ COÂNG</v>
          </cell>
          <cell r="D582" t="str">
            <v>Beâ toâng moùng truïcoù caàu coâng taùc  M100</v>
          </cell>
          <cell r="E582" t="str">
            <v>m3</v>
          </cell>
          <cell r="F582">
            <v>365610</v>
          </cell>
          <cell r="G582">
            <v>42734</v>
          </cell>
          <cell r="H582">
            <v>12986</v>
          </cell>
        </row>
        <row r="583">
          <cell r="A583" t="str">
            <v>04.3402</v>
          </cell>
          <cell r="B583" t="str">
            <v>04.3402</v>
          </cell>
          <cell r="C583" t="str">
            <v>PU</v>
          </cell>
          <cell r="D583" t="str">
            <v>Beâ toâng moùng truïcoù caàu coâng taùc  M150</v>
          </cell>
          <cell r="E583" t="str">
            <v>m3</v>
          </cell>
          <cell r="F583">
            <v>422143</v>
          </cell>
          <cell r="G583">
            <v>42734</v>
          </cell>
          <cell r="H583">
            <v>12986</v>
          </cell>
        </row>
        <row r="584">
          <cell r="A584" t="str">
            <v>04.3403</v>
          </cell>
          <cell r="B584" t="str">
            <v>04.3403</v>
          </cell>
          <cell r="C584" t="str">
            <v>roletg</v>
          </cell>
          <cell r="D584" t="str">
            <v>Beâ toâng moùng truïcoù caàu coâng taùc  M200</v>
          </cell>
          <cell r="E584" t="str">
            <v>m3</v>
          </cell>
          <cell r="F584">
            <v>476738</v>
          </cell>
          <cell r="G584">
            <v>42734</v>
          </cell>
          <cell r="H584">
            <v>12986</v>
          </cell>
        </row>
        <row r="585">
          <cell r="A585" t="str">
            <v>04.3404</v>
          </cell>
          <cell r="B585" t="str">
            <v>04.3404</v>
          </cell>
          <cell r="C585" t="str">
            <v>s70</v>
          </cell>
          <cell r="D585" t="str">
            <v>Beâ toâng moùng truïcoù caàu coâng taùc  M250</v>
          </cell>
          <cell r="E585" t="str">
            <v>m3</v>
          </cell>
          <cell r="F585">
            <v>533530</v>
          </cell>
          <cell r="G585">
            <v>42734</v>
          </cell>
          <cell r="H585">
            <v>12986</v>
          </cell>
        </row>
        <row r="586">
          <cell r="A586" t="str">
            <v>04.3411</v>
          </cell>
          <cell r="B586" t="str">
            <v>04.3411</v>
          </cell>
          <cell r="C586" t="str">
            <v>SAT10</v>
          </cell>
          <cell r="D586" t="str">
            <v>Beâ toâng moùng truïkhoâng coù caàu coâng taùc  M100</v>
          </cell>
          <cell r="E586" t="str">
            <v>m3</v>
          </cell>
          <cell r="F586">
            <v>332360</v>
          </cell>
          <cell r="G586">
            <v>35147</v>
          </cell>
          <cell r="H586">
            <v>12986</v>
          </cell>
        </row>
        <row r="587">
          <cell r="A587" t="str">
            <v>04.3412</v>
          </cell>
          <cell r="B587" t="str">
            <v>04.3412</v>
          </cell>
          <cell r="C587" t="str">
            <v>S</v>
          </cell>
          <cell r="D587" t="str">
            <v>Beâ toâng moùng truïkhoâng coù caàu coâng taùc  M150</v>
          </cell>
          <cell r="E587" t="str">
            <v>m3</v>
          </cell>
          <cell r="F587">
            <v>388893</v>
          </cell>
          <cell r="G587">
            <v>35147</v>
          </cell>
          <cell r="H587">
            <v>12986</v>
          </cell>
        </row>
        <row r="588">
          <cell r="A588" t="str">
            <v>04.3413</v>
          </cell>
          <cell r="B588" t="str">
            <v>04.3413</v>
          </cell>
          <cell r="C588" t="str">
            <v>SN</v>
          </cell>
          <cell r="D588" t="str">
            <v>Beâ toâng moùng truïkhoâng coù caàu coâng taùc  M200</v>
          </cell>
          <cell r="E588" t="str">
            <v>m3</v>
          </cell>
          <cell r="F588">
            <v>443488</v>
          </cell>
          <cell r="G588">
            <v>35147</v>
          </cell>
          <cell r="H588">
            <v>12986</v>
          </cell>
        </row>
        <row r="589">
          <cell r="A589" t="str">
            <v>04.3414</v>
          </cell>
          <cell r="B589" t="str">
            <v>04.3414</v>
          </cell>
          <cell r="C589" t="str">
            <v>TAMN</v>
          </cell>
          <cell r="D589" t="str">
            <v>Beâ toâng moùng truïkhoâng coù caàu coâng taùc  M250</v>
          </cell>
          <cell r="E589" t="str">
            <v>m3</v>
          </cell>
          <cell r="F589">
            <v>500280</v>
          </cell>
          <cell r="G589">
            <v>35147</v>
          </cell>
          <cell r="H589">
            <v>12986</v>
          </cell>
        </row>
        <row r="590">
          <cell r="A590" t="str">
            <v>04.3421</v>
          </cell>
          <cell r="B590" t="str">
            <v>04.3421</v>
          </cell>
          <cell r="C590" t="str">
            <v>TCH40</v>
          </cell>
          <cell r="D590" t="str">
            <v>Beâ toâng moùng baûn coù caàu coâng taùc  M100</v>
          </cell>
          <cell r="E590" t="str">
            <v>m3</v>
          </cell>
          <cell r="F590">
            <v>367058</v>
          </cell>
          <cell r="G590">
            <v>41805</v>
          </cell>
          <cell r="H590">
            <v>12986</v>
          </cell>
        </row>
        <row r="591">
          <cell r="A591" t="str">
            <v>04.3422</v>
          </cell>
          <cell r="B591" t="str">
            <v>04.3422</v>
          </cell>
          <cell r="C591" t="str">
            <v>TCH</v>
          </cell>
          <cell r="D591" t="str">
            <v>Beâ toâng moùng baûn coù caàu coâng taùc  M150</v>
          </cell>
          <cell r="E591" t="str">
            <v>m3</v>
          </cell>
          <cell r="F591">
            <v>423591</v>
          </cell>
          <cell r="G591">
            <v>41805</v>
          </cell>
          <cell r="H591">
            <v>12986</v>
          </cell>
        </row>
        <row r="592">
          <cell r="A592" t="str">
            <v>04.3423</v>
          </cell>
          <cell r="B592" t="str">
            <v>04.3423</v>
          </cell>
          <cell r="C592" t="str">
            <v>TN1620</v>
          </cell>
          <cell r="D592" t="str">
            <v>Beâ toâng moùng baûn coù caàu coâng taùc  M200</v>
          </cell>
          <cell r="E592" t="str">
            <v>m3</v>
          </cell>
          <cell r="F592">
            <v>478186</v>
          </cell>
          <cell r="G592">
            <v>41805</v>
          </cell>
          <cell r="H592">
            <v>12986</v>
          </cell>
        </row>
        <row r="593">
          <cell r="A593" t="str">
            <v>04.3424</v>
          </cell>
          <cell r="B593" t="str">
            <v>04.3424</v>
          </cell>
          <cell r="C593" t="str">
            <v>TN1625</v>
          </cell>
          <cell r="D593" t="str">
            <v>Beâ toâng moùng baûn coù caàu coâng taùc  M250</v>
          </cell>
          <cell r="E593" t="str">
            <v>m3</v>
          </cell>
          <cell r="F593">
            <v>534978</v>
          </cell>
          <cell r="G593">
            <v>41805</v>
          </cell>
          <cell r="H593">
            <v>12986</v>
          </cell>
        </row>
        <row r="594">
          <cell r="A594" t="str">
            <v>04.3501</v>
          </cell>
          <cell r="B594" t="str">
            <v>04.3501</v>
          </cell>
          <cell r="C594" t="str">
            <v>ÑOÅ BEÂ TOÂNG MOÙNG COÄT BAÈNG 
BEÂ TOÂNG THÖÔNG PHAÅM</v>
          </cell>
          <cell r="D594" t="str">
            <v>Beâ toâng moùng truï M150</v>
          </cell>
          <cell r="E594" t="str">
            <v>m3</v>
          </cell>
          <cell r="F594">
            <v>369225</v>
          </cell>
          <cell r="G594">
            <v>11767</v>
          </cell>
          <cell r="H594">
            <v>3562</v>
          </cell>
        </row>
        <row r="595">
          <cell r="A595" t="str">
            <v>04.3502</v>
          </cell>
          <cell r="B595" t="str">
            <v>04.3502</v>
          </cell>
          <cell r="C595" t="str">
            <v>TN30</v>
          </cell>
          <cell r="D595" t="str">
            <v>Beâ toâng moùng truï M200</v>
          </cell>
          <cell r="E595" t="str">
            <v>m3</v>
          </cell>
          <cell r="F595">
            <v>418122</v>
          </cell>
          <cell r="G595">
            <v>11767</v>
          </cell>
          <cell r="H595">
            <v>3562</v>
          </cell>
        </row>
        <row r="596">
          <cell r="A596" t="str">
            <v>04.3503</v>
          </cell>
          <cell r="B596" t="str">
            <v>04.3503</v>
          </cell>
          <cell r="C596" t="str">
            <v>TN</v>
          </cell>
          <cell r="D596" t="str">
            <v>Beâ toâng moùng truï M250</v>
          </cell>
          <cell r="E596" t="str">
            <v>m3</v>
          </cell>
          <cell r="F596">
            <v>474060</v>
          </cell>
          <cell r="G596">
            <v>11767</v>
          </cell>
          <cell r="H596">
            <v>3562</v>
          </cell>
        </row>
        <row r="597">
          <cell r="A597" t="str">
            <v>04.3504</v>
          </cell>
          <cell r="B597" t="str">
            <v>04.3504</v>
          </cell>
          <cell r="C597" t="str">
            <v>TON6x100x150</v>
          </cell>
          <cell r="D597" t="str">
            <v>Beâ toâng moùng truï M300</v>
          </cell>
          <cell r="E597" t="str">
            <v>m3</v>
          </cell>
          <cell r="F597">
            <v>511988</v>
          </cell>
          <cell r="G597">
            <v>11767</v>
          </cell>
          <cell r="H597">
            <v>3562</v>
          </cell>
        </row>
        <row r="598">
          <cell r="A598" t="str">
            <v>04.3511</v>
          </cell>
          <cell r="B598" t="str">
            <v>04.3511</v>
          </cell>
          <cell r="C598" t="str">
            <v>TON6x70x200</v>
          </cell>
          <cell r="D598" t="str">
            <v>Beâ toâng moùng baûn M150</v>
          </cell>
          <cell r="E598" t="str">
            <v>m3</v>
          </cell>
          <cell r="F598">
            <v>402149</v>
          </cell>
          <cell r="G598">
            <v>26012</v>
          </cell>
          <cell r="H598">
            <v>3562</v>
          </cell>
        </row>
        <row r="599">
          <cell r="A599" t="str">
            <v>04.3512</v>
          </cell>
          <cell r="B599" t="str">
            <v>04.3512</v>
          </cell>
          <cell r="C599" t="str">
            <v>TON6x70x240</v>
          </cell>
          <cell r="D599" t="str">
            <v>Beâ toâng moùng baûn M200</v>
          </cell>
          <cell r="E599" t="str">
            <v>m3</v>
          </cell>
          <cell r="F599">
            <v>455512</v>
          </cell>
          <cell r="G599">
            <v>26012</v>
          </cell>
          <cell r="H599">
            <v>3562</v>
          </cell>
        </row>
        <row r="600">
          <cell r="A600" t="str">
            <v>04.3513</v>
          </cell>
          <cell r="B600" t="str">
            <v>04.3513</v>
          </cell>
          <cell r="C600" t="str">
            <v>THAP3P</v>
          </cell>
          <cell r="D600" t="str">
            <v>Beâ toâng moùng baûn M250</v>
          </cell>
          <cell r="E600" t="str">
            <v>m3</v>
          </cell>
          <cell r="F600">
            <v>512003</v>
          </cell>
          <cell r="G600">
            <v>26012</v>
          </cell>
          <cell r="H600">
            <v>3562</v>
          </cell>
        </row>
        <row r="601">
          <cell r="A601" t="str">
            <v>04.3514</v>
          </cell>
          <cell r="B601" t="str">
            <v>04.3514</v>
          </cell>
          <cell r="C601" t="str">
            <v>THDK1</v>
          </cell>
          <cell r="D601" t="str">
            <v>Beâ toâng moùng baûn M300</v>
          </cell>
          <cell r="E601" t="str">
            <v>m3</v>
          </cell>
          <cell r="F601">
            <v>550307</v>
          </cell>
          <cell r="G601">
            <v>26012</v>
          </cell>
          <cell r="H601">
            <v>3562</v>
          </cell>
        </row>
        <row r="602">
          <cell r="A602" t="str">
            <v>04.3521</v>
          </cell>
          <cell r="B602" t="str">
            <v>04.3521</v>
          </cell>
          <cell r="C602" t="str">
            <v>THDK1P</v>
          </cell>
          <cell r="D602" t="str">
            <v>Beâ toâng loùt moùng M150</v>
          </cell>
          <cell r="E602" t="str">
            <v>m3</v>
          </cell>
          <cell r="F602">
            <v>401872</v>
          </cell>
          <cell r="G602">
            <v>7122</v>
          </cell>
          <cell r="H602">
            <v>3562</v>
          </cell>
        </row>
        <row r="603">
          <cell r="A603" t="str">
            <v>04.3522</v>
          </cell>
          <cell r="B603" t="str">
            <v>04.3522</v>
          </cell>
          <cell r="C603" t="str">
            <v>THDK3P</v>
          </cell>
          <cell r="D603" t="str">
            <v>Beâ toâng loùt moùng M200</v>
          </cell>
          <cell r="E603" t="str">
            <v>m3</v>
          </cell>
          <cell r="F603">
            <v>450769</v>
          </cell>
          <cell r="G603">
            <v>7122</v>
          </cell>
          <cell r="H603">
            <v>4003</v>
          </cell>
        </row>
        <row r="604">
          <cell r="A604" t="str">
            <v>04.3523</v>
          </cell>
          <cell r="B604" t="str">
            <v>04.3523</v>
          </cell>
          <cell r="C604" t="str">
            <v>timer</v>
          </cell>
          <cell r="D604" t="str">
            <v>Beâ toâng loùt moùng M250</v>
          </cell>
          <cell r="E604" t="str">
            <v>m3</v>
          </cell>
          <cell r="F604">
            <v>506706</v>
          </cell>
          <cell r="G604">
            <v>7122</v>
          </cell>
          <cell r="H604">
            <v>4003</v>
          </cell>
        </row>
        <row r="605">
          <cell r="A605" t="str">
            <v>04.3524</v>
          </cell>
          <cell r="B605" t="str">
            <v>04.3524</v>
          </cell>
          <cell r="C605" t="str">
            <v>TON6</v>
          </cell>
          <cell r="D605" t="str">
            <v>Beâ toâng loùt moùng M300</v>
          </cell>
          <cell r="E605" t="str">
            <v>m3</v>
          </cell>
          <cell r="F605">
            <v>544635</v>
          </cell>
          <cell r="G605">
            <v>7122</v>
          </cell>
          <cell r="H605">
            <v>4003</v>
          </cell>
        </row>
        <row r="606">
          <cell r="A606" t="str">
            <v>04.3601</v>
          </cell>
          <cell r="B606" t="str">
            <v>04.3601</v>
          </cell>
          <cell r="C606" t="str">
            <v>ÑOÅ BEÂ TOÂNG CAÙC CAÁU KIEÄN ÑUÙC SAÜN</v>
          </cell>
          <cell r="D606" t="str">
            <v>Ñoå beâ toâng baèng thuû coâng M 200</v>
          </cell>
          <cell r="E606" t="str">
            <v>m3</v>
          </cell>
          <cell r="F606">
            <v>447735</v>
          </cell>
          <cell r="G606">
            <v>50328</v>
          </cell>
          <cell r="H606">
            <v>12857</v>
          </cell>
        </row>
        <row r="607">
          <cell r="A607" t="str">
            <v>04.3602</v>
          </cell>
          <cell r="B607" t="str">
            <v>04.3602</v>
          </cell>
          <cell r="C607" t="str">
            <v xml:space="preserve">Xaø thanh ngang moùng neùo, moùng coät </v>
          </cell>
          <cell r="D607" t="str">
            <v>Ñoå beâ toâng baèng thuû coâng M 250</v>
          </cell>
          <cell r="E607" t="str">
            <v>m3</v>
          </cell>
          <cell r="F607">
            <v>514235</v>
          </cell>
          <cell r="G607">
            <v>50328</v>
          </cell>
        </row>
        <row r="608">
          <cell r="A608" t="str">
            <v>04.3603</v>
          </cell>
          <cell r="B608" t="str">
            <v>04.3603</v>
          </cell>
          <cell r="C608" t="str">
            <v>( beâ toâng ñoå taïi choã)</v>
          </cell>
          <cell r="D608" t="str">
            <v>Ñoå beâ toâng baèng thuû coâng M 300 hoaù deûo</v>
          </cell>
          <cell r="E608" t="str">
            <v>m3</v>
          </cell>
          <cell r="F608">
            <v>1684521</v>
          </cell>
          <cell r="G608">
            <v>50328</v>
          </cell>
          <cell r="H608">
            <v>3500</v>
          </cell>
        </row>
        <row r="609">
          <cell r="A609" t="str">
            <v>04.3611</v>
          </cell>
          <cell r="B609" t="str">
            <v>04.3611</v>
          </cell>
          <cell r="C609" t="str">
            <v xml:space="preserve">Xaø thanh ngang moùng neùo, moùng coät </v>
          </cell>
          <cell r="D609" t="str">
            <v>Ñoå beâ toâng baèng thuû coâng M 200</v>
          </cell>
          <cell r="E609" t="str">
            <v>m3</v>
          </cell>
          <cell r="F609">
            <v>411993</v>
          </cell>
          <cell r="G609">
            <v>50328</v>
          </cell>
          <cell r="H609">
            <v>207580</v>
          </cell>
        </row>
        <row r="610">
          <cell r="A610" t="str">
            <v>04.3612</v>
          </cell>
          <cell r="B610" t="str">
            <v>04.3612</v>
          </cell>
          <cell r="C610" t="str">
            <v>( beâ toâng thöông phaåm)</v>
          </cell>
          <cell r="D610" t="str">
            <v>Ñoå beâ toâng baèng thuû coâng M 250</v>
          </cell>
          <cell r="E610" t="str">
            <v>m3</v>
          </cell>
          <cell r="F610">
            <v>467111</v>
          </cell>
          <cell r="G610">
            <v>50328</v>
          </cell>
        </row>
        <row r="611">
          <cell r="A611" t="str">
            <v>04.3613</v>
          </cell>
          <cell r="B611" t="str">
            <v>04.3613</v>
          </cell>
          <cell r="C611" t="str">
            <v>YC</v>
          </cell>
          <cell r="D611" t="str">
            <v xml:space="preserve">Ñoå beâ toâng baèng thuû coâng M 300 </v>
          </cell>
          <cell r="E611" t="str">
            <v>m3</v>
          </cell>
          <cell r="F611">
            <v>504483</v>
          </cell>
          <cell r="G611">
            <v>50328</v>
          </cell>
          <cell r="H611">
            <v>6000</v>
          </cell>
        </row>
        <row r="612">
          <cell r="A612" t="str">
            <v>04.3621</v>
          </cell>
          <cell r="B612" t="str">
            <v>04.3621</v>
          </cell>
          <cell r="C612" t="str">
            <v xml:space="preserve">Xaø thanh ngang moùng neùo, moùng coät </v>
          </cell>
          <cell r="D612" t="str">
            <v>Ñoå beâ toâng baèng thuû coâng keát hôïp cô giôùi M 200</v>
          </cell>
          <cell r="E612" t="str">
            <v>m3</v>
          </cell>
          <cell r="F612">
            <v>447735</v>
          </cell>
          <cell r="G612">
            <v>37378</v>
          </cell>
          <cell r="H612">
            <v>14285</v>
          </cell>
        </row>
        <row r="613">
          <cell r="A613" t="str">
            <v>04.3622</v>
          </cell>
          <cell r="B613" t="str">
            <v>04.3622</v>
          </cell>
          <cell r="C613" t="str">
            <v>( beâ toâng ñoå taïi choã)</v>
          </cell>
          <cell r="D613" t="str">
            <v>Ñoå beâ toâng baèng thuû coâng keát hôïp cô giôùi M 250</v>
          </cell>
          <cell r="E613" t="str">
            <v>m3</v>
          </cell>
          <cell r="F613">
            <v>514235</v>
          </cell>
          <cell r="G613">
            <v>37378</v>
          </cell>
          <cell r="H613">
            <v>14285</v>
          </cell>
        </row>
        <row r="614">
          <cell r="A614" t="str">
            <v>04.3623</v>
          </cell>
          <cell r="B614" t="str">
            <v>04.3623</v>
          </cell>
          <cell r="D614" t="str">
            <v>Ñoå beâ toâng baèng thuû coâng keát hôïp cô giôùi M 300 hoaù deûo</v>
          </cell>
          <cell r="E614" t="str">
            <v>m3</v>
          </cell>
          <cell r="F614">
            <v>1684521</v>
          </cell>
          <cell r="G614">
            <v>37378</v>
          </cell>
          <cell r="H614">
            <v>14285</v>
          </cell>
        </row>
        <row r="615">
          <cell r="A615" t="str">
            <v>04.3631</v>
          </cell>
          <cell r="B615" t="str">
            <v>04.3631</v>
          </cell>
          <cell r="C615" t="str">
            <v xml:space="preserve">Xaø thanh ngang moùng neùo, moùng coät </v>
          </cell>
          <cell r="D615" t="str">
            <v>Ñoå beâ toâng baèng thuû coâng keát hôïp cô giôùi M 200</v>
          </cell>
          <cell r="E615" t="str">
            <v>m3</v>
          </cell>
          <cell r="F615">
            <v>411993</v>
          </cell>
          <cell r="G615">
            <v>37378</v>
          </cell>
          <cell r="H615">
            <v>14285</v>
          </cell>
        </row>
        <row r="616">
          <cell r="A616" t="str">
            <v>04.3632</v>
          </cell>
          <cell r="B616" t="str">
            <v>04.3632</v>
          </cell>
          <cell r="C616" t="str">
            <v>( beâ toâng thöông phaåm)</v>
          </cell>
          <cell r="D616" t="str">
            <v>Ñoå beâ toâng baèng thuû coâng keát hôïp cô giôùi M 250</v>
          </cell>
          <cell r="E616" t="str">
            <v>m3</v>
          </cell>
          <cell r="F616">
            <v>467111</v>
          </cell>
          <cell r="G616">
            <v>37378</v>
          </cell>
          <cell r="H616">
            <v>14285</v>
          </cell>
        </row>
        <row r="617">
          <cell r="A617" t="str">
            <v>04.3633</v>
          </cell>
          <cell r="B617" t="str">
            <v>04.3633</v>
          </cell>
          <cell r="D617" t="str">
            <v xml:space="preserve">Ñoå beâ toâng baèng thuû coâng keát hôïp cô giôùi M 300 </v>
          </cell>
          <cell r="E617" t="str">
            <v>m3</v>
          </cell>
          <cell r="F617">
            <v>504483</v>
          </cell>
          <cell r="G617">
            <v>37378</v>
          </cell>
          <cell r="H617">
            <v>14285</v>
          </cell>
        </row>
        <row r="618">
          <cell r="A618" t="str">
            <v>04.3701</v>
          </cell>
          <cell r="B618" t="str">
            <v>04.3701</v>
          </cell>
          <cell r="C618" t="str">
            <v>ÑOÅ BEÂ TOÂNG MOÙNG COÄT BAÈNG GAÏCH VÔÕ</v>
          </cell>
          <cell r="D618" t="str">
            <v>M25</v>
          </cell>
          <cell r="E618" t="str">
            <v>m3</v>
          </cell>
          <cell r="F618">
            <v>108587</v>
          </cell>
          <cell r="G618">
            <v>25752</v>
          </cell>
        </row>
        <row r="619">
          <cell r="A619" t="str">
            <v>04.3702</v>
          </cell>
          <cell r="B619" t="str">
            <v>04.3702</v>
          </cell>
          <cell r="C619" t="str">
            <v>Chieàu roäng &lt;= 100cm</v>
          </cell>
          <cell r="D619" t="str">
            <v>M50</v>
          </cell>
          <cell r="E619" t="str">
            <v>m3</v>
          </cell>
          <cell r="F619">
            <v>154548</v>
          </cell>
          <cell r="G619">
            <v>25752</v>
          </cell>
        </row>
        <row r="620">
          <cell r="A620" t="str">
            <v>04.3703</v>
          </cell>
          <cell r="B620" t="str">
            <v>04.3703</v>
          </cell>
          <cell r="D620" t="str">
            <v>M75</v>
          </cell>
          <cell r="E620" t="str">
            <v>m3</v>
          </cell>
          <cell r="F620">
            <v>193983</v>
          </cell>
          <cell r="G620">
            <v>25752</v>
          </cell>
        </row>
        <row r="621">
          <cell r="A621" t="str">
            <v>04.3711</v>
          </cell>
          <cell r="B621" t="str">
            <v>04.3711</v>
          </cell>
          <cell r="C621" t="str">
            <v>Chieàu roäng &gt; 100cm</v>
          </cell>
          <cell r="D621" t="str">
            <v>M25</v>
          </cell>
          <cell r="E621" t="str">
            <v>m3</v>
          </cell>
          <cell r="F621">
            <v>108587</v>
          </cell>
          <cell r="G621">
            <v>21632</v>
          </cell>
        </row>
        <row r="622">
          <cell r="A622" t="str">
            <v>04.3712</v>
          </cell>
          <cell r="B622" t="str">
            <v>04.3712</v>
          </cell>
          <cell r="D622" t="str">
            <v>M50</v>
          </cell>
          <cell r="E622" t="str">
            <v>m3</v>
          </cell>
          <cell r="F622">
            <v>154548</v>
          </cell>
          <cell r="G622">
            <v>21632</v>
          </cell>
        </row>
        <row r="623">
          <cell r="A623" t="str">
            <v>04.3713</v>
          </cell>
          <cell r="B623" t="str">
            <v>04.3713</v>
          </cell>
          <cell r="D623" t="str">
            <v>M75</v>
          </cell>
          <cell r="E623" t="str">
            <v>m3</v>
          </cell>
          <cell r="F623">
            <v>193983</v>
          </cell>
          <cell r="G623">
            <v>21632</v>
          </cell>
        </row>
        <row r="624">
          <cell r="A624" t="str">
            <v>04.3801</v>
          </cell>
          <cell r="B624" t="str">
            <v>04.3801</v>
          </cell>
          <cell r="C624" t="str">
            <v>LAÉP ÑAËT CAÙC CAÁU KIEÄN BEÂ TOÂNG 
ÑUÙC SAÜN</v>
          </cell>
          <cell r="D624" t="str">
            <v>Troïng löôïng &lt;= 0,25 Taán</v>
          </cell>
          <cell r="E624" t="str">
            <v>Caùi</v>
          </cell>
          <cell r="G624">
            <v>11051</v>
          </cell>
        </row>
        <row r="625">
          <cell r="A625" t="str">
            <v>04.3802</v>
          </cell>
          <cell r="B625" t="str">
            <v>04.3802</v>
          </cell>
          <cell r="C625" t="str">
            <v>Laép moùng coät , moùng neùo, thanh ngang</v>
          </cell>
          <cell r="D625" t="str">
            <v>Troïng löôïng &lt;= 0,5 Taán</v>
          </cell>
          <cell r="E625" t="str">
            <v>Caùi</v>
          </cell>
          <cell r="G625">
            <v>24214</v>
          </cell>
        </row>
        <row r="626">
          <cell r="A626" t="str">
            <v>04.3803</v>
          </cell>
          <cell r="B626" t="str">
            <v>04.3803</v>
          </cell>
          <cell r="D626" t="str">
            <v>Troïng löôïng &gt; 0,5 Taán</v>
          </cell>
          <cell r="E626" t="str">
            <v>Caùi</v>
          </cell>
          <cell r="G626">
            <v>42252</v>
          </cell>
        </row>
        <row r="627">
          <cell r="A627" t="str">
            <v>04.4101</v>
          </cell>
          <cell r="B627" t="str">
            <v>04.4101</v>
          </cell>
          <cell r="C627" t="str">
            <v>XEÁP ÑAÙ, XAÂY KEØ ÑAÙ VAØ TÖÔØNG CHAÉN</v>
          </cell>
          <cell r="D627" t="str">
            <v>Xeáp ñaù khan khoâng chít maïch , maët baèng</v>
          </cell>
          <cell r="E627" t="str">
            <v>m3</v>
          </cell>
          <cell r="F627">
            <v>114649</v>
          </cell>
          <cell r="G627">
            <v>20438</v>
          </cell>
        </row>
        <row r="628">
          <cell r="A628" t="str">
            <v>04.4102</v>
          </cell>
          <cell r="B628" t="str">
            <v>04.4102</v>
          </cell>
          <cell r="D628" t="str">
            <v>Xeáp ñaù khan khoâng chít maïch , maùi doác thaúng</v>
          </cell>
          <cell r="E628" t="str">
            <v>m3</v>
          </cell>
          <cell r="F628">
            <v>114649</v>
          </cell>
          <cell r="G628">
            <v>23844</v>
          </cell>
        </row>
        <row r="629">
          <cell r="A629" t="str">
            <v>04.4103</v>
          </cell>
          <cell r="B629" t="str">
            <v>04.4103</v>
          </cell>
          <cell r="D629" t="str">
            <v>Xeáp ñaù khan khoâng chít maïch , maùi doác cong</v>
          </cell>
          <cell r="E629" t="str">
            <v>m3</v>
          </cell>
          <cell r="F629">
            <v>116885</v>
          </cell>
          <cell r="G629">
            <v>33754</v>
          </cell>
        </row>
        <row r="630">
          <cell r="A630" t="str">
            <v>04.4104</v>
          </cell>
          <cell r="B630" t="str">
            <v>04.4104</v>
          </cell>
          <cell r="D630" t="str">
            <v>Xeáp ñaù khan coù chít maïch , maët baèng</v>
          </cell>
          <cell r="E630" t="str">
            <v>m3</v>
          </cell>
          <cell r="F630">
            <v>137958</v>
          </cell>
          <cell r="G630">
            <v>26476</v>
          </cell>
        </row>
        <row r="631">
          <cell r="A631" t="str">
            <v>04.4105</v>
          </cell>
          <cell r="B631" t="str">
            <v>04.4105</v>
          </cell>
          <cell r="D631" t="str">
            <v>Xeáp ñaù khan coù chít maïch , maùi doác thaúng</v>
          </cell>
          <cell r="E631" t="str">
            <v>m3</v>
          </cell>
          <cell r="F631">
            <v>137958</v>
          </cell>
          <cell r="G631">
            <v>29883</v>
          </cell>
        </row>
        <row r="632">
          <cell r="A632" t="str">
            <v>04.4106</v>
          </cell>
          <cell r="B632" t="str">
            <v>04.4106</v>
          </cell>
          <cell r="D632" t="str">
            <v>Xeáp ñaù khan coù chít maïch , maùi doác cong</v>
          </cell>
          <cell r="E632" t="str">
            <v>m3</v>
          </cell>
          <cell r="F632">
            <v>139758</v>
          </cell>
          <cell r="G632">
            <v>34218</v>
          </cell>
        </row>
        <row r="633">
          <cell r="A633" t="str">
            <v>04.4201</v>
          </cell>
          <cell r="B633" t="str">
            <v>04.4201</v>
          </cell>
          <cell r="D633" t="str">
            <v>Xaây moùng ñaù hoäc, vöõa M75</v>
          </cell>
          <cell r="E633" t="str">
            <v>m3</v>
          </cell>
          <cell r="F633">
            <v>248221</v>
          </cell>
          <cell r="G633">
            <v>34127</v>
          </cell>
          <cell r="H633">
            <v>0</v>
          </cell>
        </row>
        <row r="634">
          <cell r="A634" t="str">
            <v>04.4202</v>
          </cell>
          <cell r="B634" t="str">
            <v>04.4202</v>
          </cell>
          <cell r="D634" t="str">
            <v>Xaây moùng ñaù hoäc, vöõa M100</v>
          </cell>
          <cell r="E634" t="str">
            <v>m3</v>
          </cell>
          <cell r="F634">
            <v>281275</v>
          </cell>
          <cell r="G634">
            <v>34127</v>
          </cell>
          <cell r="H634">
            <v>0</v>
          </cell>
        </row>
        <row r="635">
          <cell r="A635" t="str">
            <v>04.4211</v>
          </cell>
          <cell r="B635" t="str">
            <v>04.4211</v>
          </cell>
          <cell r="D635" t="str">
            <v>Xaây töôøng chaén chieàu daøy &lt;=60cm chieàu cao &lt;=2m, vöõa M75</v>
          </cell>
          <cell r="E635" t="str">
            <v>m3</v>
          </cell>
          <cell r="F635">
            <v>248221</v>
          </cell>
          <cell r="G635">
            <v>38677</v>
          </cell>
          <cell r="H635">
            <v>0</v>
          </cell>
        </row>
        <row r="636">
          <cell r="A636" t="str">
            <v>04.4212</v>
          </cell>
          <cell r="B636" t="str">
            <v>04.4212</v>
          </cell>
          <cell r="D636" t="str">
            <v>Xaây töôøng chaén chieàu daøy &lt;=60cm chieàu cao &lt;=2m, vöõa M100</v>
          </cell>
          <cell r="E636" t="str">
            <v>m3</v>
          </cell>
          <cell r="F636">
            <v>281275</v>
          </cell>
          <cell r="G636">
            <v>38677</v>
          </cell>
          <cell r="H636">
            <v>0</v>
          </cell>
        </row>
        <row r="637">
          <cell r="A637" t="str">
            <v>04.4221</v>
          </cell>
          <cell r="B637" t="str">
            <v>04.4221</v>
          </cell>
          <cell r="D637" t="str">
            <v>Xaây töôøng chaén chieàu daøy &lt;=60cm chieàu cao &gt;2m, vöõa M75</v>
          </cell>
          <cell r="E637" t="str">
            <v>m3</v>
          </cell>
          <cell r="F637">
            <v>297201</v>
          </cell>
          <cell r="G637">
            <v>44690</v>
          </cell>
          <cell r="H637">
            <v>0</v>
          </cell>
        </row>
        <row r="638">
          <cell r="A638" t="str">
            <v>04.4222</v>
          </cell>
          <cell r="B638" t="str">
            <v>04.4222</v>
          </cell>
          <cell r="D638" t="str">
            <v>Xaây töôøng chaén chieàu daøy &lt;=60cm chieàu cao &gt;2m, vöõa M100</v>
          </cell>
          <cell r="E638" t="str">
            <v>m3</v>
          </cell>
          <cell r="F638">
            <v>330255</v>
          </cell>
          <cell r="G638">
            <v>44690</v>
          </cell>
          <cell r="H638">
            <v>0</v>
          </cell>
        </row>
        <row r="639">
          <cell r="A639" t="str">
            <v>04.4231</v>
          </cell>
          <cell r="B639" t="str">
            <v>04.4231</v>
          </cell>
          <cell r="D639" t="str">
            <v>Xaây töôøng chaén chieàu daøy &gt;60cm chieàu cao &lt;=2m, vöõa M75</v>
          </cell>
          <cell r="E639" t="str">
            <v>m3</v>
          </cell>
          <cell r="F639">
            <v>248221</v>
          </cell>
          <cell r="G639">
            <v>37215</v>
          </cell>
          <cell r="H639">
            <v>0</v>
          </cell>
        </row>
        <row r="640">
          <cell r="A640" t="str">
            <v>04.4232</v>
          </cell>
          <cell r="B640" t="str">
            <v>04.4232</v>
          </cell>
          <cell r="D640" t="str">
            <v>Xaây töôøng chaén chieàu daøy &gt;60cm chieàu cao &lt;=2m, vöõa M100</v>
          </cell>
          <cell r="E640" t="str">
            <v>m3</v>
          </cell>
          <cell r="F640">
            <v>281275</v>
          </cell>
          <cell r="G640">
            <v>37215</v>
          </cell>
          <cell r="H640">
            <v>0</v>
          </cell>
        </row>
        <row r="641">
          <cell r="A641" t="str">
            <v>04.4241</v>
          </cell>
          <cell r="B641" t="str">
            <v>04.4241</v>
          </cell>
          <cell r="D641" t="str">
            <v>Xaây töôøng chaén chieàu daøy &gt;60cm chieàu cao &gt;2m, vöõa M75</v>
          </cell>
          <cell r="E641" t="str">
            <v>m3</v>
          </cell>
          <cell r="F641">
            <v>285221</v>
          </cell>
          <cell r="G641">
            <v>42415</v>
          </cell>
          <cell r="H641">
            <v>0</v>
          </cell>
        </row>
        <row r="642">
          <cell r="A642" t="str">
            <v>04.4242</v>
          </cell>
          <cell r="B642" t="str">
            <v>04.4242</v>
          </cell>
          <cell r="D642" t="str">
            <v>Xaây töôøng chaén chieàu daøy &gt;60cm chieàu cao &gt;2m, vöõa M100</v>
          </cell>
          <cell r="E642" t="str">
            <v>m3</v>
          </cell>
          <cell r="F642">
            <v>318275</v>
          </cell>
          <cell r="G642">
            <v>42415</v>
          </cell>
          <cell r="H642">
            <v>0</v>
          </cell>
        </row>
        <row r="643">
          <cell r="A643" t="str">
            <v>04.4251</v>
          </cell>
          <cell r="B643" t="str">
            <v>04.4251</v>
          </cell>
          <cell r="D643" t="str">
            <v>Xaây truï ñoäc laäp baèng ñaù hoäc vöõa M75</v>
          </cell>
          <cell r="E643" t="str">
            <v>m3</v>
          </cell>
          <cell r="F643">
            <v>296444</v>
          </cell>
          <cell r="G643">
            <v>71179</v>
          </cell>
          <cell r="H643">
            <v>0</v>
          </cell>
        </row>
        <row r="644">
          <cell r="A644" t="str">
            <v>04.4252</v>
          </cell>
          <cell r="B644" t="str">
            <v>04.4252</v>
          </cell>
          <cell r="D644" t="str">
            <v>Xaây truï ñoäc laäp baèng ñaù hoäc vöõa M100</v>
          </cell>
          <cell r="E644" t="str">
            <v>m3</v>
          </cell>
          <cell r="F644">
            <v>329497</v>
          </cell>
          <cell r="G644">
            <v>71179</v>
          </cell>
          <cell r="H644">
            <v>0</v>
          </cell>
        </row>
        <row r="645">
          <cell r="A645" t="str">
            <v>04.5111</v>
          </cell>
          <cell r="B645" t="str">
            <v>04.5111</v>
          </cell>
          <cell r="C645" t="str">
            <v>COÂNG TAÙC ÑOÙNG COÏC CÖØ</v>
          </cell>
          <cell r="D645" t="str">
            <v>Ñoùng coïc cöø baèng tre chieàu daøi ngaäp ñaát &lt;= 2,5m; ñaát buøn</v>
          </cell>
          <cell r="E645" t="str">
            <v>100 m</v>
          </cell>
          <cell r="F645">
            <v>259665</v>
          </cell>
          <cell r="G645">
            <v>23535</v>
          </cell>
        </row>
        <row r="646">
          <cell r="A646" t="str">
            <v>04.5112</v>
          </cell>
          <cell r="B646" t="str">
            <v>04.5112</v>
          </cell>
          <cell r="C646" t="str">
            <v>Ñoùng coïc tre, goã, hoaêïc traøm baèng thuû coâng</v>
          </cell>
          <cell r="D646" t="str">
            <v>Ñoùng coïc cöø baèng tre chieàu daøi ngaäp ñaát &lt;= 2,5m; ñaát caáp I</v>
          </cell>
          <cell r="E646" t="str">
            <v>100 m</v>
          </cell>
          <cell r="F646">
            <v>269577</v>
          </cell>
          <cell r="G646">
            <v>28489</v>
          </cell>
        </row>
        <row r="647">
          <cell r="A647" t="str">
            <v>04.5113</v>
          </cell>
          <cell r="B647" t="str">
            <v>04.5113</v>
          </cell>
          <cell r="D647" t="str">
            <v>Ñoùng coïc cöø baèng tre chieàu daøi ngaäp ñaát &lt;= 2,5m; ñaát caáp II</v>
          </cell>
          <cell r="E647" t="str">
            <v>100 m</v>
          </cell>
          <cell r="F647">
            <v>269577</v>
          </cell>
          <cell r="G647">
            <v>30657</v>
          </cell>
        </row>
        <row r="648">
          <cell r="A648" t="str">
            <v>04.5121</v>
          </cell>
          <cell r="B648" t="str">
            <v>04.5121</v>
          </cell>
          <cell r="D648" t="str">
            <v>Ñoùng coïc cöø baèng tre chieàu daøi ngaäp ñaát &gt; 2,5m; ñaát buøn</v>
          </cell>
          <cell r="E648" t="str">
            <v>100 m</v>
          </cell>
          <cell r="F648">
            <v>272486</v>
          </cell>
          <cell r="G648">
            <v>35766</v>
          </cell>
        </row>
        <row r="649">
          <cell r="A649" t="str">
            <v>04.5122</v>
          </cell>
          <cell r="B649" t="str">
            <v>04.5122</v>
          </cell>
          <cell r="D649" t="str">
            <v>Ñoùng coïc cöø baèng tre chieàu daøi ngaäp ñaát &gt; 2,5m; ñaát caáp I</v>
          </cell>
          <cell r="E649" t="str">
            <v>100 m</v>
          </cell>
          <cell r="F649">
            <v>272486</v>
          </cell>
          <cell r="G649">
            <v>43044</v>
          </cell>
        </row>
        <row r="650">
          <cell r="A650" t="str">
            <v>04.5123</v>
          </cell>
          <cell r="B650" t="str">
            <v>04.5123</v>
          </cell>
          <cell r="D650" t="str">
            <v>Ñoùng coïc cöø baèng tre chieàu daøi ngaäp ñaát &gt; 2,5m; ñaát caáp II</v>
          </cell>
          <cell r="E650" t="str">
            <v>100 m</v>
          </cell>
          <cell r="F650">
            <v>272486</v>
          </cell>
          <cell r="G650">
            <v>47843</v>
          </cell>
        </row>
        <row r="651">
          <cell r="A651" t="str">
            <v>04.5131</v>
          </cell>
          <cell r="B651" t="str">
            <v>04.5131</v>
          </cell>
          <cell r="D651" t="str">
            <v>Ñoùng coïc goã chieàu daøi ngaäp ñaát &lt;= 2,5m; ñaát buøn</v>
          </cell>
          <cell r="E651" t="str">
            <v>100 m</v>
          </cell>
          <cell r="F651">
            <v>711123</v>
          </cell>
          <cell r="G651">
            <v>28489</v>
          </cell>
        </row>
        <row r="652">
          <cell r="A652" t="str">
            <v>04.5132</v>
          </cell>
          <cell r="B652" t="str">
            <v>04.5132</v>
          </cell>
          <cell r="D652" t="str">
            <v>Ñoùng coïc goã chieàu daøi ngaäp ñaát &lt;= 2,5m; ñaát caáp I</v>
          </cell>
          <cell r="E652" t="str">
            <v>100 m</v>
          </cell>
          <cell r="F652">
            <v>713643</v>
          </cell>
          <cell r="G652">
            <v>37005</v>
          </cell>
        </row>
        <row r="653">
          <cell r="A653" t="str">
            <v>04.5133</v>
          </cell>
          <cell r="B653" t="str">
            <v>04.5133</v>
          </cell>
          <cell r="D653" t="str">
            <v>Ñoùng coïc goã chieàu daøi ngaäp ñaát &lt;= 2,5m; ñaát caáp II</v>
          </cell>
          <cell r="E653" t="str">
            <v>100 m</v>
          </cell>
          <cell r="F653">
            <v>713643</v>
          </cell>
          <cell r="G653">
            <v>39173</v>
          </cell>
        </row>
        <row r="654">
          <cell r="A654" t="str">
            <v>04.5141</v>
          </cell>
          <cell r="B654" t="str">
            <v>04.5141</v>
          </cell>
          <cell r="D654" t="str">
            <v>Ñoùng coïc goã chieàu daøi ngaäp ñaát &gt; 2,5m; ñaát buøn</v>
          </cell>
          <cell r="E654" t="str">
            <v>100 m</v>
          </cell>
          <cell r="F654">
            <v>1027291</v>
          </cell>
          <cell r="G654">
            <v>49237</v>
          </cell>
        </row>
        <row r="655">
          <cell r="A655" t="str">
            <v>04.5142</v>
          </cell>
          <cell r="B655" t="str">
            <v>04.5142</v>
          </cell>
          <cell r="D655" t="str">
            <v>Ñoùng coïc goã chieàu daøi ngaäp ñaát &gt; 2,5m; ñaát caáp I</v>
          </cell>
          <cell r="E655" t="str">
            <v>100 m</v>
          </cell>
          <cell r="F655">
            <v>1030072</v>
          </cell>
          <cell r="G655">
            <v>55740</v>
          </cell>
        </row>
        <row r="656">
          <cell r="A656" t="str">
            <v>04.5143</v>
          </cell>
          <cell r="B656" t="str">
            <v>04.5143</v>
          </cell>
          <cell r="D656" t="str">
            <v>Ñoùng coïc goã chieàu daøi ngaäp ñaát &gt; 2,5m; ñaát caáp II</v>
          </cell>
          <cell r="E656" t="str">
            <v>100 m</v>
          </cell>
          <cell r="F656">
            <v>1030072</v>
          </cell>
          <cell r="G656">
            <v>61624</v>
          </cell>
        </row>
        <row r="657">
          <cell r="A657" t="str">
            <v>04.5211</v>
          </cell>
          <cell r="B657" t="str">
            <v>04.5211</v>
          </cell>
          <cell r="C657" t="str">
            <v>ÑOÙNG COÏC GOÃ BAÈNG MAÙY</v>
          </cell>
          <cell r="D657" t="str">
            <v>Ñoùng coïc goã treân maët ñaát , chieàu daøi coïc &lt;=10m; ñaát caáp I</v>
          </cell>
          <cell r="E657" t="str">
            <v>100 m</v>
          </cell>
          <cell r="F657">
            <v>636300</v>
          </cell>
          <cell r="G657">
            <v>95532</v>
          </cell>
          <cell r="H657">
            <v>2192530</v>
          </cell>
        </row>
        <row r="658">
          <cell r="A658" t="str">
            <v>04.5212</v>
          </cell>
          <cell r="B658" t="str">
            <v>04.5212</v>
          </cell>
          <cell r="D658" t="str">
            <v>Ñoùng coïc goã treân maët ñaát , chieàu daøi coïc &lt;=10m; ñaát caáp II</v>
          </cell>
          <cell r="E658" t="str">
            <v>100 m</v>
          </cell>
          <cell r="F658">
            <v>636300</v>
          </cell>
          <cell r="G658">
            <v>93674</v>
          </cell>
          <cell r="H658">
            <v>2308362</v>
          </cell>
        </row>
        <row r="659">
          <cell r="A659" t="str">
            <v>04.5213</v>
          </cell>
          <cell r="B659" t="str">
            <v>04.5213</v>
          </cell>
          <cell r="D659" t="str">
            <v>Ñoùng coïc goã treân maët ñaát , chieàu daøi coïc &gt;10m; ñaát caáp I</v>
          </cell>
          <cell r="E659" t="str">
            <v>100 m</v>
          </cell>
          <cell r="F659">
            <v>636300</v>
          </cell>
          <cell r="G659">
            <v>133931</v>
          </cell>
          <cell r="H659">
            <v>3292932</v>
          </cell>
        </row>
        <row r="660">
          <cell r="A660" t="str">
            <v>04.5214</v>
          </cell>
          <cell r="B660" t="str">
            <v>04.5214</v>
          </cell>
          <cell r="D660" t="str">
            <v>Ñoùng coïc goã treân maët ñaát , chieàu daøi coïc &gt;10m; ñaát caáp II</v>
          </cell>
          <cell r="E660" t="str">
            <v>100 m</v>
          </cell>
          <cell r="F660">
            <v>636300</v>
          </cell>
          <cell r="G660">
            <v>143066</v>
          </cell>
          <cell r="H660">
            <v>4277503</v>
          </cell>
        </row>
        <row r="661">
          <cell r="A661" t="str">
            <v>04.5221</v>
          </cell>
          <cell r="B661" t="str">
            <v>04.5221</v>
          </cell>
          <cell r="D661" t="str">
            <v>Ñoùng coïc goã treân maët nöôùc , chieàu daøi coïc &lt;=10m; nöôùc caáp I</v>
          </cell>
          <cell r="E661" t="str">
            <v>100 m</v>
          </cell>
          <cell r="F661">
            <v>639450</v>
          </cell>
          <cell r="G661">
            <v>143066</v>
          </cell>
          <cell r="H661">
            <v>2614489</v>
          </cell>
        </row>
        <row r="662">
          <cell r="A662" t="str">
            <v>04.5222</v>
          </cell>
          <cell r="B662" t="str">
            <v>04.5222</v>
          </cell>
          <cell r="D662" t="str">
            <v>Ñoùng coïc goã treân maët nöôùc , chieàu daøi coïc &lt;=10m; nöôùc caáp II</v>
          </cell>
          <cell r="E662" t="str">
            <v>100 m</v>
          </cell>
          <cell r="F662">
            <v>639450</v>
          </cell>
          <cell r="G662">
            <v>114112</v>
          </cell>
          <cell r="H662">
            <v>2813058</v>
          </cell>
        </row>
        <row r="663">
          <cell r="A663" t="str">
            <v>04.5223</v>
          </cell>
          <cell r="B663" t="str">
            <v>04.5223</v>
          </cell>
          <cell r="D663" t="str">
            <v>Ñoùng coïc goã treân maët nöôùc , chieàu daøi coïc &gt;10m; nöôùc caáp I</v>
          </cell>
          <cell r="E663" t="str">
            <v>100 m</v>
          </cell>
          <cell r="F663">
            <v>639450</v>
          </cell>
          <cell r="G663">
            <v>160098</v>
          </cell>
          <cell r="H663">
            <v>3946555</v>
          </cell>
        </row>
        <row r="664">
          <cell r="A664" t="str">
            <v>04.5224</v>
          </cell>
          <cell r="B664" t="str">
            <v>04.5224</v>
          </cell>
          <cell r="D664" t="str">
            <v>Ñoùng coïc goã treân maët nöôùc , chieàu daøi coïc &gt;10m; nöôùc caáp II</v>
          </cell>
          <cell r="E664" t="str">
            <v>100 m</v>
          </cell>
          <cell r="F664">
            <v>639450</v>
          </cell>
          <cell r="G664">
            <v>174342</v>
          </cell>
          <cell r="H664">
            <v>4302324</v>
          </cell>
        </row>
        <row r="665">
          <cell r="A665" t="str">
            <v>04.5311</v>
          </cell>
          <cell r="B665" t="str">
            <v>04.5311</v>
          </cell>
          <cell r="C665" t="str">
            <v>ÑOÙNG CÖØ GOÃ</v>
          </cell>
          <cell r="D665" t="str">
            <v>Ñoùng cöø goã ; ñaát caáp I</v>
          </cell>
          <cell r="E665" t="str">
            <v>100 m</v>
          </cell>
          <cell r="F665">
            <v>954450</v>
          </cell>
          <cell r="G665">
            <v>105596</v>
          </cell>
          <cell r="H665">
            <v>2555113</v>
          </cell>
        </row>
        <row r="666">
          <cell r="A666" t="str">
            <v>04.5312</v>
          </cell>
          <cell r="B666" t="str">
            <v>04.5312</v>
          </cell>
          <cell r="D666" t="str">
            <v>Ñoùng cöø goã ; ñaát caáp II</v>
          </cell>
          <cell r="E666" t="str">
            <v>100 m</v>
          </cell>
          <cell r="F666">
            <v>954450</v>
          </cell>
          <cell r="G666">
            <v>111325</v>
          </cell>
          <cell r="H666">
            <v>2693008</v>
          </cell>
        </row>
        <row r="667">
          <cell r="A667" t="str">
            <v>04.6101</v>
          </cell>
          <cell r="B667" t="str">
            <v>04.6101</v>
          </cell>
          <cell r="C667" t="str">
            <v xml:space="preserve">ÑOÙNG COÏC BEÂ TOÂNG COÁT THEÙP,
 GIA CÖÔØNG NEÀN MOÙNG COÄT TREÂN
 MAËT ÑAÁT BAÈNG MAÙY
</v>
          </cell>
          <cell r="D667" t="str">
            <v>Chieàu daøi coïc &lt;=12m, ñoùng thaúng - ñaát caáp I; /t/dieän coïc 15x15</v>
          </cell>
          <cell r="E667" t="str">
            <v>100 m</v>
          </cell>
          <cell r="F667">
            <v>4920720</v>
          </cell>
          <cell r="G667">
            <v>81597</v>
          </cell>
          <cell r="H667">
            <v>1968978</v>
          </cell>
        </row>
        <row r="668">
          <cell r="A668" t="str">
            <v>04.6102</v>
          </cell>
          <cell r="B668" t="str">
            <v>04.6102</v>
          </cell>
          <cell r="C668" t="str">
            <v>Maùy ñoùng coïc coù tr/löôïng ñaàu buùa &lt;= 1,2 taán</v>
          </cell>
          <cell r="D668" t="str">
            <v>Chieàu daøi coïc &lt;=12m, ñoùng thaúng - ñaát caáp I; /t/dieän coïc 20x20</v>
          </cell>
          <cell r="E668" t="str">
            <v>100 m</v>
          </cell>
          <cell r="F668">
            <v>8611260</v>
          </cell>
          <cell r="G668">
            <v>85468</v>
          </cell>
          <cell r="H668">
            <v>2097951</v>
          </cell>
        </row>
        <row r="669">
          <cell r="A669" t="str">
            <v>04.6103</v>
          </cell>
          <cell r="B669" t="str">
            <v>04.6103</v>
          </cell>
          <cell r="D669" t="str">
            <v>Chieàu daøi coïc &lt;=12m, ñoùng thaúng - ñaát caáp I; /t/dieän coïc 25x25</v>
          </cell>
          <cell r="E669" t="str">
            <v>100 m</v>
          </cell>
          <cell r="F669">
            <v>13531980</v>
          </cell>
          <cell r="G669">
            <v>89029</v>
          </cell>
          <cell r="H669">
            <v>2441877</v>
          </cell>
        </row>
        <row r="670">
          <cell r="A670" t="str">
            <v>04.6104</v>
          </cell>
          <cell r="B670" t="str">
            <v>04.6104</v>
          </cell>
          <cell r="D670" t="str">
            <v>Chieàu daøi coïc &lt;=12m, ñoùng thaúng - ñaát caáp I; /t/dieän coïc 30x30</v>
          </cell>
          <cell r="E670" t="str">
            <v>100 m</v>
          </cell>
          <cell r="F670">
            <v>19477850</v>
          </cell>
          <cell r="G670">
            <v>121080</v>
          </cell>
          <cell r="H670">
            <v>2966365</v>
          </cell>
        </row>
        <row r="671">
          <cell r="A671" t="str">
            <v>04.6105</v>
          </cell>
          <cell r="B671" t="str">
            <v>04.6105</v>
          </cell>
          <cell r="D671" t="str">
            <v>Chieàu daøi coïc &lt;=12m, ñoùng thaúng - ñaát caáp II; /t/dieän coïc 15x15</v>
          </cell>
          <cell r="E671" t="str">
            <v>100 m</v>
          </cell>
          <cell r="F671">
            <v>4920720</v>
          </cell>
          <cell r="G671">
            <v>83920</v>
          </cell>
          <cell r="H671">
            <v>2140941</v>
          </cell>
        </row>
        <row r="672">
          <cell r="A672" t="str">
            <v>04.6106</v>
          </cell>
          <cell r="B672" t="str">
            <v>04.6106</v>
          </cell>
          <cell r="D672" t="str">
            <v>Chieàu daøi coïc &lt;=12m, ñoùng thaúng - ñaát caáp II; /t/dieän coïc 20x20</v>
          </cell>
          <cell r="E672" t="str">
            <v>100 m</v>
          </cell>
          <cell r="F672">
            <v>8611260</v>
          </cell>
          <cell r="G672">
            <v>93364</v>
          </cell>
          <cell r="H672">
            <v>2287110</v>
          </cell>
        </row>
        <row r="673">
          <cell r="A673" t="str">
            <v>04.6107</v>
          </cell>
          <cell r="B673" t="str">
            <v>04.6107</v>
          </cell>
          <cell r="D673" t="str">
            <v>Chieàu daøi coïc &lt;=12m, ñoùng thaúng - ñaát caáp II; /t/dieän coïc 25x25</v>
          </cell>
          <cell r="E673" t="str">
            <v>100 m</v>
          </cell>
          <cell r="F673">
            <v>13531980</v>
          </cell>
          <cell r="G673">
            <v>115506</v>
          </cell>
          <cell r="H673">
            <v>2828794</v>
          </cell>
        </row>
        <row r="674">
          <cell r="A674" t="str">
            <v>04.6108</v>
          </cell>
          <cell r="B674" t="str">
            <v>04.6108</v>
          </cell>
          <cell r="D674" t="str">
            <v>Chieàu daøi coïc &lt;=12m, ñoùng thaúng - ñaát caáp II; /t/dieän coïc 30x30</v>
          </cell>
          <cell r="E674" t="str">
            <v>100 m</v>
          </cell>
          <cell r="F674">
            <v>19477850</v>
          </cell>
          <cell r="G674">
            <v>138885</v>
          </cell>
          <cell r="H674">
            <v>3396272</v>
          </cell>
        </row>
        <row r="675">
          <cell r="A675" t="str">
            <v>04.6111</v>
          </cell>
          <cell r="B675" t="str">
            <v>04.6111</v>
          </cell>
          <cell r="D675" t="str">
            <v>Chieàu daøi coïc &gt;12m, ñoùng thaúng - ñaát caáp I; /t/dieän coïc 15x15</v>
          </cell>
          <cell r="E675" t="str">
            <v>100 m</v>
          </cell>
          <cell r="F675">
            <v>4920720</v>
          </cell>
          <cell r="G675">
            <v>66269</v>
          </cell>
          <cell r="H675">
            <v>1607856</v>
          </cell>
        </row>
        <row r="676">
          <cell r="A676" t="str">
            <v>04.6112</v>
          </cell>
          <cell r="B676" t="str">
            <v>04.6112</v>
          </cell>
          <cell r="D676" t="str">
            <v>Chieàu daøi coïc &gt;12m, ñoùng thaúng - ñaát caáp I; /t/dieän coïc 20x20</v>
          </cell>
          <cell r="E676" t="str">
            <v>100 m</v>
          </cell>
          <cell r="F676">
            <v>8611260</v>
          </cell>
          <cell r="G676">
            <v>69675</v>
          </cell>
          <cell r="H676">
            <v>1711033</v>
          </cell>
        </row>
        <row r="677">
          <cell r="A677" t="str">
            <v>04.6113</v>
          </cell>
          <cell r="B677" t="str">
            <v>04.6113</v>
          </cell>
          <cell r="D677" t="str">
            <v>Chieàu daøi coïc &gt;12m, ñoùng thaúng - ñaát caáp I; /t/dieän coïc 25x25</v>
          </cell>
          <cell r="E677" t="str">
            <v>100 m</v>
          </cell>
          <cell r="F677">
            <v>13531980</v>
          </cell>
          <cell r="G677">
            <v>83765</v>
          </cell>
          <cell r="H677">
            <v>2054960</v>
          </cell>
        </row>
        <row r="678">
          <cell r="A678" t="str">
            <v>04.6114</v>
          </cell>
          <cell r="B678" t="str">
            <v>04.6114</v>
          </cell>
          <cell r="D678" t="str">
            <v>Chieàu daøi coïc &gt;12m, ñoùng thaúng - ñaát caáp I; /t/dieän coïc 30x30</v>
          </cell>
          <cell r="E678" t="str">
            <v>100 m</v>
          </cell>
          <cell r="F678">
            <v>19477850</v>
          </cell>
          <cell r="G678">
            <v>102500</v>
          </cell>
          <cell r="H678">
            <v>2510662</v>
          </cell>
        </row>
        <row r="679">
          <cell r="A679" t="str">
            <v>04.6115</v>
          </cell>
          <cell r="B679" t="str">
            <v>04.6115</v>
          </cell>
          <cell r="D679" t="str">
            <v>Chieàu daøi coïc &gt;12m, ñoùng thaúng - ñaát caáp II; /t/dieän coïc 15x15</v>
          </cell>
          <cell r="E679" t="str">
            <v>100 m</v>
          </cell>
          <cell r="F679">
            <v>4920720</v>
          </cell>
          <cell r="G679">
            <v>79739</v>
          </cell>
          <cell r="H679">
            <v>1934586</v>
          </cell>
        </row>
        <row r="680">
          <cell r="A680" t="str">
            <v>04.6116</v>
          </cell>
          <cell r="B680" t="str">
            <v>04.6116</v>
          </cell>
          <cell r="D680" t="str">
            <v>Chieàu daøi coïc &gt;12m, ñoùng thaúng - ñaát caáp II; /t/dieän coïc 20x20</v>
          </cell>
          <cell r="E680" t="str">
            <v>100 m</v>
          </cell>
          <cell r="F680">
            <v>8611260</v>
          </cell>
          <cell r="G680">
            <v>84074</v>
          </cell>
          <cell r="H680">
            <v>1968978</v>
          </cell>
        </row>
        <row r="681">
          <cell r="A681" t="str">
            <v>04.6117</v>
          </cell>
          <cell r="B681" t="str">
            <v>04.6117</v>
          </cell>
          <cell r="D681" t="str">
            <v>Chieàu daøi coïc &gt;12m, ñoùng thaúng - ñaát caáp II; /t/dieän coïc 25x25</v>
          </cell>
          <cell r="E681" t="str">
            <v>100 m</v>
          </cell>
          <cell r="F681">
            <v>13531980</v>
          </cell>
          <cell r="G681">
            <v>97545</v>
          </cell>
          <cell r="H681">
            <v>2390288</v>
          </cell>
        </row>
        <row r="682">
          <cell r="A682" t="str">
            <v>04.6118</v>
          </cell>
          <cell r="B682" t="str">
            <v>04.6118</v>
          </cell>
          <cell r="D682" t="str">
            <v>Chieàu daøi coïc &gt;12m, ñoùng thaúng - ñaát caáp II; /t/dieän coïc 30x30</v>
          </cell>
          <cell r="E682" t="str">
            <v>100 m</v>
          </cell>
          <cell r="F682">
            <v>19477850</v>
          </cell>
          <cell r="G682">
            <v>123867</v>
          </cell>
          <cell r="H682">
            <v>3035150</v>
          </cell>
        </row>
        <row r="683">
          <cell r="A683" t="str">
            <v>04.6211</v>
          </cell>
          <cell r="B683" t="str">
            <v>04.6211</v>
          </cell>
          <cell r="C683" t="str">
            <v>Maùy ñoùng coïc coù tr/löôïng ñaàu buùa &gt; 1,2 taán</v>
          </cell>
          <cell r="D683" t="str">
            <v>Chieàu daøi coïc &lt;=12m, ñoùng thaúng - ñaát caáp I; /t/dieän coïc 20x20</v>
          </cell>
          <cell r="E683" t="str">
            <v>100 m</v>
          </cell>
          <cell r="F683">
            <v>8611260</v>
          </cell>
          <cell r="G683">
            <v>67972</v>
          </cell>
          <cell r="H683">
            <v>2012815</v>
          </cell>
        </row>
        <row r="684">
          <cell r="A684" t="str">
            <v>04.6212</v>
          </cell>
          <cell r="B684" t="str">
            <v>04.6212</v>
          </cell>
          <cell r="C684" t="str">
            <v>ñeán 1,8 taán</v>
          </cell>
          <cell r="D684" t="str">
            <v>Chieàu daøi coïc &lt;=12m, ñoùng thaúng - ñaát caáp I; /t/dieän coïc 25x25</v>
          </cell>
          <cell r="E684" t="str">
            <v>100 m</v>
          </cell>
          <cell r="F684">
            <v>13531980</v>
          </cell>
          <cell r="G684">
            <v>81597</v>
          </cell>
          <cell r="H684">
            <v>2407077</v>
          </cell>
        </row>
        <row r="685">
          <cell r="A685" t="str">
            <v>04.6213</v>
          </cell>
          <cell r="B685" t="str">
            <v>04.6213</v>
          </cell>
          <cell r="D685" t="str">
            <v>Chieàu daøi coïc &lt;=12m, ñoùng thaúng - ñaát caáp I; /t/dieän coïc 30x30</v>
          </cell>
          <cell r="E685" t="str">
            <v>100 m</v>
          </cell>
          <cell r="F685">
            <v>19477850</v>
          </cell>
          <cell r="G685">
            <v>100487</v>
          </cell>
          <cell r="H685">
            <v>2946595</v>
          </cell>
        </row>
        <row r="686">
          <cell r="A686" t="str">
            <v>04.6214</v>
          </cell>
          <cell r="B686" t="str">
            <v>04.6214</v>
          </cell>
          <cell r="D686" t="str">
            <v>Chieàu daøi coïc &lt;=12m, ñoùng thaúng - ñaát caáp I; /t/dieän coïc 35x35</v>
          </cell>
          <cell r="E686" t="str">
            <v>100 m</v>
          </cell>
          <cell r="F686">
            <v>26448870</v>
          </cell>
          <cell r="G686">
            <v>122628</v>
          </cell>
          <cell r="H686">
            <v>3610616</v>
          </cell>
        </row>
        <row r="687">
          <cell r="A687" t="str">
            <v>04.6215</v>
          </cell>
          <cell r="B687" t="str">
            <v>04.6215</v>
          </cell>
          <cell r="D687" t="str">
            <v>Chieàu daøi coïc &lt;=12m, ñoùng thaúng - ñaát caáp II; /t/dieän coïc 20x20</v>
          </cell>
          <cell r="E687" t="str">
            <v>100 m</v>
          </cell>
          <cell r="F687">
            <v>8611260</v>
          </cell>
          <cell r="G687">
            <v>81597</v>
          </cell>
          <cell r="H687">
            <v>2407077</v>
          </cell>
        </row>
        <row r="688">
          <cell r="A688" t="str">
            <v>04.6216</v>
          </cell>
          <cell r="B688" t="str">
            <v>04.6216</v>
          </cell>
          <cell r="D688" t="str">
            <v>Chieàu daøi coïc &lt;=12m, ñoùng thaúng - ñaát caáp II; /t/dieän coïc 25x25</v>
          </cell>
          <cell r="E688" t="str">
            <v>100 m</v>
          </cell>
          <cell r="F688">
            <v>13531980</v>
          </cell>
          <cell r="G688">
            <v>98009</v>
          </cell>
          <cell r="H688">
            <v>2894718</v>
          </cell>
        </row>
        <row r="689">
          <cell r="A689" t="str">
            <v>04.6217</v>
          </cell>
          <cell r="B689" t="str">
            <v>04.6217</v>
          </cell>
          <cell r="D689" t="str">
            <v>Chieàu daøi coïc &lt;=12m, ñoùng thaúng - ñaát caáp II; /t/dieän coïc 30x30</v>
          </cell>
          <cell r="E689" t="str">
            <v>100 m</v>
          </cell>
          <cell r="F689">
            <v>19477850</v>
          </cell>
          <cell r="G689">
            <v>118602</v>
          </cell>
          <cell r="H689">
            <v>3506863</v>
          </cell>
        </row>
        <row r="690">
          <cell r="A690" t="str">
            <v>04.6218</v>
          </cell>
          <cell r="B690" t="str">
            <v>04.6218</v>
          </cell>
          <cell r="D690" t="str">
            <v>Chieàu daøi coïc &lt;=12m, ñoùng thaúng - ñaát caáp II; /t/dieän coïc 35x35</v>
          </cell>
          <cell r="E690" t="str">
            <v>100 m</v>
          </cell>
          <cell r="F690">
            <v>26448870</v>
          </cell>
          <cell r="G690">
            <v>148021</v>
          </cell>
          <cell r="H690">
            <v>4347265</v>
          </cell>
        </row>
        <row r="691">
          <cell r="A691" t="str">
            <v>04.6221</v>
          </cell>
          <cell r="B691" t="str">
            <v>04.6221</v>
          </cell>
          <cell r="D691" t="str">
            <v>Chieàu daøi coïc &gt;12m, ñoùng thaúng - ñaát caáp I; /t/dieän coïc 20x20</v>
          </cell>
          <cell r="E691" t="str">
            <v>100 m</v>
          </cell>
          <cell r="F691">
            <v>8611260</v>
          </cell>
          <cell r="G691">
            <v>68436</v>
          </cell>
          <cell r="H691">
            <v>1940187</v>
          </cell>
        </row>
        <row r="692">
          <cell r="A692" t="str">
            <v>04.6222</v>
          </cell>
          <cell r="B692" t="str">
            <v>04.6222</v>
          </cell>
          <cell r="D692" t="str">
            <v>Chieàu daøi coïc &gt;12m, ñoùng thaúng - ñaát caáp I; /t/dieän coïc 25x25</v>
          </cell>
          <cell r="E692" t="str">
            <v>100 m</v>
          </cell>
          <cell r="F692">
            <v>13531980</v>
          </cell>
          <cell r="G692">
            <v>72617</v>
          </cell>
          <cell r="H692">
            <v>2147694</v>
          </cell>
        </row>
        <row r="693">
          <cell r="A693" t="str">
            <v>04.6223</v>
          </cell>
          <cell r="B693" t="str">
            <v>04.6223</v>
          </cell>
          <cell r="D693" t="str">
            <v>Chieàu daøi coïc &gt;12m, ñoùng thaúng - ñaát caáp I; /t/dieän coïc 30x30</v>
          </cell>
          <cell r="E693" t="str">
            <v>100 m</v>
          </cell>
          <cell r="F693">
            <v>19477850</v>
          </cell>
          <cell r="G693">
            <v>89029</v>
          </cell>
          <cell r="H693">
            <v>2635335</v>
          </cell>
        </row>
        <row r="694">
          <cell r="A694" t="str">
            <v>04.6224</v>
          </cell>
          <cell r="B694" t="str">
            <v>04.6224</v>
          </cell>
          <cell r="D694" t="str">
            <v>Chieàu daøi coïc &gt;12m, ñoùng thaúng - ñaát caáp I; /t/dieän coïc 35x35</v>
          </cell>
          <cell r="E694" t="str">
            <v>100 m</v>
          </cell>
          <cell r="F694">
            <v>26448870</v>
          </cell>
          <cell r="G694">
            <v>102500</v>
          </cell>
          <cell r="H694">
            <v>3029597</v>
          </cell>
        </row>
        <row r="695">
          <cell r="A695" t="str">
            <v>04.6225</v>
          </cell>
          <cell r="B695" t="str">
            <v>04.6225</v>
          </cell>
          <cell r="D695" t="str">
            <v>Chieàu daøi coïc &gt;12m, ñoùng thaúng - ñaát caáp II; /t/dieän coïc 20x20</v>
          </cell>
          <cell r="E695" t="str">
            <v>100 m</v>
          </cell>
          <cell r="F695">
            <v>8611260</v>
          </cell>
          <cell r="G695">
            <v>78965</v>
          </cell>
          <cell r="H695">
            <v>2334450</v>
          </cell>
        </row>
        <row r="696">
          <cell r="A696" t="str">
            <v>04.6226</v>
          </cell>
          <cell r="B696" t="str">
            <v>04.6226</v>
          </cell>
          <cell r="D696" t="str">
            <v>Chieàu daøi coïc &gt;12m, ñoùng thaúng - ñaát caáp II; /t/dieän coïc 25x25</v>
          </cell>
          <cell r="E696" t="str">
            <v>100 m</v>
          </cell>
          <cell r="F696">
            <v>13531980</v>
          </cell>
          <cell r="G696">
            <v>91506</v>
          </cell>
          <cell r="H696">
            <v>2707962</v>
          </cell>
        </row>
        <row r="697">
          <cell r="A697" t="str">
            <v>04.6227</v>
          </cell>
          <cell r="B697" t="str">
            <v>04.6227</v>
          </cell>
          <cell r="D697" t="str">
            <v>Chieàu daøi coïc &gt;12m, ñoùng thaúng - ñaát caáp II; /t/dieän coïc 30x30</v>
          </cell>
          <cell r="E697" t="str">
            <v>100 m</v>
          </cell>
          <cell r="F697">
            <v>19477850</v>
          </cell>
          <cell r="G697">
            <v>111325</v>
          </cell>
          <cell r="H697">
            <v>3299356</v>
          </cell>
        </row>
        <row r="698">
          <cell r="A698" t="str">
            <v>04.6228</v>
          </cell>
          <cell r="B698" t="str">
            <v>04.6228</v>
          </cell>
          <cell r="D698" t="str">
            <v>Chieàu daøi coïc &gt;12m, ñoùng thaúng - ñaát caáp II; /t/dieän coïc 35x35</v>
          </cell>
          <cell r="E698" t="str">
            <v>100 m</v>
          </cell>
          <cell r="F698">
            <v>26448870</v>
          </cell>
          <cell r="G698">
            <v>137182</v>
          </cell>
          <cell r="H698">
            <v>4056755</v>
          </cell>
        </row>
        <row r="699">
          <cell r="A699" t="str">
            <v>04.6311</v>
          </cell>
          <cell r="B699" t="str">
            <v>04.6311</v>
          </cell>
          <cell r="C699" t="str">
            <v>Maùy ñoùng coïc coù tr/löôïng ñaàu buùa &gt; 1,8 taán</v>
          </cell>
          <cell r="D699" t="str">
            <v>Chieàu daøi coïc &lt;=12m, ñoùng thaúng - ñaát caáp I; /t/dieän coïc 25x25</v>
          </cell>
          <cell r="E699" t="str">
            <v>100 m</v>
          </cell>
          <cell r="F699">
            <v>13531980</v>
          </cell>
          <cell r="G699">
            <v>81752</v>
          </cell>
          <cell r="H699">
            <v>2135711</v>
          </cell>
        </row>
        <row r="700">
          <cell r="A700" t="str">
            <v>04.6312</v>
          </cell>
          <cell r="B700" t="str">
            <v>04.6312</v>
          </cell>
          <cell r="C700" t="str">
            <v>ñeán 2,5 taán</v>
          </cell>
          <cell r="D700" t="str">
            <v>Chieàu daøi coïc &lt;=12m, ñoùng thaúng - ñaát caáp I; /t/dieän coïc 30x30</v>
          </cell>
          <cell r="E700" t="str">
            <v>100 m</v>
          </cell>
          <cell r="F700">
            <v>19477850</v>
          </cell>
          <cell r="G700">
            <v>95068</v>
          </cell>
          <cell r="H700">
            <v>2451333</v>
          </cell>
        </row>
        <row r="701">
          <cell r="A701" t="str">
            <v>04.6313</v>
          </cell>
          <cell r="B701" t="str">
            <v>04.6313</v>
          </cell>
          <cell r="D701" t="str">
            <v>Chieàu daøi coïc &lt;=12m, ñoùng thaúng - ñaát caáp I; /t/dieän coïc 35x35</v>
          </cell>
          <cell r="E701" t="str">
            <v>100 m</v>
          </cell>
          <cell r="F701">
            <v>26448870</v>
          </cell>
          <cell r="G701">
            <v>110396</v>
          </cell>
          <cell r="H701">
            <v>2851122</v>
          </cell>
        </row>
        <row r="702">
          <cell r="A702" t="str">
            <v>04.6314</v>
          </cell>
          <cell r="B702" t="str">
            <v>04.6314</v>
          </cell>
          <cell r="D702" t="str">
            <v>Chieàu daøi coïc &lt;=12m, ñoùng thaúng - ñaát caáp I; /t/dieän coïc 40x40</v>
          </cell>
          <cell r="E702" t="str">
            <v>100 m</v>
          </cell>
          <cell r="F702">
            <v>34445040</v>
          </cell>
          <cell r="G702">
            <v>135944</v>
          </cell>
          <cell r="H702">
            <v>3524449</v>
          </cell>
        </row>
        <row r="703">
          <cell r="A703" t="str">
            <v>04.6315</v>
          </cell>
          <cell r="B703" t="str">
            <v>04.6315</v>
          </cell>
          <cell r="D703" t="str">
            <v>Chieàu daøi coïc &lt;=12m, ñoùng thaúng - ñaát caáp II; /t/dieän coïc 25x25</v>
          </cell>
          <cell r="E703" t="str">
            <v>100 m</v>
          </cell>
          <cell r="F703">
            <v>13531980</v>
          </cell>
          <cell r="G703">
            <v>91042</v>
          </cell>
          <cell r="H703">
            <v>2293522</v>
          </cell>
        </row>
        <row r="704">
          <cell r="A704" t="str">
            <v>04.6316</v>
          </cell>
          <cell r="B704" t="str">
            <v>04.6316</v>
          </cell>
          <cell r="D704" t="str">
            <v>Chieàu daøi coïc &lt;=12m, ñoùng thaúng - ñaát caáp II; /t/dieän coïc 30x30</v>
          </cell>
          <cell r="E704" t="str">
            <v>100 m</v>
          </cell>
          <cell r="F704">
            <v>19477850</v>
          </cell>
          <cell r="G704">
            <v>115506</v>
          </cell>
          <cell r="H704">
            <v>2819559</v>
          </cell>
        </row>
        <row r="705">
          <cell r="A705" t="str">
            <v>04.6317</v>
          </cell>
          <cell r="B705" t="str">
            <v>04.6317</v>
          </cell>
          <cell r="D705" t="str">
            <v>Chieàu daøi coïc &lt;=12m, ñoùng thaúng - ñaát caáp II; /t/dieän coïc 35x35</v>
          </cell>
          <cell r="E705" t="str">
            <v>100 m</v>
          </cell>
          <cell r="F705">
            <v>26448870</v>
          </cell>
          <cell r="G705">
            <v>133776</v>
          </cell>
          <cell r="H705">
            <v>3271951</v>
          </cell>
        </row>
        <row r="706">
          <cell r="A706" t="str">
            <v>04.6318</v>
          </cell>
          <cell r="B706" t="str">
            <v>04.6318</v>
          </cell>
          <cell r="D706" t="str">
            <v>Chieàu daøi coïc &lt;=12m, ñoùng thaúng - ñaát caáp II; /t/dieän coïc 40x40</v>
          </cell>
          <cell r="E706" t="str">
            <v>100 m</v>
          </cell>
          <cell r="F706">
            <v>34445040</v>
          </cell>
          <cell r="G706">
            <v>164588</v>
          </cell>
          <cell r="H706">
            <v>4029445</v>
          </cell>
        </row>
        <row r="707">
          <cell r="A707" t="str">
            <v>04.6321</v>
          </cell>
          <cell r="B707" t="str">
            <v>04.6321</v>
          </cell>
          <cell r="D707" t="str">
            <v>Chieàu daøi coïc &gt;12m, ñoùng thaúng - ñaát caáp I; /t/dieän coïc 25x25</v>
          </cell>
          <cell r="E707" t="str">
            <v>100 m</v>
          </cell>
          <cell r="F707">
            <v>13531980</v>
          </cell>
          <cell r="G707">
            <v>74320</v>
          </cell>
          <cell r="H707">
            <v>2135711</v>
          </cell>
        </row>
        <row r="708">
          <cell r="A708" t="str">
            <v>04.6322</v>
          </cell>
          <cell r="B708" t="str">
            <v>04.6322</v>
          </cell>
          <cell r="D708" t="str">
            <v>Chieàu daøi coïc &gt;12m, ñoùng thaúng - ñaát caáp I; /t/dieän coïc 30x30</v>
          </cell>
          <cell r="E708" t="str">
            <v>100 m</v>
          </cell>
          <cell r="F708">
            <v>19477850</v>
          </cell>
          <cell r="G708">
            <v>86242</v>
          </cell>
          <cell r="H708">
            <v>2472375</v>
          </cell>
        </row>
        <row r="709">
          <cell r="A709" t="str">
            <v>04.6323</v>
          </cell>
          <cell r="B709" t="str">
            <v>04.6323</v>
          </cell>
          <cell r="D709" t="str">
            <v>Chieàu daøi coïc &gt;12m, ñoùng thaúng - ñaát caáp I; /t/dieän coïc 35x35</v>
          </cell>
          <cell r="E709" t="str">
            <v>100 m</v>
          </cell>
          <cell r="F709">
            <v>26448870</v>
          </cell>
          <cell r="G709">
            <v>98164</v>
          </cell>
          <cell r="H709">
            <v>2819559</v>
          </cell>
        </row>
        <row r="710">
          <cell r="A710" t="str">
            <v>04.6324</v>
          </cell>
          <cell r="B710" t="str">
            <v>04.6324</v>
          </cell>
          <cell r="D710" t="str">
            <v>Chieàu daøi coïc &gt;12m, ñoùng thaúng - ñaát caáp I; /t/dieän coïc 40x40</v>
          </cell>
          <cell r="E710" t="str">
            <v>100 m</v>
          </cell>
          <cell r="F710">
            <v>34445040</v>
          </cell>
          <cell r="G710">
            <v>120460</v>
          </cell>
          <cell r="H710">
            <v>3461325</v>
          </cell>
        </row>
        <row r="711">
          <cell r="A711" t="str">
            <v>04.6325</v>
          </cell>
          <cell r="B711" t="str">
            <v>04.6325</v>
          </cell>
          <cell r="D711" t="str">
            <v>Chieàu daøi coïc &gt;12m, ñoùng thaúng - ñaát caáp II; /t/dieän coïc 25x25</v>
          </cell>
          <cell r="E711" t="str">
            <v>100 m</v>
          </cell>
          <cell r="F711">
            <v>13531980</v>
          </cell>
          <cell r="G711">
            <v>89184</v>
          </cell>
          <cell r="H711">
            <v>2304043</v>
          </cell>
        </row>
        <row r="712">
          <cell r="A712" t="str">
            <v>04.6326</v>
          </cell>
          <cell r="B712" t="str">
            <v>04.6326</v>
          </cell>
          <cell r="D712" t="str">
            <v>Chieàu daøi coïc &gt;12m, ñoùng thaúng - ñaát caáp II; /t/dieän coïc 30x30</v>
          </cell>
          <cell r="E712" t="str">
            <v>100 m</v>
          </cell>
          <cell r="F712">
            <v>19477850</v>
          </cell>
          <cell r="G712">
            <v>98164</v>
          </cell>
          <cell r="H712">
            <v>2819559</v>
          </cell>
        </row>
        <row r="713">
          <cell r="A713" t="str">
            <v>04.6327</v>
          </cell>
          <cell r="B713" t="str">
            <v>04.6327</v>
          </cell>
          <cell r="D713" t="str">
            <v>Chieàu daøi coïc &gt;12m, ñoùng thaúng - ñaát caáp II; /t/dieän coïc 35x35</v>
          </cell>
          <cell r="E713" t="str">
            <v>100 m</v>
          </cell>
          <cell r="F713">
            <v>26448870</v>
          </cell>
          <cell r="G713">
            <v>117364</v>
          </cell>
          <cell r="H713">
            <v>3377159</v>
          </cell>
        </row>
        <row r="714">
          <cell r="A714" t="str">
            <v>04.6328</v>
          </cell>
          <cell r="B714" t="str">
            <v>04.6328</v>
          </cell>
          <cell r="D714" t="str">
            <v>Chieàu daøi coïc &gt;12m, ñoùng thaúng - ñaát caáp II; /t/dieän coïc 40x40</v>
          </cell>
          <cell r="E714" t="str">
            <v>100 m</v>
          </cell>
          <cell r="F714">
            <v>34445040</v>
          </cell>
          <cell r="G714">
            <v>134550</v>
          </cell>
          <cell r="H714">
            <v>3755906</v>
          </cell>
        </row>
        <row r="715">
          <cell r="A715" t="str">
            <v>04.6411</v>
          </cell>
          <cell r="B715" t="str">
            <v>04.6411</v>
          </cell>
          <cell r="C715" t="str">
            <v>Maùy ñoùng coïc coù tr/löôïng ñaàu buùa &gt; 2,5 taán</v>
          </cell>
          <cell r="D715" t="str">
            <v>Chieàu daøi coïc &lt;=12m, ñoùng thaúng - ñaát caáp I; /t/dieän coïc 30x30</v>
          </cell>
          <cell r="E715" t="str">
            <v>100 m</v>
          </cell>
          <cell r="F715">
            <v>19477850</v>
          </cell>
          <cell r="G715">
            <v>87016</v>
          </cell>
          <cell r="H715">
            <v>2177794</v>
          </cell>
        </row>
        <row r="716">
          <cell r="A716" t="str">
            <v>04.6412</v>
          </cell>
          <cell r="B716" t="str">
            <v>04.6412</v>
          </cell>
          <cell r="C716" t="str">
            <v>ñeán 3,5 taán</v>
          </cell>
          <cell r="D716" t="str">
            <v>Chieàu daøi coïc &lt;=12m, ñoùng thaúng - ñaát caáp I; /t/dieän coïc 35x35</v>
          </cell>
          <cell r="E716" t="str">
            <v>100 m</v>
          </cell>
          <cell r="F716">
            <v>26448870</v>
          </cell>
          <cell r="G716">
            <v>102190</v>
          </cell>
          <cell r="H716">
            <v>2546020</v>
          </cell>
        </row>
        <row r="717">
          <cell r="A717" t="str">
            <v>04.6413</v>
          </cell>
          <cell r="B717" t="str">
            <v>04.6413</v>
          </cell>
          <cell r="D717" t="str">
            <v>Chieàu daøi coïc &lt;=12m, ñoùng thaúng - ñaát caáp I; /t/dieän coïc 40x40</v>
          </cell>
          <cell r="E717" t="str">
            <v>100 m</v>
          </cell>
          <cell r="F717">
            <v>34445040</v>
          </cell>
          <cell r="G717">
            <v>122628</v>
          </cell>
          <cell r="H717">
            <v>3040495</v>
          </cell>
        </row>
        <row r="718">
          <cell r="A718" t="str">
            <v>04.6414</v>
          </cell>
          <cell r="B718" t="str">
            <v>04.6414</v>
          </cell>
          <cell r="D718" t="str">
            <v>Chieàu daøi coïc &lt;=12m, ñoùng thaúng - ñaát caáp II; /t/dieän coïc 30x30</v>
          </cell>
          <cell r="E718" t="str">
            <v>100 m</v>
          </cell>
          <cell r="F718">
            <v>19477850</v>
          </cell>
          <cell r="G718">
            <v>102190</v>
          </cell>
          <cell r="H718">
            <v>2651227</v>
          </cell>
        </row>
        <row r="719">
          <cell r="A719" t="str">
            <v>04.6415</v>
          </cell>
          <cell r="B719" t="str">
            <v>04.6415</v>
          </cell>
          <cell r="D719" t="str">
            <v>Chieàu daøi coïc &lt;=12m, ñoùng thaúng - ñaát caáp II; /t/dieän coïc 35x35</v>
          </cell>
          <cell r="E719" t="str">
            <v>100 m</v>
          </cell>
          <cell r="F719">
            <v>26448870</v>
          </cell>
          <cell r="G719">
            <v>117054</v>
          </cell>
          <cell r="H719">
            <v>3040495</v>
          </cell>
        </row>
        <row r="720">
          <cell r="A720" t="str">
            <v>04.6416</v>
          </cell>
          <cell r="B720" t="str">
            <v>04.6416</v>
          </cell>
          <cell r="D720" t="str">
            <v>Chieàu daøi coïc &lt;=12m, ñoùng thaúng - ñaát caáp II; /t/dieän coïc 40x40</v>
          </cell>
          <cell r="E720" t="str">
            <v>100 m</v>
          </cell>
          <cell r="F720">
            <v>34445040</v>
          </cell>
          <cell r="G720">
            <v>133776</v>
          </cell>
          <cell r="H720">
            <v>3650698</v>
          </cell>
        </row>
        <row r="721">
          <cell r="A721" t="str">
            <v>04.6421</v>
          </cell>
          <cell r="B721" t="str">
            <v>04.6421</v>
          </cell>
          <cell r="D721" t="str">
            <v>Chieàu daøi coïc &gt;12m, ñoùng thaúng - ñaát caáp I; /t/dieän coïc 30x30</v>
          </cell>
          <cell r="E721" t="str">
            <v>100 m</v>
          </cell>
          <cell r="F721">
            <v>19477850</v>
          </cell>
          <cell r="G721">
            <v>73236</v>
          </cell>
          <cell r="H721">
            <v>2093628</v>
          </cell>
        </row>
        <row r="722">
          <cell r="A722" t="str">
            <v>04.6422</v>
          </cell>
          <cell r="B722" t="str">
            <v>04.6422</v>
          </cell>
          <cell r="D722" t="str">
            <v>Chieàu daøi coïc &gt;12m, ñoùng thaúng - ñaát caáp I; /t/dieän coïc 35x35</v>
          </cell>
          <cell r="E722" t="str">
            <v>100 m</v>
          </cell>
          <cell r="F722">
            <v>26448870</v>
          </cell>
          <cell r="G722">
            <v>85158</v>
          </cell>
          <cell r="H722">
            <v>2440813</v>
          </cell>
        </row>
        <row r="723">
          <cell r="A723" t="str">
            <v>04.6423</v>
          </cell>
          <cell r="B723" t="str">
            <v>04.6423</v>
          </cell>
          <cell r="D723" t="str">
            <v>Chieàu daøi coïc &gt;12m, ñoùng thaúng - ñaát caáp I; /t/dieän coïc 40x40</v>
          </cell>
          <cell r="E723" t="str">
            <v>100 m</v>
          </cell>
          <cell r="F723">
            <v>34445040</v>
          </cell>
          <cell r="G723">
            <v>104358</v>
          </cell>
          <cell r="H723">
            <v>2998412</v>
          </cell>
        </row>
        <row r="724">
          <cell r="A724" t="str">
            <v>04.6424</v>
          </cell>
          <cell r="B724" t="str">
            <v>04.6424</v>
          </cell>
          <cell r="D724" t="str">
            <v>Chieàu daøi coïc &gt;12m, ñoùng thaúng - ñaát caáp II; /t/dieän coïc 30x30</v>
          </cell>
          <cell r="E724" t="str">
            <v>100 m</v>
          </cell>
          <cell r="F724">
            <v>19477850</v>
          </cell>
          <cell r="G724">
            <v>88874</v>
          </cell>
          <cell r="H724">
            <v>2556541</v>
          </cell>
        </row>
        <row r="725">
          <cell r="A725" t="str">
            <v>04.6425</v>
          </cell>
          <cell r="B725" t="str">
            <v>04.6425</v>
          </cell>
          <cell r="D725" t="str">
            <v>Chieàu daøi coïc &gt;12m, ñoùng thaúng - ñaát caáp II; /t/dieän coïc 35x35</v>
          </cell>
          <cell r="E725" t="str">
            <v>100 m</v>
          </cell>
          <cell r="F725">
            <v>26448870</v>
          </cell>
          <cell r="G725">
            <v>104048</v>
          </cell>
          <cell r="H725">
            <v>2987891</v>
          </cell>
        </row>
        <row r="726">
          <cell r="A726" t="str">
            <v>04.6426</v>
          </cell>
          <cell r="B726" t="str">
            <v>04.6426</v>
          </cell>
          <cell r="D726" t="str">
            <v>Chieàu daøi coïc &gt;12m, ñoùng thaúng - ñaát caáp II; /t/dieän coïc 40x40</v>
          </cell>
          <cell r="E726" t="str">
            <v>100 m</v>
          </cell>
          <cell r="F726">
            <v>34445040</v>
          </cell>
          <cell r="G726">
            <v>125570</v>
          </cell>
          <cell r="H726">
            <v>3587574</v>
          </cell>
        </row>
        <row r="727">
          <cell r="A727" t="str">
            <v>04.7101</v>
          </cell>
          <cell r="B727" t="str">
            <v>04.7101</v>
          </cell>
          <cell r="C727" t="str">
            <v xml:space="preserve">ÑOÙNG COÏC BEÂ TOÂNG COÁT THEÙP GIA CÖÔØNG NEÀN MOÙNG COÄT TREÂN MAËT 
NÖÔÙC BAÈNG TAØU ÑOÙNG COÏC
</v>
          </cell>
          <cell r="D727" t="str">
            <v>Chieàu daøi coïc &lt;= 20m ; tieát dieän coïc 30x30</v>
          </cell>
          <cell r="E727" t="str">
            <v>100 m</v>
          </cell>
          <cell r="F727">
            <v>19573800</v>
          </cell>
          <cell r="G727">
            <v>84384</v>
          </cell>
          <cell r="H727">
            <v>5494031</v>
          </cell>
        </row>
        <row r="728">
          <cell r="A728" t="str">
            <v>04.7102</v>
          </cell>
          <cell r="B728" t="str">
            <v>04.7102</v>
          </cell>
          <cell r="C728" t="str">
            <v>Taøu ñoùng coïc &lt;= 1,8 taán</v>
          </cell>
          <cell r="D728" t="str">
            <v>Chieàu daøi coïc &lt;= 20m ; tieát dieän coïc 35x35</v>
          </cell>
          <cell r="E728" t="str">
            <v>100 m</v>
          </cell>
          <cell r="F728">
            <v>26579160</v>
          </cell>
          <cell r="G728">
            <v>93674</v>
          </cell>
          <cell r="H728">
            <v>6057305</v>
          </cell>
        </row>
        <row r="729">
          <cell r="A729" t="str">
            <v>04.7103</v>
          </cell>
          <cell r="B729" t="str">
            <v>04.7103</v>
          </cell>
          <cell r="D729" t="str">
            <v>Chieàu daøi coïc &lt;= 20m ; tieát dieän coïc 40x40</v>
          </cell>
          <cell r="E729" t="str">
            <v>100 m</v>
          </cell>
          <cell r="F729">
            <v>34614720</v>
          </cell>
          <cell r="G729">
            <v>106990</v>
          </cell>
          <cell r="H729">
            <v>7011124</v>
          </cell>
        </row>
        <row r="730">
          <cell r="A730" t="str">
            <v>04.7104</v>
          </cell>
          <cell r="B730" t="str">
            <v>04.7104</v>
          </cell>
          <cell r="D730" t="str">
            <v>Chieàu daøi coïc &gt; 20m ; tieát dieän coïc 30x30</v>
          </cell>
          <cell r="E730" t="str">
            <v>100 m</v>
          </cell>
          <cell r="F730">
            <v>19573800</v>
          </cell>
          <cell r="G730">
            <v>69520</v>
          </cell>
          <cell r="H730">
            <v>5255494</v>
          </cell>
        </row>
        <row r="731">
          <cell r="A731" t="str">
            <v>04.7105</v>
          </cell>
          <cell r="B731" t="str">
            <v>04.7105</v>
          </cell>
          <cell r="D731" t="str">
            <v>Chieàu daøi coïc &gt; 20m ; tieát dieän coïc 35x35</v>
          </cell>
          <cell r="E731" t="str">
            <v>100 m</v>
          </cell>
          <cell r="F731">
            <v>26579160</v>
          </cell>
          <cell r="G731">
            <v>83610</v>
          </cell>
          <cell r="H731">
            <v>5864182</v>
          </cell>
        </row>
        <row r="732">
          <cell r="A732" t="str">
            <v>04.7106</v>
          </cell>
          <cell r="B732" t="str">
            <v>04.7106</v>
          </cell>
          <cell r="D732" t="str">
            <v>Chieàu daøi coïc &gt; 20m ; tieát dieän coïc 40x40</v>
          </cell>
          <cell r="E732" t="str">
            <v>100 m</v>
          </cell>
          <cell r="F732">
            <v>34614720</v>
          </cell>
          <cell r="G732">
            <v>97235</v>
          </cell>
          <cell r="H732">
            <v>6675766</v>
          </cell>
        </row>
        <row r="733">
          <cell r="A733" t="str">
            <v>04.7201</v>
          </cell>
          <cell r="B733" t="str">
            <v>04.7201</v>
          </cell>
          <cell r="C733" t="str">
            <v>Taøu ñoùng coïc &gt; 1,8 - 2,5 taán</v>
          </cell>
          <cell r="D733" t="str">
            <v>Chieàu daøi coïc &lt;= 20m ; tieát dieän coïc 30x30</v>
          </cell>
          <cell r="E733" t="str">
            <v>100 m</v>
          </cell>
          <cell r="F733">
            <v>19573800</v>
          </cell>
          <cell r="G733">
            <v>82526</v>
          </cell>
          <cell r="H733">
            <v>4951150</v>
          </cell>
        </row>
        <row r="734">
          <cell r="A734" t="str">
            <v>04.7202</v>
          </cell>
          <cell r="B734" t="str">
            <v>04.7202</v>
          </cell>
          <cell r="D734" t="str">
            <v>Chieàu daøi coïc &lt;= 20m ; tieát dieän coïc 35x35</v>
          </cell>
          <cell r="E734" t="str">
            <v>100 m</v>
          </cell>
          <cell r="F734">
            <v>26579160</v>
          </cell>
          <cell r="G734">
            <v>89184</v>
          </cell>
          <cell r="H734">
            <v>5559838</v>
          </cell>
        </row>
        <row r="735">
          <cell r="A735" t="str">
            <v>04.7203</v>
          </cell>
          <cell r="B735" t="str">
            <v>04.7203</v>
          </cell>
          <cell r="D735" t="str">
            <v>Chieàu daøi coïc &lt;= 20m ; tieát dieän coïc 40x40</v>
          </cell>
          <cell r="E735" t="str">
            <v>100 m</v>
          </cell>
          <cell r="F735">
            <v>34614720</v>
          </cell>
          <cell r="G735">
            <v>103738</v>
          </cell>
          <cell r="H735">
            <v>6777213</v>
          </cell>
        </row>
        <row r="736">
          <cell r="A736" t="str">
            <v>04.7204</v>
          </cell>
          <cell r="B736" t="str">
            <v>04.7204</v>
          </cell>
          <cell r="D736" t="str">
            <v>Chieàu daøi coïc &gt; 20m ; tieát dieän coïc 30x30</v>
          </cell>
          <cell r="E736" t="str">
            <v>100 m</v>
          </cell>
          <cell r="F736">
            <v>19573800</v>
          </cell>
          <cell r="G736">
            <v>61004</v>
          </cell>
          <cell r="H736">
            <v>4579174</v>
          </cell>
        </row>
        <row r="737">
          <cell r="A737" t="str">
            <v>04.7205</v>
          </cell>
          <cell r="B737" t="str">
            <v>04.7205</v>
          </cell>
          <cell r="D737" t="str">
            <v>Chieàu daøi coïc &gt; 20m ; tieát dieän coïc 35x35</v>
          </cell>
          <cell r="E737" t="str">
            <v>100 m</v>
          </cell>
          <cell r="F737">
            <v>26579160</v>
          </cell>
          <cell r="G737">
            <v>68901</v>
          </cell>
          <cell r="H737">
            <v>5187862</v>
          </cell>
        </row>
        <row r="738">
          <cell r="A738" t="str">
            <v>04.7206</v>
          </cell>
          <cell r="B738" t="str">
            <v>04.7206</v>
          </cell>
          <cell r="D738" t="str">
            <v>Chieàu daøi coïc &gt; 20m ; tieát dieän coïc 40x40</v>
          </cell>
          <cell r="E738" t="str">
            <v>100 m</v>
          </cell>
          <cell r="F738">
            <v>34614720</v>
          </cell>
          <cell r="G738">
            <v>90732</v>
          </cell>
          <cell r="H738">
            <v>6371422</v>
          </cell>
        </row>
        <row r="739">
          <cell r="A739" t="str">
            <v>04.7301</v>
          </cell>
          <cell r="B739" t="str">
            <v>04.7301</v>
          </cell>
          <cell r="C739" t="str">
            <v>Taøu ñoùng coïc &gt; 2,5 - 3,5 taán</v>
          </cell>
          <cell r="D739" t="str">
            <v>Chieàu daøi coïc &lt;= 20m ; tieát dieän coïc 30x30</v>
          </cell>
          <cell r="E739" t="str">
            <v>100 m</v>
          </cell>
          <cell r="F739">
            <v>19573800</v>
          </cell>
          <cell r="G739">
            <v>59766</v>
          </cell>
          <cell r="H739">
            <v>4545358</v>
          </cell>
        </row>
        <row r="740">
          <cell r="A740" t="str">
            <v>04.7302</v>
          </cell>
          <cell r="B740" t="str">
            <v>04.7302</v>
          </cell>
          <cell r="D740" t="str">
            <v>Chieàu daøi coïc &lt;= 20m ; tieát dieän coïc 35x35</v>
          </cell>
          <cell r="E740" t="str">
            <v>100 m</v>
          </cell>
          <cell r="F740">
            <v>26579160</v>
          </cell>
          <cell r="G740">
            <v>69830</v>
          </cell>
          <cell r="H740">
            <v>5255494</v>
          </cell>
        </row>
        <row r="741">
          <cell r="A741" t="str">
            <v>04.7303</v>
          </cell>
          <cell r="B741" t="str">
            <v>04.7303</v>
          </cell>
          <cell r="D741" t="str">
            <v>Chieàu daøi coïc &lt;= 20m ; tieát dieän coïc 40x40</v>
          </cell>
          <cell r="E741" t="str">
            <v>100 m</v>
          </cell>
          <cell r="F741">
            <v>34614720</v>
          </cell>
          <cell r="G741">
            <v>78965</v>
          </cell>
          <cell r="H741">
            <v>5965630</v>
          </cell>
        </row>
        <row r="742">
          <cell r="A742" t="str">
            <v>04.7304</v>
          </cell>
          <cell r="B742" t="str">
            <v>04.7304</v>
          </cell>
          <cell r="D742" t="str">
            <v>Chieàu daøi coïc &gt; 20m ; tieát dieän coïc 30x30</v>
          </cell>
          <cell r="E742" t="str">
            <v>100 m</v>
          </cell>
          <cell r="F742">
            <v>19573800</v>
          </cell>
          <cell r="G742">
            <v>37624</v>
          </cell>
          <cell r="H742">
            <v>4545358</v>
          </cell>
        </row>
        <row r="743">
          <cell r="A743" t="str">
            <v>04.7305</v>
          </cell>
          <cell r="B743" t="str">
            <v>04.7305</v>
          </cell>
          <cell r="D743" t="str">
            <v>Chieàu daøi coïc &gt; 20m ; tieát dieän coïc 35x35</v>
          </cell>
          <cell r="E743" t="str">
            <v>100 m</v>
          </cell>
          <cell r="F743">
            <v>26579160</v>
          </cell>
          <cell r="G743">
            <v>64720</v>
          </cell>
          <cell r="H743">
            <v>4883518</v>
          </cell>
        </row>
        <row r="744">
          <cell r="A744" t="str">
            <v>04.7306</v>
          </cell>
          <cell r="B744" t="str">
            <v>04.7306</v>
          </cell>
          <cell r="D744" t="str">
            <v>Chieàu daøi coïc &gt; 20m ; tieát dieän coïc 40x40</v>
          </cell>
          <cell r="E744" t="str">
            <v>100 m</v>
          </cell>
          <cell r="F744">
            <v>34614720</v>
          </cell>
          <cell r="G744">
            <v>76642</v>
          </cell>
          <cell r="H744">
            <v>5728918</v>
          </cell>
        </row>
        <row r="745">
          <cell r="A745" t="str">
            <v>04.8000</v>
          </cell>
          <cell r="B745" t="str">
            <v>04.8000</v>
          </cell>
          <cell r="C745" t="str">
            <v>PHAÙ ÑAÀU COÏC BEÂ TOÂNG COÁT THEÙP</v>
          </cell>
          <cell r="D745" t="str">
            <v>Phaù ñaàu coïc beâ toâng coát theùp</v>
          </cell>
          <cell r="E745" t="str">
            <v>m3</v>
          </cell>
          <cell r="G745">
            <v>107130</v>
          </cell>
        </row>
        <row r="746">
          <cell r="A746" t="str">
            <v>04.9001</v>
          </cell>
          <cell r="B746" t="str">
            <v>04.9001</v>
          </cell>
          <cell r="C746" t="str">
            <v>QUEÙT NHÖÏA BITUM MOÙNG COÄT</v>
          </cell>
          <cell r="D746" t="str">
            <v>Queùt nhöïa bi tum noùng moät nöôùc</v>
          </cell>
          <cell r="E746" t="str">
            <v>10m2</v>
          </cell>
          <cell r="F746">
            <v>58492</v>
          </cell>
          <cell r="G746">
            <v>10838</v>
          </cell>
        </row>
        <row r="747">
          <cell r="A747" t="str">
            <v>04.9002</v>
          </cell>
          <cell r="B747" t="str">
            <v>04.9002</v>
          </cell>
          <cell r="D747" t="str">
            <v>Queùt nhöïa bi tum noùng hai nöôùc</v>
          </cell>
          <cell r="E747" t="str">
            <v>10m2</v>
          </cell>
          <cell r="F747">
            <v>87738</v>
          </cell>
          <cell r="G747">
            <v>16257</v>
          </cell>
        </row>
        <row r="748">
          <cell r="A748" t="str">
            <v>04.9003</v>
          </cell>
          <cell r="B748" t="str">
            <v>04.9003</v>
          </cell>
          <cell r="D748" t="str">
            <v>Queùt nhöïa bi tum nguoäi moät nöôùc</v>
          </cell>
          <cell r="E748" t="str">
            <v>10m2</v>
          </cell>
          <cell r="F748">
            <v>27205</v>
          </cell>
          <cell r="G748">
            <v>1858</v>
          </cell>
        </row>
        <row r="749">
          <cell r="A749" t="str">
            <v>04.9004</v>
          </cell>
          <cell r="B749" t="str">
            <v>04.9004</v>
          </cell>
          <cell r="D749" t="str">
            <v>Queùt nhöïa bi tum nguoäi hai nöôùc</v>
          </cell>
          <cell r="E749" t="str">
            <v>10m2</v>
          </cell>
          <cell r="F749">
            <v>41683</v>
          </cell>
          <cell r="G749">
            <v>2787</v>
          </cell>
        </row>
        <row r="750">
          <cell r="A750" t="str">
            <v>05.1000</v>
          </cell>
          <cell r="B750" t="str">
            <v>05.1000</v>
          </cell>
          <cell r="C750" t="str">
            <v>PHAÂN LOAÏI COÄT THEÙP NHAÄP NGOAÏI</v>
          </cell>
          <cell r="D750" t="str">
            <v>Choïn vaø phaân loaïi coät theùp</v>
          </cell>
          <cell r="E750" t="str">
            <v>Taán</v>
          </cell>
          <cell r="G750">
            <v>32502</v>
          </cell>
          <cell r="H750">
            <v>4472</v>
          </cell>
        </row>
        <row r="751">
          <cell r="A751" t="str">
            <v>05.2001</v>
          </cell>
          <cell r="B751" t="str">
            <v>05.2001</v>
          </cell>
          <cell r="C751" t="str">
            <v>LAÉP RAÙP COÄT THEÙP BAÈNG THUÛ COÂNG</v>
          </cell>
          <cell r="D751" t="str">
            <v>Troïng löôïng coät &lt;= 5 taán</v>
          </cell>
          <cell r="E751" t="str">
            <v>Taán</v>
          </cell>
          <cell r="F751">
            <v>15082</v>
          </cell>
          <cell r="G751">
            <v>115382</v>
          </cell>
        </row>
        <row r="752">
          <cell r="A752" t="str">
            <v>05.2002</v>
          </cell>
          <cell r="B752" t="str">
            <v>05.2002</v>
          </cell>
          <cell r="C752" t="str">
            <v>Laép töøng chi tieát</v>
          </cell>
          <cell r="D752" t="str">
            <v>Troïng löôïng coät &lt;= 15 taán</v>
          </cell>
          <cell r="E752" t="str">
            <v>Taán</v>
          </cell>
          <cell r="F752">
            <v>15082</v>
          </cell>
          <cell r="G752">
            <v>104006</v>
          </cell>
        </row>
        <row r="753">
          <cell r="A753" t="str">
            <v>05.2003</v>
          </cell>
          <cell r="B753" t="str">
            <v>05.2003</v>
          </cell>
          <cell r="D753" t="str">
            <v>Troïng löôïng coät &lt;= 30 taán</v>
          </cell>
          <cell r="E753" t="str">
            <v>Taán</v>
          </cell>
          <cell r="F753">
            <v>15082</v>
          </cell>
          <cell r="G753">
            <v>99131</v>
          </cell>
        </row>
        <row r="754">
          <cell r="A754" t="str">
            <v>05.2004</v>
          </cell>
          <cell r="B754" t="str">
            <v>05.2004</v>
          </cell>
          <cell r="D754" t="str">
            <v>Troïng löôïng coät &gt; 30 taán</v>
          </cell>
          <cell r="E754" t="str">
            <v>Taán</v>
          </cell>
          <cell r="F754">
            <v>15082</v>
          </cell>
          <cell r="G754">
            <v>93931</v>
          </cell>
        </row>
        <row r="755">
          <cell r="A755" t="str">
            <v>05.2011</v>
          </cell>
          <cell r="B755" t="str">
            <v>05.2011</v>
          </cell>
          <cell r="C755" t="str">
            <v>Laép töøng ñoaïn</v>
          </cell>
          <cell r="D755" t="str">
            <v>Troïng löôïng coät &lt;= 5 taán</v>
          </cell>
          <cell r="E755" t="str">
            <v>Taán</v>
          </cell>
          <cell r="F755">
            <v>15082</v>
          </cell>
          <cell r="G755">
            <v>54278</v>
          </cell>
        </row>
        <row r="756">
          <cell r="A756" t="str">
            <v>05.2012</v>
          </cell>
          <cell r="B756" t="str">
            <v>05.2012</v>
          </cell>
          <cell r="D756" t="str">
            <v>Troïng löôïng coät &lt;= 15 taán</v>
          </cell>
          <cell r="E756" t="str">
            <v>Taán</v>
          </cell>
          <cell r="F756">
            <v>15082</v>
          </cell>
          <cell r="G756">
            <v>51353</v>
          </cell>
        </row>
        <row r="757">
          <cell r="A757" t="str">
            <v>05.2013</v>
          </cell>
          <cell r="B757" t="str">
            <v>05.2013</v>
          </cell>
          <cell r="D757" t="str">
            <v>Troïng löôïng coät &lt;= 30 taán</v>
          </cell>
          <cell r="E757" t="str">
            <v>Taán</v>
          </cell>
          <cell r="F757">
            <v>15082</v>
          </cell>
          <cell r="G757">
            <v>48428</v>
          </cell>
        </row>
        <row r="758">
          <cell r="A758" t="str">
            <v>05.2014</v>
          </cell>
          <cell r="B758" t="str">
            <v>05.2014</v>
          </cell>
          <cell r="D758" t="str">
            <v>Troïng löôïng coät &gt; 30 taán</v>
          </cell>
          <cell r="E758" t="str">
            <v>Taán</v>
          </cell>
          <cell r="F758">
            <v>15082</v>
          </cell>
          <cell r="G758">
            <v>45665</v>
          </cell>
        </row>
        <row r="759">
          <cell r="A759" t="str">
            <v>05.3101</v>
          </cell>
          <cell r="B759" t="str">
            <v>05.3101</v>
          </cell>
          <cell r="C759" t="str">
            <v>DÖÏNG COÄT THEÙP ÑAÕ LAÉP SAÜN</v>
          </cell>
          <cell r="D759" t="str">
            <v>Chieàu cao coät &lt;= 15m</v>
          </cell>
          <cell r="E759" t="str">
            <v>Coät</v>
          </cell>
          <cell r="F759">
            <v>111935</v>
          </cell>
          <cell r="G759">
            <v>236895</v>
          </cell>
        </row>
        <row r="760">
          <cell r="A760" t="str">
            <v>05.3102</v>
          </cell>
          <cell r="B760" t="str">
            <v>05.3102</v>
          </cell>
          <cell r="C760" t="str">
            <v>Laép raùp coät theùp baèng thuû coâng</v>
          </cell>
          <cell r="D760" t="str">
            <v>Chieàu cao coät &lt;= 25m</v>
          </cell>
          <cell r="E760" t="str">
            <v>Coät</v>
          </cell>
          <cell r="F760">
            <v>149246</v>
          </cell>
          <cell r="G760">
            <v>430591</v>
          </cell>
        </row>
        <row r="761">
          <cell r="A761" t="str">
            <v>05.3103</v>
          </cell>
          <cell r="B761" t="str">
            <v>05.3103</v>
          </cell>
          <cell r="D761" t="str">
            <v>Chieàu cao coät &lt;= 35m</v>
          </cell>
          <cell r="E761" t="str">
            <v>Coät</v>
          </cell>
          <cell r="F761">
            <v>149246</v>
          </cell>
          <cell r="G761">
            <v>529065</v>
          </cell>
        </row>
        <row r="762">
          <cell r="A762" t="str">
            <v>05.3104</v>
          </cell>
          <cell r="B762" t="str">
            <v>05.3104</v>
          </cell>
          <cell r="D762" t="str">
            <v>Chieàu cao coät &lt;= 45m</v>
          </cell>
          <cell r="E762" t="str">
            <v>Coät</v>
          </cell>
          <cell r="F762">
            <v>223870</v>
          </cell>
          <cell r="G762">
            <v>898497</v>
          </cell>
        </row>
        <row r="763">
          <cell r="A763" t="str">
            <v>05.3105</v>
          </cell>
          <cell r="B763" t="str">
            <v>05.3105</v>
          </cell>
          <cell r="D763" t="str">
            <v>Chieàu cao coät &lt;= 50m</v>
          </cell>
          <cell r="E763" t="str">
            <v>Coät</v>
          </cell>
          <cell r="F763">
            <v>298493</v>
          </cell>
          <cell r="G763">
            <v>1599582</v>
          </cell>
        </row>
        <row r="764">
          <cell r="A764" t="str">
            <v>05.3212</v>
          </cell>
          <cell r="B764" t="str">
            <v>05.3212</v>
          </cell>
          <cell r="C764" t="str">
            <v>Laép raùp coät theùp baèng thuû coâng keát hôïp cô giôùi</v>
          </cell>
          <cell r="D764" t="str">
            <v>Baèng maùy keùo 100CV ; Chieàu cao coät &lt;= 25m</v>
          </cell>
          <cell r="E764" t="str">
            <v>Coät</v>
          </cell>
          <cell r="F764">
            <v>149246</v>
          </cell>
          <cell r="G764">
            <v>322982</v>
          </cell>
          <cell r="H764">
            <v>194764</v>
          </cell>
        </row>
        <row r="765">
          <cell r="A765" t="str">
            <v>05.3213</v>
          </cell>
          <cell r="B765" t="str">
            <v>05.3213</v>
          </cell>
          <cell r="D765" t="str">
            <v>Baèng maùy keùo 100CV ; Chieàu cao coät &lt;= 35m</v>
          </cell>
          <cell r="E765" t="str">
            <v>Coät</v>
          </cell>
          <cell r="F765">
            <v>149246</v>
          </cell>
          <cell r="G765">
            <v>396838</v>
          </cell>
          <cell r="H765">
            <v>324607</v>
          </cell>
        </row>
        <row r="766">
          <cell r="A766" t="str">
            <v>05.3214</v>
          </cell>
          <cell r="B766" t="str">
            <v>05.3214</v>
          </cell>
          <cell r="D766" t="str">
            <v>Baèng maùy keùo 100CV ; Chieàu cao coät &lt;= 45m</v>
          </cell>
          <cell r="E766" t="str">
            <v>Coät</v>
          </cell>
          <cell r="F766">
            <v>223870</v>
          </cell>
          <cell r="G766">
            <v>673834</v>
          </cell>
          <cell r="H766">
            <v>454449</v>
          </cell>
        </row>
        <row r="767">
          <cell r="A767" t="str">
            <v>05.3215</v>
          </cell>
          <cell r="B767" t="str">
            <v>05.3215</v>
          </cell>
          <cell r="D767" t="str">
            <v>Baèng maùy keùo 100CV ; Chieàu cao coät &lt;= 50m</v>
          </cell>
          <cell r="E767" t="str">
            <v>Coät</v>
          </cell>
          <cell r="F767">
            <v>298493</v>
          </cell>
          <cell r="G767">
            <v>1199648</v>
          </cell>
          <cell r="H767">
            <v>649213</v>
          </cell>
        </row>
        <row r="768">
          <cell r="A768" t="str">
            <v>05.3221</v>
          </cell>
          <cell r="B768" t="str">
            <v>05.3221</v>
          </cell>
          <cell r="D768" t="str">
            <v>Baèng caàn truïc 10 taán ; Chieàu cao coät &lt;= 15m</v>
          </cell>
          <cell r="E768" t="str">
            <v>Coät</v>
          </cell>
          <cell r="F768">
            <v>111935</v>
          </cell>
          <cell r="G768">
            <v>164278</v>
          </cell>
          <cell r="H768">
            <v>74875</v>
          </cell>
        </row>
        <row r="769">
          <cell r="A769" t="str">
            <v>05.3222</v>
          </cell>
          <cell r="B769" t="str">
            <v>05.3222</v>
          </cell>
          <cell r="D769" t="str">
            <v>Baèng caàn truïc 10 taán ; Chieàu cao coät &lt;= 25m</v>
          </cell>
          <cell r="E769" t="str">
            <v>Coät</v>
          </cell>
          <cell r="F769">
            <v>149246</v>
          </cell>
          <cell r="G769">
            <v>306879</v>
          </cell>
          <cell r="H769">
            <v>149750</v>
          </cell>
        </row>
        <row r="770">
          <cell r="A770" t="str">
            <v>05.3223</v>
          </cell>
          <cell r="B770" t="str">
            <v>05.3223</v>
          </cell>
          <cell r="D770" t="str">
            <v>Baèng caàn truïc 10 taán ; Chieàu cao coät &lt;= 35m</v>
          </cell>
          <cell r="E770" t="str">
            <v>Coät</v>
          </cell>
          <cell r="F770">
            <v>149246</v>
          </cell>
          <cell r="G770">
            <v>377019</v>
          </cell>
          <cell r="H770">
            <v>249584</v>
          </cell>
        </row>
        <row r="771">
          <cell r="A771" t="str">
            <v>05.3224</v>
          </cell>
          <cell r="B771" t="str">
            <v>05.3224</v>
          </cell>
          <cell r="D771" t="str">
            <v>Baèng caàn truïc 10 taán ; Chieàu cao coät &lt;= 45m</v>
          </cell>
          <cell r="E771" t="str">
            <v>Coät</v>
          </cell>
          <cell r="F771">
            <v>223870</v>
          </cell>
          <cell r="G771">
            <v>640081</v>
          </cell>
          <cell r="H771">
            <v>349418</v>
          </cell>
        </row>
        <row r="772">
          <cell r="A772" t="str">
            <v>05.3225</v>
          </cell>
          <cell r="B772" t="str">
            <v>05.3225</v>
          </cell>
          <cell r="D772" t="str">
            <v>Baèng caàn truïc 10 taán ; Chieàu cao coät &lt;= 50m</v>
          </cell>
          <cell r="E772" t="str">
            <v>Coät</v>
          </cell>
          <cell r="F772">
            <v>298493</v>
          </cell>
          <cell r="G772">
            <v>1139727</v>
          </cell>
          <cell r="H772">
            <v>499168</v>
          </cell>
        </row>
        <row r="773">
          <cell r="A773" t="str">
            <v>05.4101</v>
          </cell>
          <cell r="B773" t="str">
            <v>05.4101</v>
          </cell>
          <cell r="C773" t="str">
            <v>VÖØA LAÉP VÖØA DÖÏNG COÄT THEÙP</v>
          </cell>
          <cell r="D773" t="str">
            <v>Vöøa laép vöøa döïng baèng thuû coâng ; chieàu cao coät &lt;= 15m</v>
          </cell>
          <cell r="E773" t="str">
            <v>Taán</v>
          </cell>
          <cell r="F773">
            <v>5359</v>
          </cell>
          <cell r="G773">
            <v>183473</v>
          </cell>
        </row>
        <row r="774">
          <cell r="A774" t="str">
            <v>05.4102</v>
          </cell>
          <cell r="B774" t="str">
            <v>05.4102</v>
          </cell>
          <cell r="D774" t="str">
            <v>Vöøa laép vöøa döïng baèng thuû coâng ; chieàu cao coät &lt;= 25m</v>
          </cell>
          <cell r="E774" t="str">
            <v>Taán</v>
          </cell>
          <cell r="F774">
            <v>12217</v>
          </cell>
          <cell r="G774">
            <v>201837</v>
          </cell>
        </row>
        <row r="775">
          <cell r="A775" t="str">
            <v>05.4103</v>
          </cell>
          <cell r="B775" t="str">
            <v>05.4103</v>
          </cell>
          <cell r="D775" t="str">
            <v>Vöøa laép vöøa döïng baèng thuû coâng ; chieàu cao coät &lt;= 40m</v>
          </cell>
          <cell r="E775" t="str">
            <v>Taán</v>
          </cell>
          <cell r="F775">
            <v>12860</v>
          </cell>
          <cell r="G775">
            <v>232064</v>
          </cell>
        </row>
        <row r="776">
          <cell r="A776" t="str">
            <v>05.4104</v>
          </cell>
          <cell r="B776" t="str">
            <v>05.4104</v>
          </cell>
          <cell r="D776" t="str">
            <v>Vöøa laép vöøa döïng baèng thuû coâng ; chieàu cao coät &lt;= 55m</v>
          </cell>
          <cell r="E776" t="str">
            <v>Taán</v>
          </cell>
          <cell r="F776">
            <v>15646</v>
          </cell>
          <cell r="G776">
            <v>266841</v>
          </cell>
        </row>
        <row r="777">
          <cell r="A777" t="str">
            <v>05.4105</v>
          </cell>
          <cell r="B777" t="str">
            <v>05.4105</v>
          </cell>
          <cell r="D777" t="str">
            <v>Vöøa laép vöøa döïng baèng thuû coâng ; chieàu cao coät &lt;= 70m</v>
          </cell>
          <cell r="E777" t="str">
            <v>Taán</v>
          </cell>
          <cell r="F777">
            <v>16289</v>
          </cell>
          <cell r="G777">
            <v>307143</v>
          </cell>
        </row>
        <row r="778">
          <cell r="A778" t="str">
            <v>05.4106</v>
          </cell>
          <cell r="B778" t="str">
            <v>05.4106</v>
          </cell>
          <cell r="D778" t="str">
            <v>Vöøa laép vöøa döïng baèng thuû coâng ; chieàu cao coät &lt;= 85m</v>
          </cell>
          <cell r="E778" t="str">
            <v>Taán</v>
          </cell>
          <cell r="F778">
            <v>16932</v>
          </cell>
          <cell r="G778">
            <v>352808</v>
          </cell>
        </row>
        <row r="779">
          <cell r="A779" t="str">
            <v>05.4107</v>
          </cell>
          <cell r="B779" t="str">
            <v>05.4107</v>
          </cell>
          <cell r="D779" t="str">
            <v>Vöøa laép vöøa döïng baèng thuû coâng ; chieàu cao coät &lt;= 100m</v>
          </cell>
          <cell r="E779" t="str">
            <v>Taán</v>
          </cell>
          <cell r="F779">
            <v>16932</v>
          </cell>
          <cell r="G779">
            <v>405786</v>
          </cell>
        </row>
        <row r="780">
          <cell r="A780" t="str">
            <v>05.4201</v>
          </cell>
          <cell r="B780" t="str">
            <v>05.4201</v>
          </cell>
          <cell r="D780" t="str">
            <v>Vöøa laép vöøa döïng baèng thuû coâng + c/g ; chieàu cao coät &lt;= 15m</v>
          </cell>
          <cell r="E780" t="str">
            <v>Taán</v>
          </cell>
          <cell r="F780">
            <v>5359</v>
          </cell>
          <cell r="G780">
            <v>146746</v>
          </cell>
          <cell r="H780">
            <v>6878</v>
          </cell>
        </row>
        <row r="781">
          <cell r="A781" t="str">
            <v>05.4202</v>
          </cell>
          <cell r="B781" t="str">
            <v>05.4202</v>
          </cell>
          <cell r="D781" t="str">
            <v>Vöøa laép vöøa döïng baèng thuû coâng + c/g ; chieàu cao coät &lt;= 25m</v>
          </cell>
          <cell r="E781" t="str">
            <v>Taán</v>
          </cell>
          <cell r="F781">
            <v>8788</v>
          </cell>
          <cell r="G781">
            <v>161534</v>
          </cell>
          <cell r="H781">
            <v>6878</v>
          </cell>
        </row>
        <row r="782">
          <cell r="A782" t="str">
            <v>05.4203</v>
          </cell>
          <cell r="B782" t="str">
            <v>05.4203</v>
          </cell>
          <cell r="D782" t="str">
            <v>Vöøa laép vöøa döïng baèng thuû coâng + c/g ; chieàu cao coät &lt;= 40m</v>
          </cell>
          <cell r="E782" t="str">
            <v>Taán</v>
          </cell>
          <cell r="F782">
            <v>10718</v>
          </cell>
          <cell r="G782">
            <v>185586</v>
          </cell>
          <cell r="H782">
            <v>9171</v>
          </cell>
        </row>
        <row r="783">
          <cell r="A783" t="str">
            <v>05.4204</v>
          </cell>
          <cell r="B783" t="str">
            <v>05.4204</v>
          </cell>
          <cell r="D783" t="str">
            <v>Vöøa laép vöøa döïng baèng thuû coâng + c/g ; chieàu cao coät &lt;= 55m</v>
          </cell>
          <cell r="E783" t="str">
            <v>Taán</v>
          </cell>
          <cell r="F783">
            <v>15646</v>
          </cell>
          <cell r="G783">
            <v>213538</v>
          </cell>
          <cell r="H783">
            <v>11464</v>
          </cell>
        </row>
        <row r="784">
          <cell r="A784" t="str">
            <v>05.4205</v>
          </cell>
          <cell r="B784" t="str">
            <v>05.4205</v>
          </cell>
          <cell r="D784" t="str">
            <v>Vöøa laép vöøa döïng baèng thuû coâng + c/g ; chieàu cao coät &lt;= 70m</v>
          </cell>
          <cell r="E784" t="str">
            <v>Taán</v>
          </cell>
          <cell r="F784">
            <v>16289</v>
          </cell>
          <cell r="G784">
            <v>245714</v>
          </cell>
          <cell r="H784">
            <v>11464</v>
          </cell>
        </row>
        <row r="785">
          <cell r="A785" t="str">
            <v>05.4206</v>
          </cell>
          <cell r="B785" t="str">
            <v>05.4206</v>
          </cell>
          <cell r="D785" t="str">
            <v>Vöøa laép vöøa döïng baèng thuû coâng + c/g ; chieàu cao coät &lt;= 85m</v>
          </cell>
          <cell r="E785" t="str">
            <v>Taán</v>
          </cell>
          <cell r="F785">
            <v>16932</v>
          </cell>
          <cell r="G785">
            <v>282279</v>
          </cell>
          <cell r="H785">
            <v>13757</v>
          </cell>
        </row>
        <row r="786">
          <cell r="A786" t="str">
            <v>05.4207</v>
          </cell>
          <cell r="B786" t="str">
            <v>05.4207</v>
          </cell>
          <cell r="D786" t="str">
            <v>Vöøa laép vöøa döïng baèng thuû coâng + c/g ; chieàu cao coät &lt;= 100m</v>
          </cell>
          <cell r="E786" t="str">
            <v>Taán</v>
          </cell>
          <cell r="F786">
            <v>16932</v>
          </cell>
          <cell r="G786">
            <v>324694</v>
          </cell>
          <cell r="H786">
            <v>18342</v>
          </cell>
        </row>
        <row r="787">
          <cell r="A787" t="str">
            <v>05.5101</v>
          </cell>
          <cell r="B787" t="str">
            <v>05.5101</v>
          </cell>
          <cell r="C787" t="str">
            <v>NOÁI COÄT BEÂ TOÂNG BAÈNG MAËT BÍCH</v>
          </cell>
          <cell r="D787" t="str">
            <v>Noái coät beâ toâng caùc loaïi; ñòa hình bình thöôøng</v>
          </cell>
          <cell r="E787" t="str">
            <v>Moái</v>
          </cell>
          <cell r="F787">
            <v>12573</v>
          </cell>
          <cell r="G787">
            <v>48753</v>
          </cell>
        </row>
        <row r="788">
          <cell r="A788" t="str">
            <v>05.5102</v>
          </cell>
          <cell r="B788" t="str">
            <v>05.5102</v>
          </cell>
          <cell r="D788" t="str">
            <v>Noái coät beâ toâng caùc loaïi; ñòa hình söôøn ñoài</v>
          </cell>
          <cell r="E788" t="str">
            <v>Moái</v>
          </cell>
          <cell r="F788">
            <v>12573</v>
          </cell>
          <cell r="G788">
            <v>51190</v>
          </cell>
        </row>
        <row r="789">
          <cell r="A789" t="str">
            <v>05.5103</v>
          </cell>
          <cell r="B789" t="str">
            <v>05.5103</v>
          </cell>
          <cell r="D789" t="str">
            <v>Noái coät beâ toâng caùc loaïi; ñòa hình sình laày</v>
          </cell>
          <cell r="E789" t="str">
            <v>Moái</v>
          </cell>
          <cell r="F789">
            <v>34960</v>
          </cell>
          <cell r="G789">
            <v>58503</v>
          </cell>
        </row>
        <row r="790">
          <cell r="A790" t="str">
            <v>05.5211</v>
          </cell>
          <cell r="B790" t="str">
            <v>05.5211</v>
          </cell>
          <cell r="C790" t="str">
            <v>DÖÏNG COÄT BEÂ TOÂNG</v>
          </cell>
          <cell r="D790" t="str">
            <v>Döïng coät baèng thuû coâng ; chieàu cao coät &lt;= 8m</v>
          </cell>
          <cell r="E790" t="str">
            <v>Coät</v>
          </cell>
          <cell r="F790">
            <v>20790</v>
          </cell>
          <cell r="G790">
            <v>74917</v>
          </cell>
        </row>
        <row r="791">
          <cell r="A791" t="str">
            <v>05.5212</v>
          </cell>
          <cell r="B791" t="str">
            <v>05.5212</v>
          </cell>
          <cell r="D791" t="str">
            <v>Döïng coät baèng thuû coâng ; chieàu cao coät &lt;= 10m</v>
          </cell>
          <cell r="E791" t="str">
            <v>Coät</v>
          </cell>
          <cell r="F791">
            <v>20790</v>
          </cell>
          <cell r="G791">
            <v>80605</v>
          </cell>
        </row>
        <row r="792">
          <cell r="A792" t="str">
            <v>05.5213</v>
          </cell>
          <cell r="B792" t="str">
            <v>05.5213</v>
          </cell>
          <cell r="D792" t="str">
            <v>Döïng coät baèng thuû coâng ; chieàu cao coät &lt;= 12m</v>
          </cell>
          <cell r="E792" t="str">
            <v>Coät</v>
          </cell>
          <cell r="F792">
            <v>20790</v>
          </cell>
          <cell r="G792">
            <v>86293</v>
          </cell>
        </row>
        <row r="793">
          <cell r="A793" t="str">
            <v>05.5214</v>
          </cell>
          <cell r="B793" t="str">
            <v>05.5214</v>
          </cell>
          <cell r="D793" t="str">
            <v>Döïng coät baèng thuû coâng ; chieàu cao coät &lt;= 14m</v>
          </cell>
          <cell r="E793" t="str">
            <v>Coät</v>
          </cell>
          <cell r="F793">
            <v>20790</v>
          </cell>
          <cell r="G793">
            <v>107419</v>
          </cell>
        </row>
        <row r="794">
          <cell r="A794" t="str">
            <v>05.5215</v>
          </cell>
          <cell r="B794" t="str">
            <v>05.5215</v>
          </cell>
          <cell r="D794" t="str">
            <v>Döïng coät baèng thuû coâng ; chieàu cao coät &lt;= 16m</v>
          </cell>
          <cell r="E794" t="str">
            <v>Coät</v>
          </cell>
          <cell r="F794">
            <v>24448</v>
          </cell>
          <cell r="G794">
            <v>116844</v>
          </cell>
        </row>
        <row r="795">
          <cell r="A795" t="str">
            <v>05.5216</v>
          </cell>
          <cell r="B795" t="str">
            <v>05.5216</v>
          </cell>
          <cell r="D795" t="str">
            <v>Döïng coät baèng thuû coâng ; chieàu cao coät &lt;= 18m</v>
          </cell>
          <cell r="E795" t="str">
            <v>Coät</v>
          </cell>
          <cell r="F795">
            <v>24448</v>
          </cell>
          <cell r="G795">
            <v>152271</v>
          </cell>
        </row>
        <row r="796">
          <cell r="A796" t="str">
            <v>05.5217</v>
          </cell>
          <cell r="B796" t="str">
            <v>05.5217</v>
          </cell>
          <cell r="D796" t="str">
            <v>Döïng coät baèng thuû coâng ; chieàu cao coät &lt;= 20m</v>
          </cell>
          <cell r="E796" t="str">
            <v>Coät</v>
          </cell>
          <cell r="F796">
            <v>24448</v>
          </cell>
          <cell r="G796">
            <v>177460</v>
          </cell>
        </row>
        <row r="797">
          <cell r="A797" t="str">
            <v>05.5218</v>
          </cell>
          <cell r="B797" t="str">
            <v>05.5218</v>
          </cell>
          <cell r="D797" t="str">
            <v>Döïng coät baèng thuû coâng ; chieàu cao coät &gt; 20m</v>
          </cell>
          <cell r="E797" t="str">
            <v>Coät</v>
          </cell>
          <cell r="F797">
            <v>24448</v>
          </cell>
          <cell r="G797">
            <v>193711</v>
          </cell>
        </row>
        <row r="798">
          <cell r="A798" t="str">
            <v>05.5221</v>
          </cell>
          <cell r="B798" t="str">
            <v>05.5221</v>
          </cell>
          <cell r="D798" t="str">
            <v>Döïng thuû coâng + c/g ; chieàu cao coät &lt;= 8m (baèng caàn truïc)</v>
          </cell>
          <cell r="E798" t="str">
            <v>Coät</v>
          </cell>
          <cell r="F798">
            <v>20790</v>
          </cell>
          <cell r="G798">
            <v>30064</v>
          </cell>
          <cell r="H798">
            <v>43677</v>
          </cell>
        </row>
        <row r="799">
          <cell r="A799" t="str">
            <v>05.5222</v>
          </cell>
          <cell r="B799" t="str">
            <v>05.5222</v>
          </cell>
          <cell r="D799" t="str">
            <v>Döïng thuû coâng + c/g ; chieàu cao coät &lt;= 10m (baèng caàn truïc)</v>
          </cell>
          <cell r="E799" t="str">
            <v>Coät</v>
          </cell>
          <cell r="F799">
            <v>20790</v>
          </cell>
          <cell r="G799">
            <v>32177</v>
          </cell>
          <cell r="H799">
            <v>43677</v>
          </cell>
        </row>
        <row r="800">
          <cell r="A800" t="str">
            <v>05.5223</v>
          </cell>
          <cell r="B800" t="str">
            <v>05.5223</v>
          </cell>
          <cell r="D800" t="str">
            <v>Döïng thuû coâng + c/g ; chieàu cao coät &lt;= 12m (baèng caàn truïc)</v>
          </cell>
          <cell r="E800" t="str">
            <v>Coät</v>
          </cell>
          <cell r="F800">
            <v>20790</v>
          </cell>
          <cell r="G800">
            <v>34452</v>
          </cell>
          <cell r="H800">
            <v>62396</v>
          </cell>
        </row>
        <row r="801">
          <cell r="A801" t="str">
            <v>05.5224</v>
          </cell>
          <cell r="B801" t="str">
            <v>05.5224</v>
          </cell>
          <cell r="D801" t="str">
            <v>Döïng thuû coâng + c/g ; chieàu cao coät &lt;= 14m (baèng caàn truïc)</v>
          </cell>
          <cell r="E801" t="str">
            <v>Coät</v>
          </cell>
          <cell r="F801">
            <v>20790</v>
          </cell>
          <cell r="G801">
            <v>42903</v>
          </cell>
          <cell r="H801">
            <v>62396</v>
          </cell>
        </row>
        <row r="802">
          <cell r="A802" t="str">
            <v>05.5225</v>
          </cell>
          <cell r="B802" t="str">
            <v>05.5225</v>
          </cell>
          <cell r="D802" t="str">
            <v>Döïng thuû coâng + c/g ; chieàu cao coät &lt;= 16m (baèng caàn truïc)</v>
          </cell>
          <cell r="E802" t="str">
            <v>Coät</v>
          </cell>
          <cell r="F802">
            <v>24448</v>
          </cell>
          <cell r="G802">
            <v>46803</v>
          </cell>
          <cell r="H802">
            <v>87354</v>
          </cell>
        </row>
        <row r="803">
          <cell r="A803" t="str">
            <v>05.5226</v>
          </cell>
          <cell r="B803" t="str">
            <v>05.5226</v>
          </cell>
          <cell r="D803" t="str">
            <v>Döïng thuû coâng + c/g ; chieàu cao coät &lt;= 18m (baèng caàn truïc)</v>
          </cell>
          <cell r="E803" t="str">
            <v>Coät</v>
          </cell>
          <cell r="F803">
            <v>24448</v>
          </cell>
          <cell r="G803">
            <v>60941</v>
          </cell>
          <cell r="H803">
            <v>87354</v>
          </cell>
        </row>
        <row r="804">
          <cell r="A804" t="str">
            <v>05.5227</v>
          </cell>
          <cell r="B804" t="str">
            <v>05.5227</v>
          </cell>
          <cell r="D804" t="str">
            <v>Döïng thuû coâng + c/g ; chieàu cao coät &lt;= 20m (baèng caàn truïc)</v>
          </cell>
          <cell r="E804" t="str">
            <v>Coät</v>
          </cell>
          <cell r="F804">
            <v>24448</v>
          </cell>
          <cell r="G804">
            <v>71017</v>
          </cell>
          <cell r="H804">
            <v>124792</v>
          </cell>
        </row>
        <row r="805">
          <cell r="A805" t="str">
            <v>05.5228</v>
          </cell>
          <cell r="B805" t="str">
            <v>05.5228</v>
          </cell>
          <cell r="D805" t="str">
            <v>Döïng thuû coâng + c/g ; chieàu cao coät &gt; 20m (baèng caàn truïc)</v>
          </cell>
          <cell r="E805" t="str">
            <v>Coät</v>
          </cell>
          <cell r="F805">
            <v>24448</v>
          </cell>
          <cell r="G805">
            <v>77517</v>
          </cell>
          <cell r="H805">
            <v>124792</v>
          </cell>
        </row>
        <row r="806">
          <cell r="A806" t="str">
            <v>05.5235</v>
          </cell>
          <cell r="B806" t="str">
            <v>05.5235</v>
          </cell>
          <cell r="D806" t="str">
            <v>Döïng thuû coâng + c/g ; chieàu cao coät &lt;= 16m (baèng maùy keùo)</v>
          </cell>
          <cell r="E806" t="str">
            <v>Coät</v>
          </cell>
          <cell r="F806">
            <v>24448</v>
          </cell>
          <cell r="G806">
            <v>52653</v>
          </cell>
          <cell r="H806">
            <v>97382</v>
          </cell>
        </row>
        <row r="807">
          <cell r="A807" t="str">
            <v>05.5236</v>
          </cell>
          <cell r="B807" t="str">
            <v>05.5236</v>
          </cell>
          <cell r="D807" t="str">
            <v>Döïng thuû coâng + c/g ; chieàu cao coät &lt;= 18m (baèng maùy keùo)</v>
          </cell>
          <cell r="E807" t="str">
            <v>Coät</v>
          </cell>
          <cell r="F807">
            <v>24448</v>
          </cell>
          <cell r="G807">
            <v>68579</v>
          </cell>
          <cell r="H807">
            <v>97382</v>
          </cell>
        </row>
        <row r="808">
          <cell r="A808" t="str">
            <v>05.5237</v>
          </cell>
          <cell r="B808" t="str">
            <v>05.5237</v>
          </cell>
          <cell r="D808" t="str">
            <v>Döïng thuû coâng + c/g ; chieàu cao coät &lt;= 20m (baèng maùy keùo)</v>
          </cell>
          <cell r="E808" t="str">
            <v>Coät</v>
          </cell>
          <cell r="F808">
            <v>24448</v>
          </cell>
          <cell r="G808">
            <v>79792</v>
          </cell>
          <cell r="H808">
            <v>149319</v>
          </cell>
        </row>
        <row r="809">
          <cell r="A809" t="str">
            <v>05.5238</v>
          </cell>
          <cell r="B809" t="str">
            <v>05.5238</v>
          </cell>
          <cell r="D809" t="str">
            <v>Döïng thuû coâng + c/g ; chieàu cao coät &gt; 20m (baèng maùy keùo)</v>
          </cell>
          <cell r="E809" t="str">
            <v>Coät</v>
          </cell>
          <cell r="F809">
            <v>24448</v>
          </cell>
          <cell r="G809">
            <v>87105</v>
          </cell>
          <cell r="H809">
            <v>149319</v>
          </cell>
        </row>
        <row r="810">
          <cell r="A810" t="str">
            <v>05.6011</v>
          </cell>
          <cell r="B810" t="str">
            <v>05.6011</v>
          </cell>
          <cell r="C810" t="str">
            <v>LAÉP ÑAËT XAØ</v>
          </cell>
          <cell r="D810" t="str">
            <v>Laép ñaët xaø theùp cho coät ñoõ; troïng löôïng 25kg</v>
          </cell>
          <cell r="E810" t="str">
            <v>Boä</v>
          </cell>
          <cell r="G810">
            <v>13161</v>
          </cell>
        </row>
        <row r="811">
          <cell r="A811" t="str">
            <v>05.6012</v>
          </cell>
          <cell r="B811" t="str">
            <v>05.6012</v>
          </cell>
          <cell r="D811" t="str">
            <v>Laép ñaët xaø theùp cho coät ñoõ; troïng löôïng 50kg</v>
          </cell>
          <cell r="E811" t="str">
            <v>Boä</v>
          </cell>
          <cell r="G811">
            <v>17806</v>
          </cell>
        </row>
        <row r="812">
          <cell r="A812" t="str">
            <v>05.6013</v>
          </cell>
          <cell r="B812" t="str">
            <v>05.6013</v>
          </cell>
          <cell r="D812" t="str">
            <v>Laép ñaët xaø theùp cho coät ñoõ; troïng löôïng 100kg</v>
          </cell>
          <cell r="E812" t="str">
            <v>Boä</v>
          </cell>
          <cell r="G812">
            <v>23999</v>
          </cell>
        </row>
        <row r="813">
          <cell r="A813" t="str">
            <v>05.6014</v>
          </cell>
          <cell r="B813" t="str">
            <v>05.6014</v>
          </cell>
          <cell r="D813" t="str">
            <v>Laép ñaët xaø theùp cho coät ñoõ; troïng löôïng 140kg</v>
          </cell>
          <cell r="E813" t="str">
            <v>Boä</v>
          </cell>
          <cell r="G813">
            <v>28799</v>
          </cell>
        </row>
        <row r="814">
          <cell r="A814" t="str">
            <v>05.6015</v>
          </cell>
          <cell r="B814" t="str">
            <v>05.6015</v>
          </cell>
          <cell r="D814" t="str">
            <v>Laép ñaët xaø theùp cho coät ñoõ; troïng löôïng 230kg</v>
          </cell>
          <cell r="E814" t="str">
            <v>Boä</v>
          </cell>
          <cell r="G814">
            <v>39792</v>
          </cell>
        </row>
        <row r="815">
          <cell r="A815" t="str">
            <v>05.6016</v>
          </cell>
          <cell r="B815" t="str">
            <v>05.6016</v>
          </cell>
          <cell r="D815" t="str">
            <v>Laép ñaët xaø theùp cho coät ñoõ; troïng löôïng 320kg</v>
          </cell>
          <cell r="E815" t="str">
            <v>Boä</v>
          </cell>
          <cell r="G815">
            <v>50785</v>
          </cell>
        </row>
        <row r="816">
          <cell r="A816" t="str">
            <v>05.6017</v>
          </cell>
          <cell r="B816" t="str">
            <v>05.6017</v>
          </cell>
          <cell r="D816" t="str">
            <v>Laép ñaët xaø theùp cho coät ñoõ; troïng löôïng 410kg</v>
          </cell>
          <cell r="E816" t="str">
            <v>Boä</v>
          </cell>
          <cell r="G816">
            <v>59920</v>
          </cell>
        </row>
        <row r="817">
          <cell r="A817" t="str">
            <v>05.6018</v>
          </cell>
          <cell r="B817" t="str">
            <v>05.6018</v>
          </cell>
          <cell r="D817" t="str">
            <v>Laép ñaët xaø theùp cho coät ñoõ; troïng löôïng 500kg</v>
          </cell>
          <cell r="E817" t="str">
            <v>Boä</v>
          </cell>
          <cell r="G817">
            <v>70759</v>
          </cell>
        </row>
        <row r="818">
          <cell r="A818" t="str">
            <v>05.6021</v>
          </cell>
          <cell r="B818" t="str">
            <v>05.6021</v>
          </cell>
          <cell r="D818" t="str">
            <v>Laép ñaët xaø theùp cho coät neùo; troïng löôïng 25kg</v>
          </cell>
          <cell r="E818" t="str">
            <v>Boä</v>
          </cell>
          <cell r="G818">
            <v>17496</v>
          </cell>
        </row>
        <row r="819">
          <cell r="A819" t="str">
            <v>05.6022</v>
          </cell>
          <cell r="B819" t="str">
            <v>05.6022</v>
          </cell>
          <cell r="D819" t="str">
            <v>Laép ñaët xaø theùp cho coät neùo; troïng löôïng 50kg</v>
          </cell>
          <cell r="E819" t="str">
            <v>Boä</v>
          </cell>
          <cell r="G819">
            <v>23689</v>
          </cell>
        </row>
        <row r="820">
          <cell r="A820" t="str">
            <v>05.6023</v>
          </cell>
          <cell r="B820" t="str">
            <v>05.6023</v>
          </cell>
          <cell r="D820" t="str">
            <v>Laép ñaët xaø theùp cho coät neùo; troïng löôïng 100kg</v>
          </cell>
          <cell r="E820" t="str">
            <v>Boä</v>
          </cell>
          <cell r="G820">
            <v>31896</v>
          </cell>
        </row>
        <row r="821">
          <cell r="A821" t="str">
            <v>05.6024</v>
          </cell>
          <cell r="B821" t="str">
            <v>05.6024</v>
          </cell>
          <cell r="D821" t="str">
            <v>Laép ñaët xaø theùp cho coät neùo; troïng löôïng 140kg</v>
          </cell>
          <cell r="E821" t="str">
            <v>Boä</v>
          </cell>
          <cell r="G821">
            <v>38244</v>
          </cell>
        </row>
        <row r="822">
          <cell r="A822" t="str">
            <v>05.6025</v>
          </cell>
          <cell r="B822" t="str">
            <v>05.6025</v>
          </cell>
          <cell r="D822" t="str">
            <v>Laép ñaët xaø theùp cho coät neùo; troïng löôïng 230kg</v>
          </cell>
          <cell r="E822" t="str">
            <v>Boä</v>
          </cell>
          <cell r="G822">
            <v>52798</v>
          </cell>
        </row>
        <row r="823">
          <cell r="A823" t="str">
            <v>05.6026</v>
          </cell>
          <cell r="B823" t="str">
            <v>05.6026</v>
          </cell>
          <cell r="D823" t="str">
            <v>Laép ñaët xaø theùp cho coät neùo; troïng löôïng 320kg</v>
          </cell>
          <cell r="E823" t="str">
            <v>Boä</v>
          </cell>
          <cell r="G823">
            <v>67507</v>
          </cell>
        </row>
        <row r="824">
          <cell r="A824" t="str">
            <v>05.6027</v>
          </cell>
          <cell r="B824" t="str">
            <v>05.6027</v>
          </cell>
          <cell r="D824" t="str">
            <v>Laép ñaët xaø theùp cho coät neùo; troïng löôïng 410kg</v>
          </cell>
          <cell r="E824" t="str">
            <v>Boä</v>
          </cell>
          <cell r="G824">
            <v>79584</v>
          </cell>
        </row>
        <row r="825">
          <cell r="A825" t="str">
            <v>05.6028</v>
          </cell>
          <cell r="B825" t="str">
            <v>05.6028</v>
          </cell>
          <cell r="D825" t="str">
            <v>Laép ñaët xaø theùp cho coät neùo; troïng löôïng 500kg</v>
          </cell>
          <cell r="E825" t="str">
            <v>Boä</v>
          </cell>
          <cell r="G825">
            <v>93984</v>
          </cell>
        </row>
        <row r="826">
          <cell r="A826" t="str">
            <v>05.6034</v>
          </cell>
          <cell r="B826" t="str">
            <v>05.6034</v>
          </cell>
          <cell r="D826" t="str">
            <v>Laép ñaët xaø theùp cho coät ñuùp; troïng löôïng 140kg</v>
          </cell>
          <cell r="E826" t="str">
            <v>Boä</v>
          </cell>
          <cell r="G826">
            <v>32515</v>
          </cell>
        </row>
        <row r="827">
          <cell r="A827" t="str">
            <v>05.6035</v>
          </cell>
          <cell r="B827" t="str">
            <v>05.6035</v>
          </cell>
          <cell r="D827" t="str">
            <v>Laép ñaët xaø theùp cho coät ñuùp; troïng löôïng 230kg</v>
          </cell>
          <cell r="E827" t="str">
            <v>Boä</v>
          </cell>
          <cell r="G827">
            <v>46295</v>
          </cell>
        </row>
        <row r="828">
          <cell r="A828" t="str">
            <v>05.6036</v>
          </cell>
          <cell r="B828" t="str">
            <v>05.6036</v>
          </cell>
          <cell r="D828" t="str">
            <v>Laép ñaët xaø theùp cho coät ñuùp; troïng löôïng 320kg</v>
          </cell>
          <cell r="E828" t="str">
            <v>Boä</v>
          </cell>
          <cell r="G828">
            <v>58062</v>
          </cell>
        </row>
        <row r="829">
          <cell r="A829" t="str">
            <v>05.6037</v>
          </cell>
          <cell r="B829" t="str">
            <v>05.6037</v>
          </cell>
          <cell r="D829" t="str">
            <v>Laép ñaët xaø theùp cho coät ñuùp; troïng löôïng 410kg</v>
          </cell>
          <cell r="E829" t="str">
            <v>Boä</v>
          </cell>
          <cell r="G829">
            <v>64101</v>
          </cell>
        </row>
        <row r="830">
          <cell r="A830" t="str">
            <v>05.6038</v>
          </cell>
          <cell r="B830" t="str">
            <v>05.6038</v>
          </cell>
          <cell r="D830" t="str">
            <v>Laép ñaët xaø theùp cho coät ñuùp; troïng löôïng 500kg</v>
          </cell>
          <cell r="E830" t="str">
            <v>Boä</v>
          </cell>
          <cell r="G830">
            <v>69985</v>
          </cell>
        </row>
        <row r="831">
          <cell r="A831" t="str">
            <v>05.6039</v>
          </cell>
          <cell r="B831" t="str">
            <v>05.6039</v>
          </cell>
          <cell r="D831" t="str">
            <v>Laép ñaët xaø theùp cho coät ñuùp; troïng löôïng 750kg</v>
          </cell>
          <cell r="E831" t="str">
            <v>Boä</v>
          </cell>
          <cell r="G831">
            <v>89648</v>
          </cell>
        </row>
        <row r="832">
          <cell r="A832" t="str">
            <v>05.6040</v>
          </cell>
          <cell r="B832" t="str">
            <v>05.6040</v>
          </cell>
          <cell r="D832" t="str">
            <v>Laép ñaët xaø theùp cho coät ñuùp; troïng löôïng 1000kg</v>
          </cell>
          <cell r="E832" t="str">
            <v>Boä</v>
          </cell>
          <cell r="G832">
            <v>105751</v>
          </cell>
        </row>
        <row r="833">
          <cell r="A833" t="str">
            <v>05.6041</v>
          </cell>
          <cell r="B833" t="str">
            <v>05.6041</v>
          </cell>
          <cell r="D833" t="str">
            <v>Laép ñaët xaø theùp cho coät hình Pi; troïng löôïng 140kg</v>
          </cell>
          <cell r="E833" t="str">
            <v>Boä</v>
          </cell>
          <cell r="G833">
            <v>36076</v>
          </cell>
        </row>
        <row r="834">
          <cell r="A834" t="str">
            <v>05.6042</v>
          </cell>
          <cell r="B834" t="str">
            <v>05.6042</v>
          </cell>
          <cell r="D834" t="str">
            <v>Laép ñaët xaø theùp cho coät hình Pi; troïng löôïng 230kg</v>
          </cell>
          <cell r="E834" t="str">
            <v>Boä</v>
          </cell>
          <cell r="G834">
            <v>51559</v>
          </cell>
        </row>
        <row r="835">
          <cell r="A835" t="str">
            <v>05.6043</v>
          </cell>
          <cell r="B835" t="str">
            <v>05.6043</v>
          </cell>
          <cell r="D835" t="str">
            <v>Laép ñaët xaø theùp cho coät hình Pi; troïng löôïng 320kg</v>
          </cell>
          <cell r="E835" t="str">
            <v>Boä</v>
          </cell>
          <cell r="G835">
            <v>64565</v>
          </cell>
        </row>
        <row r="836">
          <cell r="A836" t="str">
            <v>05.6044</v>
          </cell>
          <cell r="B836" t="str">
            <v>05.6044</v>
          </cell>
          <cell r="D836" t="str">
            <v>Laép ñaët xaø theùp cho coät hình Pi; troïng löôïng 410kg</v>
          </cell>
          <cell r="E836" t="str">
            <v>Boä</v>
          </cell>
          <cell r="G836">
            <v>71223</v>
          </cell>
        </row>
        <row r="837">
          <cell r="A837" t="str">
            <v>05.6045</v>
          </cell>
          <cell r="B837" t="str">
            <v>05.6045</v>
          </cell>
          <cell r="D837" t="str">
            <v>Laép ñaët xaø theùp cho coät hình Pi; troïng löôïng 500kg</v>
          </cell>
          <cell r="E837" t="str">
            <v>Boä</v>
          </cell>
          <cell r="G837">
            <v>77726</v>
          </cell>
        </row>
        <row r="838">
          <cell r="A838" t="str">
            <v>05.6046</v>
          </cell>
          <cell r="B838" t="str">
            <v>05.6046</v>
          </cell>
          <cell r="D838" t="str">
            <v>Laép ñaët xaø theùp cho coät hình Pi; troïng löôïng 750kg</v>
          </cell>
          <cell r="E838" t="str">
            <v>Boä</v>
          </cell>
          <cell r="G838">
            <v>99558</v>
          </cell>
        </row>
        <row r="839">
          <cell r="A839" t="str">
            <v>05.6047</v>
          </cell>
          <cell r="B839" t="str">
            <v>05.6047</v>
          </cell>
          <cell r="D839" t="str">
            <v>Laép ñaët xaø theùp cho coät hình Pi; troïng löôïng 1000kg</v>
          </cell>
          <cell r="E839" t="str">
            <v>Boä</v>
          </cell>
          <cell r="G839">
            <v>117518</v>
          </cell>
        </row>
        <row r="840">
          <cell r="A840" t="str">
            <v>05.7001</v>
          </cell>
          <cell r="B840" t="str">
            <v>05.7001</v>
          </cell>
          <cell r="C840" t="str">
            <v>LAÉP TIEÁP ÑÒA COÄT ÑIEÄN</v>
          </cell>
          <cell r="D840" t="str">
            <v>Ñöôøng kính theùp F : 8-10mm</v>
          </cell>
          <cell r="E840" t="str">
            <v>100kg</v>
          </cell>
          <cell r="F840">
            <v>1000</v>
          </cell>
          <cell r="G840">
            <v>15483</v>
          </cell>
        </row>
        <row r="841">
          <cell r="A841" t="str">
            <v>05.7002</v>
          </cell>
          <cell r="B841" t="str">
            <v>05.7002</v>
          </cell>
          <cell r="C841" t="str">
            <v>Keùo raûi vaø laép tieáp ñòa coät ñieän</v>
          </cell>
          <cell r="D841" t="str">
            <v>Ñöôøng kính theùp F : 12-14mm</v>
          </cell>
          <cell r="E841" t="str">
            <v>100kg</v>
          </cell>
          <cell r="F841">
            <v>750</v>
          </cell>
          <cell r="G841">
            <v>15483</v>
          </cell>
        </row>
        <row r="842">
          <cell r="A842" t="str">
            <v>05.7003</v>
          </cell>
          <cell r="B842" t="str">
            <v>05.7003</v>
          </cell>
          <cell r="D842" t="str">
            <v>Ñöôøng kính theùp F : 16-18mm</v>
          </cell>
          <cell r="E842" t="str">
            <v>100kg</v>
          </cell>
          <cell r="F842">
            <v>625</v>
          </cell>
          <cell r="G842">
            <v>10219</v>
          </cell>
        </row>
        <row r="843">
          <cell r="A843" t="str">
            <v>05.8001</v>
          </cell>
          <cell r="B843" t="str">
            <v>05.8001</v>
          </cell>
          <cell r="C843" t="str">
            <v>ÑOÙNG COÏC VAØ HAØN NOÁI COÏC TIEÁP ÑÒA</v>
          </cell>
          <cell r="D843" t="str">
            <v>Ñoùng coïc tieáp ñòa ; ñaát caáp I</v>
          </cell>
          <cell r="E843" t="str">
            <v>10 coïc</v>
          </cell>
          <cell r="F843">
            <v>7140</v>
          </cell>
          <cell r="G843">
            <v>38708</v>
          </cell>
          <cell r="H843">
            <v>7760</v>
          </cell>
        </row>
        <row r="844">
          <cell r="A844" t="str">
            <v>05.8002</v>
          </cell>
          <cell r="B844" t="str">
            <v>05.8002</v>
          </cell>
          <cell r="D844" t="str">
            <v>Ñoùng coïc tieáp ñòa ; ñaát caáp II</v>
          </cell>
          <cell r="E844" t="str">
            <v>11 coïc</v>
          </cell>
          <cell r="F844">
            <v>7140</v>
          </cell>
          <cell r="G844">
            <v>43353</v>
          </cell>
          <cell r="H844">
            <v>7760</v>
          </cell>
        </row>
        <row r="845">
          <cell r="A845" t="str">
            <v>05.8003</v>
          </cell>
          <cell r="B845" t="str">
            <v>05.8003</v>
          </cell>
          <cell r="D845" t="str">
            <v>Ñoùng coïc tieáp ñòa ; ñaát caáp III</v>
          </cell>
          <cell r="E845" t="str">
            <v>12 coïc</v>
          </cell>
          <cell r="F845">
            <v>7140</v>
          </cell>
          <cell r="G845">
            <v>67817</v>
          </cell>
          <cell r="H845">
            <v>7760</v>
          </cell>
        </row>
        <row r="846">
          <cell r="A846" t="str">
            <v>05.8004</v>
          </cell>
          <cell r="B846" t="str">
            <v>05.8004</v>
          </cell>
          <cell r="D846" t="str">
            <v>Ñoùng coïc tieáp ñòa ; ñaát caáp IV</v>
          </cell>
          <cell r="E846" t="str">
            <v>13 coïc</v>
          </cell>
          <cell r="F846">
            <v>7140</v>
          </cell>
          <cell r="G846">
            <v>116125</v>
          </cell>
          <cell r="H846">
            <v>7760</v>
          </cell>
        </row>
        <row r="847">
          <cell r="A847" t="str">
            <v>05.9001</v>
          </cell>
          <cell r="B847" t="str">
            <v>05.9001</v>
          </cell>
          <cell r="C847" t="str">
            <v>SÔN SAÉT THEÙP CAÙC LOAÏI</v>
          </cell>
          <cell r="D847" t="str">
            <v>Sôn baùo hieäu theo chieàu cao coät &lt;= 70m</v>
          </cell>
          <cell r="E847" t="str">
            <v>m2</v>
          </cell>
          <cell r="F847">
            <v>4725</v>
          </cell>
          <cell r="G847">
            <v>8825</v>
          </cell>
        </row>
        <row r="848">
          <cell r="A848" t="str">
            <v>05.9002</v>
          </cell>
          <cell r="B848" t="str">
            <v>05.9002</v>
          </cell>
          <cell r="D848" t="str">
            <v>Sôn baùo hieäu theo chieàu cao coät &lt;= 100m</v>
          </cell>
          <cell r="E848" t="str">
            <v>m2</v>
          </cell>
          <cell r="F848">
            <v>5775</v>
          </cell>
          <cell r="G848">
            <v>10993</v>
          </cell>
        </row>
        <row r="849">
          <cell r="A849" t="str">
            <v>05.9003</v>
          </cell>
          <cell r="B849" t="str">
            <v>05.9003</v>
          </cell>
          <cell r="D849" t="str">
            <v>Sôn baùo hieäu theo chieàu cao coät &gt; 100m</v>
          </cell>
          <cell r="E849" t="str">
            <v>m2</v>
          </cell>
          <cell r="F849">
            <v>6563</v>
          </cell>
          <cell r="G849">
            <v>14709</v>
          </cell>
        </row>
        <row r="850">
          <cell r="A850" t="str">
            <v>05.9004</v>
          </cell>
          <cell r="B850" t="str">
            <v>05.9004</v>
          </cell>
          <cell r="D850" t="str">
            <v>Sôn saét theùp caùc loaïi vaø sôn baùo hieäu 2 nöôùc</v>
          </cell>
          <cell r="E850" t="str">
            <v>m2</v>
          </cell>
          <cell r="F850">
            <v>4590</v>
          </cell>
          <cell r="G850">
            <v>1703</v>
          </cell>
        </row>
        <row r="851">
          <cell r="A851" t="str">
            <v>05.9005</v>
          </cell>
          <cell r="B851" t="str">
            <v>05.9005</v>
          </cell>
          <cell r="D851" t="str">
            <v>Sôn saét theùp caùc loaïi vaø sôn baùo hieäu 3 nöôùc</v>
          </cell>
          <cell r="E851" t="str">
            <v>m3</v>
          </cell>
          <cell r="F851">
            <v>7140</v>
          </cell>
          <cell r="G851">
            <v>2415</v>
          </cell>
        </row>
        <row r="852">
          <cell r="A852" t="str">
            <v>06.1101</v>
          </cell>
          <cell r="B852" t="str">
            <v>06.1101</v>
          </cell>
          <cell r="C852" t="str">
            <v>LAÉP ÑAËT SÖÙ ÑÖÙNG</v>
          </cell>
          <cell r="D852" t="str">
            <v>Laép ñaët söù ñöùng ôû coät troøn döôùi ñaát ; söù 6-10kV</v>
          </cell>
          <cell r="E852" t="str">
            <v>10 söù</v>
          </cell>
          <cell r="F852">
            <v>1550</v>
          </cell>
          <cell r="G852">
            <v>17032</v>
          </cell>
        </row>
        <row r="853">
          <cell r="A853" t="str">
            <v>06.1102</v>
          </cell>
          <cell r="B853" t="str">
            <v>06.1102</v>
          </cell>
          <cell r="D853" t="str">
            <v>Laép ñaët söù ñöùng ôû coät troøn döôùi ñaát ; söù 15-20kV</v>
          </cell>
          <cell r="E853" t="str">
            <v>10 söù</v>
          </cell>
          <cell r="F853">
            <v>1200</v>
          </cell>
          <cell r="G853">
            <v>23380</v>
          </cell>
        </row>
        <row r="854">
          <cell r="A854" t="str">
            <v>06.1103</v>
          </cell>
          <cell r="B854" t="str">
            <v>06.1103</v>
          </cell>
          <cell r="D854" t="str">
            <v>Laép ñaët söù ñöùng ôû coät troøn döôùi ñaát ; söù 35kV</v>
          </cell>
          <cell r="E854" t="str">
            <v>10 söù</v>
          </cell>
          <cell r="F854">
            <v>1550</v>
          </cell>
          <cell r="G854">
            <v>29728</v>
          </cell>
        </row>
        <row r="855">
          <cell r="A855" t="str">
            <v>06.1104</v>
          </cell>
          <cell r="B855" t="str">
            <v>06.1104</v>
          </cell>
          <cell r="D855" t="str">
            <v>Laép ñaët söù ñöùng ôû coät troøn treân coät ; söù 6-10kV</v>
          </cell>
          <cell r="E855" t="str">
            <v>10 söù</v>
          </cell>
          <cell r="F855">
            <v>1550</v>
          </cell>
          <cell r="G855">
            <v>25547</v>
          </cell>
        </row>
        <row r="856">
          <cell r="A856" t="str">
            <v>06.1105</v>
          </cell>
          <cell r="B856" t="str">
            <v>06.1105</v>
          </cell>
          <cell r="D856" t="str">
            <v>Laép ñaët söù ñöùng ôû coät troøn treân coät ; söù 15-20kV</v>
          </cell>
          <cell r="E856" t="str">
            <v>10 söù</v>
          </cell>
          <cell r="F856">
            <v>1550</v>
          </cell>
          <cell r="G856">
            <v>34992</v>
          </cell>
        </row>
        <row r="857">
          <cell r="A857" t="str">
            <v>06.1106</v>
          </cell>
          <cell r="B857" t="str">
            <v>06.1106</v>
          </cell>
          <cell r="D857" t="str">
            <v>Laép ñaët söù ñöùng ôû coät troøn treân coät ; söù 35kV</v>
          </cell>
          <cell r="E857" t="str">
            <v>10 söù</v>
          </cell>
          <cell r="F857">
            <v>1550</v>
          </cell>
          <cell r="G857">
            <v>44592</v>
          </cell>
        </row>
        <row r="858">
          <cell r="A858" t="str">
            <v>06.1111</v>
          </cell>
          <cell r="B858" t="str">
            <v>06.1111</v>
          </cell>
          <cell r="D858" t="str">
            <v>Laép ñaët söù ñöùng ôû coät vuoâng döôùi ñaát ; söù 6-10kV</v>
          </cell>
          <cell r="E858" t="str">
            <v>10 söù</v>
          </cell>
          <cell r="F858">
            <v>1550</v>
          </cell>
          <cell r="G858">
            <v>13625</v>
          </cell>
        </row>
        <row r="859">
          <cell r="A859" t="str">
            <v>06.1112</v>
          </cell>
          <cell r="B859" t="str">
            <v>06.1112</v>
          </cell>
          <cell r="D859" t="str">
            <v>Laép ñaët söù ñöùng ôû coät vuoâng döôùi ñaát ; söù 15-20kV</v>
          </cell>
          <cell r="E859" t="str">
            <v>10 söù</v>
          </cell>
          <cell r="F859">
            <v>1550</v>
          </cell>
          <cell r="G859">
            <v>18580</v>
          </cell>
        </row>
        <row r="860">
          <cell r="A860" t="str">
            <v>06.1113</v>
          </cell>
          <cell r="B860" t="str">
            <v>06.1113</v>
          </cell>
          <cell r="D860" t="str">
            <v>Laép ñaët söù ñöùng ôû coät vuoâng döôùi ñaát ; söù 35kV</v>
          </cell>
          <cell r="E860" t="str">
            <v>10 söù</v>
          </cell>
          <cell r="F860">
            <v>1550</v>
          </cell>
          <cell r="G860">
            <v>23689</v>
          </cell>
        </row>
        <row r="861">
          <cell r="A861" t="str">
            <v>06.1114</v>
          </cell>
          <cell r="B861" t="str">
            <v>06.1114</v>
          </cell>
          <cell r="D861" t="str">
            <v>Laép ñaët söù ñöùng ôû coät vuoâng treân coät ; söù 6-10kV</v>
          </cell>
          <cell r="E861" t="str">
            <v>10 söù</v>
          </cell>
          <cell r="F861">
            <v>1550</v>
          </cell>
          <cell r="G861">
            <v>17651</v>
          </cell>
        </row>
        <row r="862">
          <cell r="A862" t="str">
            <v>06.1115</v>
          </cell>
          <cell r="B862" t="str">
            <v>06.1115</v>
          </cell>
          <cell r="D862" t="str">
            <v>Laép ñaët söù ñöùng ôû coät vuoâng treân coät ; söù 15-20kV</v>
          </cell>
          <cell r="E862" t="str">
            <v>10 söù</v>
          </cell>
          <cell r="F862">
            <v>1550</v>
          </cell>
          <cell r="G862">
            <v>24154</v>
          </cell>
        </row>
        <row r="863">
          <cell r="A863" t="str">
            <v>06.1116</v>
          </cell>
          <cell r="B863" t="str">
            <v>06.1116</v>
          </cell>
          <cell r="D863" t="str">
            <v>Laép ñaët söù ñöùng ôû coät vuoâng treân coät ; söù 35kV</v>
          </cell>
          <cell r="E863" t="str">
            <v>10 söù</v>
          </cell>
          <cell r="F863">
            <v>1550</v>
          </cell>
          <cell r="G863">
            <v>30812</v>
          </cell>
        </row>
        <row r="864">
          <cell r="A864" t="str">
            <v>06.1211</v>
          </cell>
          <cell r="B864" t="str">
            <v>06.1211</v>
          </cell>
          <cell r="C864" t="str">
            <v>LAÉP ÑAËT SÖÙ HAÏ THEÁ</v>
          </cell>
          <cell r="D864" t="str">
            <v>Laép ñaët söù haï theá baèng thuû coâng; caùc loaïi söù khaùc</v>
          </cell>
          <cell r="E864" t="str">
            <v>10 söù</v>
          </cell>
          <cell r="F864">
            <v>26219</v>
          </cell>
          <cell r="G864">
            <v>8829</v>
          </cell>
        </row>
        <row r="865">
          <cell r="A865" t="str">
            <v>06.1212</v>
          </cell>
          <cell r="B865" t="str">
            <v>06.1212</v>
          </cell>
          <cell r="D865" t="str">
            <v>Laép ñaët söù haï theá baèng thuû coâng; söù tai meøo</v>
          </cell>
          <cell r="E865" t="str">
            <v>10 söù</v>
          </cell>
          <cell r="F865">
            <v>525000</v>
          </cell>
          <cell r="G865">
            <v>10301</v>
          </cell>
        </row>
        <row r="866">
          <cell r="A866" t="str">
            <v>06.1213</v>
          </cell>
          <cell r="B866" t="str">
            <v>06.1213</v>
          </cell>
          <cell r="D866" t="str">
            <v xml:space="preserve">Laép ñaët söù haï theá baèng thuû coâng;  loaïi 2  söù </v>
          </cell>
          <cell r="E866" t="str">
            <v>10 söù</v>
          </cell>
          <cell r="F866">
            <v>47355</v>
          </cell>
          <cell r="G866">
            <v>28843</v>
          </cell>
        </row>
        <row r="867">
          <cell r="A867" t="str">
            <v>06.1214</v>
          </cell>
          <cell r="B867" t="str">
            <v>06.1214</v>
          </cell>
          <cell r="D867" t="str">
            <v xml:space="preserve">Laép ñaët söù haï theá baèng thuû coâng; loaïi  3 söù </v>
          </cell>
          <cell r="E867" t="str">
            <v>10 söù</v>
          </cell>
          <cell r="F867">
            <v>144900</v>
          </cell>
          <cell r="G867">
            <v>40174</v>
          </cell>
        </row>
        <row r="868">
          <cell r="A868" t="str">
            <v>06.1215</v>
          </cell>
          <cell r="B868" t="str">
            <v>06.1215</v>
          </cell>
          <cell r="D868" t="str">
            <v xml:space="preserve">Laép ñaët söù haï theá baèng thuû coâng; loaïi  4 söù </v>
          </cell>
          <cell r="E868" t="str">
            <v>10 söù</v>
          </cell>
          <cell r="F868">
            <v>210000</v>
          </cell>
          <cell r="G868">
            <v>56655</v>
          </cell>
        </row>
        <row r="869">
          <cell r="A869" t="str">
            <v>06.1221</v>
          </cell>
          <cell r="B869" t="str">
            <v>06.1221</v>
          </cell>
          <cell r="D869" t="str">
            <v>Laép ñaët söù haï theá baèng thuû coâng + c/g ; caùc loaïi söù khaùc</v>
          </cell>
          <cell r="E869" t="str">
            <v>10 söù</v>
          </cell>
          <cell r="F869">
            <v>26219</v>
          </cell>
          <cell r="G869">
            <v>3532</v>
          </cell>
          <cell r="H869">
            <v>43056</v>
          </cell>
        </row>
        <row r="870">
          <cell r="A870" t="str">
            <v>06.1222</v>
          </cell>
          <cell r="B870" t="str">
            <v>06.1222</v>
          </cell>
          <cell r="D870" t="str">
            <v>Laép ñaët söù haï theá baèng thuû coâng + c/g ; söù tai meøo</v>
          </cell>
          <cell r="E870" t="str">
            <v>10 söù</v>
          </cell>
          <cell r="F870">
            <v>525000</v>
          </cell>
          <cell r="G870">
            <v>4120</v>
          </cell>
          <cell r="H870">
            <v>43056</v>
          </cell>
        </row>
        <row r="871">
          <cell r="A871" t="str">
            <v>06.1223</v>
          </cell>
          <cell r="B871" t="str">
            <v>06.1223</v>
          </cell>
          <cell r="D871" t="str">
            <v xml:space="preserve">Laép ñaët söù haï theá baèng thuû coâng + c/g ;  loaïi 2  söù </v>
          </cell>
          <cell r="E871" t="str">
            <v>10 söù</v>
          </cell>
          <cell r="F871">
            <v>47355</v>
          </cell>
          <cell r="G871">
            <v>11478</v>
          </cell>
          <cell r="H871">
            <v>57408</v>
          </cell>
        </row>
        <row r="872">
          <cell r="A872" t="str">
            <v>06.1224</v>
          </cell>
          <cell r="B872" t="str">
            <v>06.1224</v>
          </cell>
          <cell r="D872" t="str">
            <v xml:space="preserve">Laép ñaët söù haï theá baèng thuû coâng + c/g ; loaïi  3 söù </v>
          </cell>
          <cell r="E872" t="str">
            <v>10 söù</v>
          </cell>
          <cell r="F872">
            <v>144900</v>
          </cell>
          <cell r="G872">
            <v>16040</v>
          </cell>
          <cell r="H872">
            <v>57408</v>
          </cell>
        </row>
        <row r="873">
          <cell r="A873" t="str">
            <v>06.1225</v>
          </cell>
          <cell r="B873" t="str">
            <v>06.1225</v>
          </cell>
          <cell r="D873" t="str">
            <v xml:space="preserve">Laép ñaët söù haï theá baèng thuû coâng + c/g ; loaïi  4 söù </v>
          </cell>
          <cell r="E873" t="str">
            <v>10 söù</v>
          </cell>
          <cell r="F873">
            <v>210000</v>
          </cell>
          <cell r="G873">
            <v>22662</v>
          </cell>
          <cell r="H873">
            <v>57408</v>
          </cell>
        </row>
        <row r="874">
          <cell r="A874" t="str">
            <v>06.1301</v>
          </cell>
          <cell r="B874" t="str">
            <v>06.1301</v>
          </cell>
          <cell r="C874" t="str">
            <v>LAÉP ÑAËT SÖÙ CHOÁNG SEÙT</v>
          </cell>
          <cell r="D874" t="str">
            <v>Chieàu cao laép söù &lt;= 20m</v>
          </cell>
          <cell r="E874" t="str">
            <v>10 söù</v>
          </cell>
          <cell r="F874">
            <v>365</v>
          </cell>
          <cell r="G874">
            <v>3738</v>
          </cell>
        </row>
        <row r="875">
          <cell r="A875" t="str">
            <v>06.1302</v>
          </cell>
          <cell r="B875" t="str">
            <v>06.1302</v>
          </cell>
          <cell r="D875" t="str">
            <v>Chieàu cao laép söù &lt;= 30m</v>
          </cell>
          <cell r="E875" t="str">
            <v>10 söù</v>
          </cell>
          <cell r="F875">
            <v>365</v>
          </cell>
          <cell r="G875">
            <v>3900</v>
          </cell>
        </row>
        <row r="876">
          <cell r="A876" t="str">
            <v>06.1303</v>
          </cell>
          <cell r="B876" t="str">
            <v>06.1303</v>
          </cell>
          <cell r="D876" t="str">
            <v>Chieàu cao laép söù &lt;= 40m</v>
          </cell>
          <cell r="E876" t="str">
            <v>10 söù</v>
          </cell>
          <cell r="F876">
            <v>365</v>
          </cell>
          <cell r="G876">
            <v>4388</v>
          </cell>
        </row>
        <row r="877">
          <cell r="A877" t="str">
            <v>06.1304</v>
          </cell>
          <cell r="B877" t="str">
            <v>06.1304</v>
          </cell>
          <cell r="D877" t="str">
            <v>Chieàu cao laép söù &lt;= 50m</v>
          </cell>
          <cell r="E877" t="str">
            <v>10 söù</v>
          </cell>
          <cell r="F877">
            <v>365</v>
          </cell>
          <cell r="G877">
            <v>5038</v>
          </cell>
        </row>
        <row r="878">
          <cell r="A878" t="str">
            <v>06.1305</v>
          </cell>
          <cell r="B878" t="str">
            <v>06.1305</v>
          </cell>
          <cell r="D878" t="str">
            <v>Chieàu cao laép söù &gt; 50m</v>
          </cell>
          <cell r="E878" t="str">
            <v>10 söù</v>
          </cell>
          <cell r="F878">
            <v>365</v>
          </cell>
          <cell r="G878">
            <v>5525</v>
          </cell>
        </row>
        <row r="879">
          <cell r="A879" t="str">
            <v>06.1411</v>
          </cell>
          <cell r="B879" t="str">
            <v>06.1411</v>
          </cell>
          <cell r="C879" t="str">
            <v>LAÉP ÑAËT SÖÙ CHUOÃI ÑÔÕ DAÂY DAÃN</v>
          </cell>
          <cell r="D879" t="str">
            <v>Loaïi söù &lt;= 2 baùt laép ôû coät coù chieàu cao &lt;= 20m</v>
          </cell>
          <cell r="E879" t="str">
            <v>chuoãi</v>
          </cell>
          <cell r="F879">
            <v>405</v>
          </cell>
          <cell r="G879">
            <v>2925</v>
          </cell>
        </row>
        <row r="880">
          <cell r="A880" t="str">
            <v>06.1412</v>
          </cell>
          <cell r="B880" t="str">
            <v>06.1412</v>
          </cell>
          <cell r="D880" t="str">
            <v>Loaïi söù &lt;= 2 baùt laép ôû coät coù chieàu cao &lt;= 30m</v>
          </cell>
          <cell r="E880" t="str">
            <v>chuoãi</v>
          </cell>
          <cell r="F880">
            <v>405</v>
          </cell>
          <cell r="G880">
            <v>3738</v>
          </cell>
        </row>
        <row r="881">
          <cell r="A881" t="str">
            <v>06.1413</v>
          </cell>
          <cell r="B881" t="str">
            <v>06.1413</v>
          </cell>
          <cell r="D881" t="str">
            <v>Loaïi söù &lt;= 2 baùt laép ôû coät coù chieàu cao &lt;= 40m</v>
          </cell>
          <cell r="E881" t="str">
            <v>chuoãi</v>
          </cell>
          <cell r="F881">
            <v>405</v>
          </cell>
          <cell r="G881">
            <v>4550</v>
          </cell>
        </row>
        <row r="882">
          <cell r="A882" t="str">
            <v>06.1414</v>
          </cell>
          <cell r="B882" t="str">
            <v>06.1414</v>
          </cell>
          <cell r="D882" t="str">
            <v>Loaïi söù &lt;= 2 baùt laép ôû coät coù chieàu cao &lt;= 50m</v>
          </cell>
          <cell r="E882" t="str">
            <v>chuoãi</v>
          </cell>
          <cell r="F882">
            <v>405</v>
          </cell>
          <cell r="G882">
            <v>5363</v>
          </cell>
        </row>
        <row r="883">
          <cell r="A883" t="str">
            <v>06.1415</v>
          </cell>
          <cell r="B883" t="str">
            <v>06.1415</v>
          </cell>
          <cell r="D883" t="str">
            <v>Loaïi söù &lt;= 2 baùt laép ôû coät coù chieàu cao &gt; 50m</v>
          </cell>
          <cell r="E883" t="str">
            <v>chuoãi</v>
          </cell>
          <cell r="F883">
            <v>405</v>
          </cell>
          <cell r="G883">
            <v>6175</v>
          </cell>
        </row>
        <row r="884">
          <cell r="A884" t="str">
            <v>06.1421</v>
          </cell>
          <cell r="B884" t="str">
            <v>06.1421</v>
          </cell>
          <cell r="D884" t="str">
            <v>Loaïi söù &lt;= 5 baùt laép ôû coät coù chieàu cao &lt;= 20m</v>
          </cell>
          <cell r="E884" t="str">
            <v>chuoãi</v>
          </cell>
          <cell r="F884">
            <v>610</v>
          </cell>
          <cell r="G884">
            <v>6500</v>
          </cell>
        </row>
        <row r="885">
          <cell r="A885" t="str">
            <v>06.1422</v>
          </cell>
          <cell r="B885" t="str">
            <v>06.1422</v>
          </cell>
          <cell r="D885" t="str">
            <v>Loaïi söù &lt;= 5 baùt laép ôû coät coù chieàu cao &lt;= 30m</v>
          </cell>
          <cell r="E885" t="str">
            <v>chuoãi</v>
          </cell>
          <cell r="F885">
            <v>610</v>
          </cell>
          <cell r="G885">
            <v>6825</v>
          </cell>
        </row>
        <row r="886">
          <cell r="A886" t="str">
            <v>06.1423</v>
          </cell>
          <cell r="B886" t="str">
            <v>06.1423</v>
          </cell>
          <cell r="D886" t="str">
            <v>Loaïi söù &lt;= 5 baùt laép ôû coät coù chieàu cao &lt;= 40m</v>
          </cell>
          <cell r="E886" t="str">
            <v>chuoãi</v>
          </cell>
          <cell r="F886">
            <v>610</v>
          </cell>
          <cell r="G886">
            <v>7475</v>
          </cell>
        </row>
        <row r="887">
          <cell r="A887" t="str">
            <v>06.1424</v>
          </cell>
          <cell r="B887" t="str">
            <v>06.1424</v>
          </cell>
          <cell r="D887" t="str">
            <v>Loaïi söù &lt;= 5 baùt laép ôû coät coù chieàu cao &lt;= 50m</v>
          </cell>
          <cell r="E887" t="str">
            <v>chuoãi</v>
          </cell>
          <cell r="F887">
            <v>610</v>
          </cell>
          <cell r="G887">
            <v>8613</v>
          </cell>
        </row>
        <row r="888">
          <cell r="A888" t="str">
            <v>06.1425</v>
          </cell>
          <cell r="B888" t="str">
            <v>06.1425</v>
          </cell>
          <cell r="D888" t="str">
            <v>Loaïi söù &lt;= 5 baùt laép ôû coät coù chieàu cao &gt; 50m</v>
          </cell>
          <cell r="E888" t="str">
            <v>chuoãi</v>
          </cell>
          <cell r="F888">
            <v>610</v>
          </cell>
          <cell r="G888">
            <v>9426</v>
          </cell>
        </row>
        <row r="889">
          <cell r="A889" t="str">
            <v>06.1431</v>
          </cell>
          <cell r="B889" t="str">
            <v>06.1431</v>
          </cell>
          <cell r="D889" t="str">
            <v>Loaïi söù &lt;= 8 baùt laép ôû coät coù chieàu cao &lt;= 20m</v>
          </cell>
          <cell r="E889" t="str">
            <v>chuoãi</v>
          </cell>
          <cell r="F889">
            <v>975</v>
          </cell>
          <cell r="G889">
            <v>10401</v>
          </cell>
        </row>
        <row r="890">
          <cell r="A890" t="str">
            <v>06.1432</v>
          </cell>
          <cell r="B890" t="str">
            <v>06.1432</v>
          </cell>
          <cell r="D890" t="str">
            <v>Loaïi söù &lt;= 8 baùt laép ôû coät coù chieàu cao &lt;= 30m</v>
          </cell>
          <cell r="E890" t="str">
            <v>chuoãi</v>
          </cell>
          <cell r="F890">
            <v>975</v>
          </cell>
          <cell r="G890">
            <v>10888</v>
          </cell>
        </row>
        <row r="891">
          <cell r="A891" t="str">
            <v>06.1433</v>
          </cell>
          <cell r="B891" t="str">
            <v>06.1433</v>
          </cell>
          <cell r="D891" t="str">
            <v>Loaïi söù &lt;= 8 baùt laép ôû coät coù chieàu cao &lt;= 40m</v>
          </cell>
          <cell r="E891" t="str">
            <v>chuoãi</v>
          </cell>
          <cell r="F891">
            <v>975</v>
          </cell>
          <cell r="G891">
            <v>11863</v>
          </cell>
        </row>
        <row r="892">
          <cell r="A892" t="str">
            <v>06.1434</v>
          </cell>
          <cell r="B892" t="str">
            <v>06.1434</v>
          </cell>
          <cell r="D892" t="str">
            <v>Loaïi söù &lt;= 8 baùt laép ôû coät coù chieàu cao &lt;= 50m</v>
          </cell>
          <cell r="E892" t="str">
            <v>chuoãi</v>
          </cell>
          <cell r="F892">
            <v>975</v>
          </cell>
          <cell r="G892">
            <v>13813</v>
          </cell>
        </row>
        <row r="893">
          <cell r="A893" t="str">
            <v>06.1435</v>
          </cell>
          <cell r="B893" t="str">
            <v>06.1435</v>
          </cell>
          <cell r="D893" t="str">
            <v>Loaïi söù &lt;= 8 baùt laép ôû coät coù chieàu cao &gt; 50m</v>
          </cell>
          <cell r="E893" t="str">
            <v>chuoãi</v>
          </cell>
          <cell r="F893">
            <v>975</v>
          </cell>
          <cell r="G893">
            <v>15113</v>
          </cell>
        </row>
        <row r="894">
          <cell r="A894" t="str">
            <v>06.1441</v>
          </cell>
          <cell r="B894" t="str">
            <v>06.1441</v>
          </cell>
          <cell r="D894" t="str">
            <v>Loaïi söù &lt;= 11 baùt laép ôû coät coù chieàu cao &lt;= 20m</v>
          </cell>
          <cell r="E894" t="str">
            <v>chuoãi</v>
          </cell>
          <cell r="F894">
            <v>1335</v>
          </cell>
          <cell r="G894">
            <v>14626</v>
          </cell>
        </row>
        <row r="895">
          <cell r="A895" t="str">
            <v>06.1442</v>
          </cell>
          <cell r="B895" t="str">
            <v>06.1442</v>
          </cell>
          <cell r="D895" t="str">
            <v>Loaïi söù &lt;= 11 baùt laép ôû coät coù chieàu cao &lt;= 30m</v>
          </cell>
          <cell r="E895" t="str">
            <v>chuoãi</v>
          </cell>
          <cell r="F895">
            <v>1335</v>
          </cell>
          <cell r="G895">
            <v>15438</v>
          </cell>
        </row>
        <row r="896">
          <cell r="A896" t="str">
            <v>06.1443</v>
          </cell>
          <cell r="B896" t="str">
            <v>06.1443</v>
          </cell>
          <cell r="D896" t="str">
            <v>Loaïi söù &lt;= 11 baùt laép ôû coät coù chieàu cao &lt;= 40m</v>
          </cell>
          <cell r="E896" t="str">
            <v>chuoãi</v>
          </cell>
          <cell r="F896">
            <v>1335</v>
          </cell>
          <cell r="G896">
            <v>16901</v>
          </cell>
        </row>
        <row r="897">
          <cell r="A897" t="str">
            <v>06.1444</v>
          </cell>
          <cell r="B897" t="str">
            <v>06.1444</v>
          </cell>
          <cell r="D897" t="str">
            <v>Loaïi söù &lt;= 11 baùt laép ôû coät coù chieàu cao &lt;= 50m</v>
          </cell>
          <cell r="E897" t="str">
            <v>chuoãi</v>
          </cell>
          <cell r="F897">
            <v>1335</v>
          </cell>
          <cell r="G897">
            <v>19501</v>
          </cell>
        </row>
        <row r="898">
          <cell r="A898" t="str">
            <v>06.1445</v>
          </cell>
          <cell r="B898" t="str">
            <v>06.1445</v>
          </cell>
          <cell r="D898" t="str">
            <v>Loaïi söù &lt;= 11 baùt laép ôû coät coù chieàu cao &gt; 50m</v>
          </cell>
          <cell r="E898" t="str">
            <v>chuoãi</v>
          </cell>
          <cell r="F898">
            <v>1335</v>
          </cell>
          <cell r="G898">
            <v>21451</v>
          </cell>
        </row>
        <row r="899">
          <cell r="A899" t="str">
            <v>06.1451</v>
          </cell>
          <cell r="B899" t="str">
            <v>06.1451</v>
          </cell>
          <cell r="D899" t="str">
            <v>Loaïi söù &lt;= 14 baùt laép ôû coät coù chieàu cao &lt;= 20m</v>
          </cell>
          <cell r="E899" t="str">
            <v>chuoãi</v>
          </cell>
          <cell r="F899">
            <v>1615</v>
          </cell>
          <cell r="G899">
            <v>18526</v>
          </cell>
        </row>
        <row r="900">
          <cell r="A900" t="str">
            <v>06.1452</v>
          </cell>
          <cell r="B900" t="str">
            <v>06.1452</v>
          </cell>
          <cell r="D900" t="str">
            <v>Loaïi söù &lt;= 14 baùt laép ôû coät coù chieàu cao &lt;= 30m</v>
          </cell>
          <cell r="E900" t="str">
            <v>chuoãi</v>
          </cell>
          <cell r="F900">
            <v>1615</v>
          </cell>
          <cell r="G900">
            <v>19501</v>
          </cell>
        </row>
        <row r="901">
          <cell r="A901" t="str">
            <v>06.1453</v>
          </cell>
          <cell r="B901" t="str">
            <v>06.1453</v>
          </cell>
          <cell r="D901" t="str">
            <v>Loaïi söù &lt;= 14 baùt laép ôû coät coù chieàu cao &lt;= 40m</v>
          </cell>
          <cell r="E901" t="str">
            <v>chuoãi</v>
          </cell>
          <cell r="F901">
            <v>1615</v>
          </cell>
          <cell r="G901">
            <v>21289</v>
          </cell>
        </row>
        <row r="902">
          <cell r="A902" t="str">
            <v>06.1454</v>
          </cell>
          <cell r="B902" t="str">
            <v>06.1454</v>
          </cell>
          <cell r="D902" t="str">
            <v>Loaïi söù &lt;= 14 baùt laép ôû coät coù chieàu cao &lt;= 50m</v>
          </cell>
          <cell r="E902" t="str">
            <v>chuoãi</v>
          </cell>
          <cell r="F902">
            <v>1615</v>
          </cell>
          <cell r="G902">
            <v>24701</v>
          </cell>
        </row>
        <row r="903">
          <cell r="A903" t="str">
            <v>06.1455</v>
          </cell>
          <cell r="B903" t="str">
            <v>06.1455</v>
          </cell>
          <cell r="D903" t="str">
            <v>Loaïi söù &lt;= 14 baùt laép ôû coät coù chieàu cao &gt; 50m</v>
          </cell>
          <cell r="E903" t="str">
            <v>chuoãi</v>
          </cell>
          <cell r="F903">
            <v>1615</v>
          </cell>
          <cell r="G903">
            <v>27139</v>
          </cell>
        </row>
        <row r="904">
          <cell r="A904" t="str">
            <v>06.1461</v>
          </cell>
          <cell r="B904" t="str">
            <v>06.1461</v>
          </cell>
          <cell r="D904" t="str">
            <v>Loaïi söù &lt;= 18 baùt laép ôû coät coù chieàu cao &lt;= 20m</v>
          </cell>
          <cell r="E904" t="str">
            <v>chuoãi</v>
          </cell>
          <cell r="F904">
            <v>1940</v>
          </cell>
          <cell r="G904">
            <v>22264</v>
          </cell>
        </row>
        <row r="905">
          <cell r="A905" t="str">
            <v>06.1462</v>
          </cell>
          <cell r="B905" t="str">
            <v>06.1462</v>
          </cell>
          <cell r="D905" t="str">
            <v>Loaïi söù &lt;= 18 baùt laép ôû coät coù chieàu cao &lt;= 30m</v>
          </cell>
          <cell r="E905" t="str">
            <v>chuoãi</v>
          </cell>
          <cell r="F905">
            <v>1940</v>
          </cell>
          <cell r="G905">
            <v>23401</v>
          </cell>
        </row>
        <row r="906">
          <cell r="A906" t="str">
            <v>06.1463</v>
          </cell>
          <cell r="B906" t="str">
            <v>06.1463</v>
          </cell>
          <cell r="D906" t="str">
            <v>Loaïi söù &lt;= 18 baùt laép ôû coät coù chieàu cao &lt;= 40m</v>
          </cell>
          <cell r="E906" t="str">
            <v>chuoãi</v>
          </cell>
          <cell r="F906">
            <v>1940</v>
          </cell>
          <cell r="G906">
            <v>25514</v>
          </cell>
        </row>
        <row r="907">
          <cell r="A907" t="str">
            <v>06.1464</v>
          </cell>
          <cell r="B907" t="str">
            <v>06.1464</v>
          </cell>
          <cell r="D907" t="str">
            <v>Loaïi söù &lt;= 18 baùt laép ôû coät coù chieàu cao &lt;= 50m</v>
          </cell>
          <cell r="E907" t="str">
            <v>chuoãi</v>
          </cell>
          <cell r="F907">
            <v>1940</v>
          </cell>
          <cell r="G907">
            <v>29252</v>
          </cell>
        </row>
        <row r="908">
          <cell r="A908" t="str">
            <v>06.1465</v>
          </cell>
          <cell r="B908" t="str">
            <v>06.1465</v>
          </cell>
          <cell r="D908" t="str">
            <v>Loaïi söù &lt;= 18 baùt laép ôû coät coù chieàu cao &gt; 50m</v>
          </cell>
          <cell r="E908" t="str">
            <v>chuoãi</v>
          </cell>
          <cell r="F908">
            <v>1940</v>
          </cell>
          <cell r="G908">
            <v>32502</v>
          </cell>
        </row>
        <row r="909">
          <cell r="A909" t="str">
            <v>06.1471</v>
          </cell>
          <cell r="B909" t="str">
            <v>06.1471</v>
          </cell>
          <cell r="D909" t="str">
            <v>Loaïi söù &gt; 18 baùt laép ôû coät coù chieàu cao &gt; 20m</v>
          </cell>
          <cell r="E909" t="str">
            <v>chuoãi</v>
          </cell>
          <cell r="F909">
            <v>2340</v>
          </cell>
          <cell r="G909">
            <v>26652</v>
          </cell>
        </row>
        <row r="910">
          <cell r="A910" t="str">
            <v>06.1472</v>
          </cell>
          <cell r="B910" t="str">
            <v>06.1472</v>
          </cell>
          <cell r="D910" t="str">
            <v>Loaïi söù &gt; 18 baùt laép ôû coät coù chieàu cao &gt; 30m</v>
          </cell>
          <cell r="E910" t="str">
            <v>chuoãi</v>
          </cell>
          <cell r="F910">
            <v>2340</v>
          </cell>
          <cell r="G910">
            <v>28114</v>
          </cell>
        </row>
        <row r="911">
          <cell r="A911" t="str">
            <v>06.1473</v>
          </cell>
          <cell r="B911" t="str">
            <v>06.1473</v>
          </cell>
          <cell r="D911" t="str">
            <v>Loaïi söù &gt; 18 baùt laép ôû coät coù chieàu cao &gt; 40m</v>
          </cell>
          <cell r="E911" t="str">
            <v>chuoãi</v>
          </cell>
          <cell r="F911">
            <v>2340</v>
          </cell>
          <cell r="G911">
            <v>30552</v>
          </cell>
        </row>
        <row r="912">
          <cell r="A912" t="str">
            <v>06.1474</v>
          </cell>
          <cell r="B912" t="str">
            <v>06.1474</v>
          </cell>
          <cell r="D912" t="str">
            <v>Loaïi söù &gt; 18 baùt laép ôû coät coù chieàu cao &gt; 50m</v>
          </cell>
          <cell r="E912" t="str">
            <v>chuoãi</v>
          </cell>
          <cell r="F912">
            <v>2340</v>
          </cell>
          <cell r="G912">
            <v>35102</v>
          </cell>
        </row>
        <row r="913">
          <cell r="A913" t="str">
            <v>06.1475</v>
          </cell>
          <cell r="B913" t="str">
            <v>06.1475</v>
          </cell>
          <cell r="D913" t="str">
            <v>Loaïi söù &gt; 18 baùt laép ôû coät coù chieàu cao &gt; 50m</v>
          </cell>
          <cell r="E913" t="str">
            <v>chuoãi</v>
          </cell>
          <cell r="F913">
            <v>2340</v>
          </cell>
          <cell r="G913">
            <v>39002</v>
          </cell>
        </row>
        <row r="914">
          <cell r="A914" t="str">
            <v>06.1511</v>
          </cell>
          <cell r="B914" t="str">
            <v>06.1511</v>
          </cell>
          <cell r="C914" t="str">
            <v>LAÉP ÑAËT SÖÙ CHUOÃI NEÙO DAÂY DAÃN</v>
          </cell>
          <cell r="D914" t="str">
            <v>Baùt söù trong 1 chuoãi &lt;= 2 baùt ; coät coù chieàu cao &lt;= 20m</v>
          </cell>
          <cell r="E914" t="str">
            <v>chuoãi</v>
          </cell>
          <cell r="F914">
            <v>405</v>
          </cell>
          <cell r="G914">
            <v>3088</v>
          </cell>
        </row>
        <row r="915">
          <cell r="A915" t="str">
            <v>06.1512</v>
          </cell>
          <cell r="B915" t="str">
            <v>06.1512</v>
          </cell>
          <cell r="D915" t="str">
            <v>Baùt söù trong 1 chuoãi &lt;= 2 baùt ; coät coù chieàu cao &lt;= 30m</v>
          </cell>
          <cell r="E915" t="str">
            <v>chuoãi</v>
          </cell>
          <cell r="F915">
            <v>405</v>
          </cell>
          <cell r="G915">
            <v>3900</v>
          </cell>
        </row>
        <row r="916">
          <cell r="A916" t="str">
            <v>06.1513</v>
          </cell>
          <cell r="B916" t="str">
            <v>06.1513</v>
          </cell>
          <cell r="D916" t="str">
            <v>Baùt söù trong 1 chuoãi &lt;= 2 baùt ; coät coù chieàu cao &lt;= 40m</v>
          </cell>
          <cell r="E916" t="str">
            <v>chuoãi</v>
          </cell>
          <cell r="F916">
            <v>405</v>
          </cell>
          <cell r="G916">
            <v>4875</v>
          </cell>
        </row>
        <row r="917">
          <cell r="A917" t="str">
            <v>06.1514</v>
          </cell>
          <cell r="B917" t="str">
            <v>06.1514</v>
          </cell>
          <cell r="D917" t="str">
            <v>Baùt söù trong 1 chuoãi &lt;= 2 baùt ; coät coù chieàu cao &lt;= 50m</v>
          </cell>
          <cell r="E917" t="str">
            <v>chuoãi</v>
          </cell>
          <cell r="F917">
            <v>405</v>
          </cell>
          <cell r="G917">
            <v>5688</v>
          </cell>
        </row>
        <row r="918">
          <cell r="A918" t="str">
            <v>06.1515</v>
          </cell>
          <cell r="B918" t="str">
            <v>06.1515</v>
          </cell>
          <cell r="D918" t="str">
            <v>Baùt söù trong 1 chuoãi &lt;= 2 baùt ; coät coù chieàu cao &gt; 20m</v>
          </cell>
          <cell r="E918" t="str">
            <v>chuoãi</v>
          </cell>
          <cell r="F918">
            <v>405</v>
          </cell>
          <cell r="G918">
            <v>6663</v>
          </cell>
        </row>
        <row r="919">
          <cell r="A919" t="str">
            <v>06.1521</v>
          </cell>
          <cell r="B919" t="str">
            <v>06.1521</v>
          </cell>
          <cell r="D919" t="str">
            <v>Baùt söù trong 1 chuoãi &lt;= 5 baùt ; coät coù chieàu cao &lt;= 20m</v>
          </cell>
          <cell r="E919" t="str">
            <v>chuoãi</v>
          </cell>
          <cell r="F919">
            <v>610</v>
          </cell>
          <cell r="G919">
            <v>7313</v>
          </cell>
        </row>
        <row r="920">
          <cell r="A920" t="str">
            <v>06.1522</v>
          </cell>
          <cell r="B920" t="str">
            <v>06.1522</v>
          </cell>
          <cell r="D920" t="str">
            <v>Baùt söù trong 1 chuoãi &lt;= 5 baùt ; coät coù chieàu cao &lt;= 30m</v>
          </cell>
          <cell r="E920" t="str">
            <v>chuoãi</v>
          </cell>
          <cell r="F920">
            <v>610</v>
          </cell>
          <cell r="G920">
            <v>7638</v>
          </cell>
        </row>
        <row r="921">
          <cell r="A921" t="str">
            <v>06.1523</v>
          </cell>
          <cell r="B921" t="str">
            <v>06.1523</v>
          </cell>
          <cell r="D921" t="str">
            <v>Baùt söù trong 1 chuoãi &lt;= 5 baùt ; coät coù chieàu cao &lt;= 40m</v>
          </cell>
          <cell r="E921" t="str">
            <v>chuoãi</v>
          </cell>
          <cell r="F921">
            <v>610</v>
          </cell>
          <cell r="G921">
            <v>8613</v>
          </cell>
        </row>
        <row r="922">
          <cell r="A922" t="str">
            <v>06.1524</v>
          </cell>
          <cell r="B922" t="str">
            <v>06.1524</v>
          </cell>
          <cell r="D922" t="str">
            <v>Baùt söù trong 1 chuoãi &lt;= 5 baùt ; coät coù chieàu cao &lt;= 50m</v>
          </cell>
          <cell r="E922" t="str">
            <v>chuoãi</v>
          </cell>
          <cell r="F922">
            <v>610</v>
          </cell>
          <cell r="G922">
            <v>9751</v>
          </cell>
        </row>
        <row r="923">
          <cell r="A923" t="str">
            <v>06.1525</v>
          </cell>
          <cell r="B923" t="str">
            <v>06.1525</v>
          </cell>
          <cell r="D923" t="str">
            <v>Baùt söù trong 1 chuoãi &lt;= 5 baùt ; coät coù chieàu cao &gt; 50m</v>
          </cell>
          <cell r="E923" t="str">
            <v>chuoãi</v>
          </cell>
          <cell r="F923">
            <v>610</v>
          </cell>
          <cell r="G923">
            <v>10726</v>
          </cell>
        </row>
        <row r="924">
          <cell r="A924" t="str">
            <v>06.1531</v>
          </cell>
          <cell r="B924" t="str">
            <v>06.1531</v>
          </cell>
          <cell r="D924" t="str">
            <v>Baùt söù trong 1 chuoãi &lt;= 8 baùt ; coät coù chieàu cao &lt;= 20m</v>
          </cell>
          <cell r="E924" t="str">
            <v>chuoãi</v>
          </cell>
          <cell r="F924">
            <v>975</v>
          </cell>
          <cell r="G924">
            <v>11538</v>
          </cell>
        </row>
        <row r="925">
          <cell r="A925" t="str">
            <v>06.1532</v>
          </cell>
          <cell r="B925" t="str">
            <v>06.1532</v>
          </cell>
          <cell r="D925" t="str">
            <v>Baùt söù trong 1 chuoãi &lt;= 8 baùt ; coät coù chieàu cao &lt;= 30m</v>
          </cell>
          <cell r="E925" t="str">
            <v>chuoãi</v>
          </cell>
          <cell r="F925">
            <v>975</v>
          </cell>
          <cell r="G925">
            <v>12188</v>
          </cell>
        </row>
        <row r="926">
          <cell r="A926" t="str">
            <v>06.1533</v>
          </cell>
          <cell r="B926" t="str">
            <v>06.1533</v>
          </cell>
          <cell r="D926" t="str">
            <v>Baùt söù trong 1 chuoãi &lt;= 8 baùt ; coät coù chieàu cao &lt;= 40m</v>
          </cell>
          <cell r="E926" t="str">
            <v>chuoãi</v>
          </cell>
          <cell r="F926">
            <v>975</v>
          </cell>
          <cell r="G926">
            <v>13813</v>
          </cell>
        </row>
        <row r="927">
          <cell r="A927" t="str">
            <v>06.1534</v>
          </cell>
          <cell r="B927" t="str">
            <v>06.1534</v>
          </cell>
          <cell r="D927" t="str">
            <v>Baùt söù trong 1 chuoãi &lt;= 8 baùt ; coät coù chieàu cao &lt;= 50m</v>
          </cell>
          <cell r="E927" t="str">
            <v>chuoãi</v>
          </cell>
          <cell r="F927">
            <v>975</v>
          </cell>
          <cell r="G927">
            <v>15438</v>
          </cell>
        </row>
        <row r="928">
          <cell r="A928" t="str">
            <v>06.1535</v>
          </cell>
          <cell r="B928" t="str">
            <v>06.1535</v>
          </cell>
          <cell r="D928" t="str">
            <v>Baùt söù trong 1 chuoãi &lt;= 8 baùt ; coät coù chieàu cao &gt; 50m</v>
          </cell>
          <cell r="E928" t="str">
            <v>chuoãi</v>
          </cell>
          <cell r="F928">
            <v>975</v>
          </cell>
          <cell r="G928">
            <v>17063</v>
          </cell>
        </row>
        <row r="929">
          <cell r="A929" t="str">
            <v>06.1541</v>
          </cell>
          <cell r="B929" t="str">
            <v>06.1541</v>
          </cell>
          <cell r="D929" t="str">
            <v>Baùt söù trong 1 chuoãi &lt;= 11 baùt ; coät coù chieàu cao &lt;= 20m</v>
          </cell>
          <cell r="E929" t="str">
            <v>chuoãi</v>
          </cell>
          <cell r="F929">
            <v>1335</v>
          </cell>
          <cell r="G929">
            <v>16413</v>
          </cell>
        </row>
        <row r="930">
          <cell r="A930" t="str">
            <v>06.1542</v>
          </cell>
          <cell r="B930" t="str">
            <v>06.1542</v>
          </cell>
          <cell r="D930" t="str">
            <v>Baùt söù trong 1 chuoãi &lt;= 11 baùt ; coät coù chieàu cao &lt;= 30m</v>
          </cell>
          <cell r="E930" t="str">
            <v>chuoãi</v>
          </cell>
          <cell r="F930">
            <v>1335</v>
          </cell>
          <cell r="G930">
            <v>17389</v>
          </cell>
        </row>
        <row r="931">
          <cell r="A931" t="str">
            <v>06.1543</v>
          </cell>
          <cell r="B931" t="str">
            <v>06.1543</v>
          </cell>
          <cell r="D931" t="str">
            <v>Baùt söù trong 1 chuoãi &lt;= 11 baùt ; coät coù chieàu cao &lt;= 40m</v>
          </cell>
          <cell r="E931" t="str">
            <v>chuoãi</v>
          </cell>
          <cell r="F931">
            <v>1335</v>
          </cell>
          <cell r="G931">
            <v>19664</v>
          </cell>
        </row>
        <row r="932">
          <cell r="A932" t="str">
            <v>06.1544</v>
          </cell>
          <cell r="B932" t="str">
            <v>06.1544</v>
          </cell>
          <cell r="D932" t="str">
            <v>Baùt söù trong 1 chuoãi &lt;= 11 baùt ; coät coù chieàu cao &lt;= 50m</v>
          </cell>
          <cell r="E932" t="str">
            <v>chuoãi</v>
          </cell>
          <cell r="F932">
            <v>1335</v>
          </cell>
          <cell r="G932">
            <v>21939</v>
          </cell>
        </row>
        <row r="933">
          <cell r="A933" t="str">
            <v>06.1545</v>
          </cell>
          <cell r="B933" t="str">
            <v>06.1545</v>
          </cell>
          <cell r="D933" t="str">
            <v>Baùt söù trong 1 chuoãi &lt;= 11 baùt ; coät coù chieàu cao &gt; 50m</v>
          </cell>
          <cell r="E933" t="str">
            <v>chuoãi</v>
          </cell>
          <cell r="F933">
            <v>1335</v>
          </cell>
          <cell r="G933">
            <v>24051</v>
          </cell>
        </row>
        <row r="934">
          <cell r="A934" t="str">
            <v>06.1551</v>
          </cell>
          <cell r="B934" t="str">
            <v>06.1551</v>
          </cell>
          <cell r="D934" t="str">
            <v>Baùt söù trong 1 chuoãi &lt;= 14 baùt ; coät coù chieàu cao &lt;= 20m</v>
          </cell>
          <cell r="E934" t="str">
            <v>chuoãi</v>
          </cell>
          <cell r="F934">
            <v>1615</v>
          </cell>
          <cell r="G934">
            <v>20801</v>
          </cell>
        </row>
        <row r="935">
          <cell r="A935" t="str">
            <v>06.1552</v>
          </cell>
          <cell r="B935" t="str">
            <v>06.1552</v>
          </cell>
          <cell r="D935" t="str">
            <v>Baùt söù trong 1 chuoãi &lt;= 14 baùt ; coät coù chieàu cao &lt;= 30m</v>
          </cell>
          <cell r="E935" t="str">
            <v>chuoãi</v>
          </cell>
          <cell r="F935">
            <v>1615</v>
          </cell>
          <cell r="G935">
            <v>21939</v>
          </cell>
        </row>
        <row r="936">
          <cell r="A936" t="str">
            <v>06.1553</v>
          </cell>
          <cell r="B936" t="str">
            <v>06.1553</v>
          </cell>
          <cell r="D936" t="str">
            <v>Baùt söù trong 1 chuoãi &lt;= 14 baùt ; coät coù chieàu cao &lt;= 40m</v>
          </cell>
          <cell r="E936" t="str">
            <v>chuoãi</v>
          </cell>
          <cell r="F936">
            <v>1615</v>
          </cell>
          <cell r="G936">
            <v>24864</v>
          </cell>
        </row>
        <row r="937">
          <cell r="A937" t="str">
            <v>06.1554</v>
          </cell>
          <cell r="B937" t="str">
            <v>06.1554</v>
          </cell>
          <cell r="D937" t="str">
            <v>Baùt söù trong 1 chuoãi &lt;= 14 baùt ; coät coù chieàu cao &lt;= 50m</v>
          </cell>
          <cell r="E937" t="str">
            <v>chuoãi</v>
          </cell>
          <cell r="F937">
            <v>1615</v>
          </cell>
          <cell r="G937">
            <v>27789</v>
          </cell>
        </row>
        <row r="938">
          <cell r="A938" t="str">
            <v>06.1555</v>
          </cell>
          <cell r="B938" t="str">
            <v>06.1555</v>
          </cell>
          <cell r="D938" t="str">
            <v>Baùt söù trong 1 chuoãi &lt;= 14 baùt ; coät coù chieàu cao &gt; 50m</v>
          </cell>
          <cell r="E938" t="str">
            <v>chuoãi</v>
          </cell>
          <cell r="F938">
            <v>1615</v>
          </cell>
          <cell r="G938">
            <v>30552</v>
          </cell>
        </row>
        <row r="939">
          <cell r="A939" t="str">
            <v>06.1561</v>
          </cell>
          <cell r="B939" t="str">
            <v>06.1561</v>
          </cell>
          <cell r="D939" t="str">
            <v>Baùt söù trong 1 chuoãi &lt;= 18 baùt ; coät coù chieàu cao &lt;= 20m</v>
          </cell>
          <cell r="E939" t="str">
            <v>chuoãi</v>
          </cell>
          <cell r="F939">
            <v>1940</v>
          </cell>
          <cell r="G939">
            <v>25026</v>
          </cell>
        </row>
        <row r="940">
          <cell r="A940" t="str">
            <v>06.1562</v>
          </cell>
          <cell r="B940" t="str">
            <v>06.1562</v>
          </cell>
          <cell r="D940" t="str">
            <v>Baùt söù trong 1 chuoãi &lt;= 18 baùt ; coät coù chieàu cao &lt;= 30m</v>
          </cell>
          <cell r="E940" t="str">
            <v>chuoãi</v>
          </cell>
          <cell r="F940">
            <v>1940</v>
          </cell>
          <cell r="G940">
            <v>26327</v>
          </cell>
        </row>
        <row r="941">
          <cell r="A941" t="str">
            <v>06.1563</v>
          </cell>
          <cell r="B941" t="str">
            <v>06.1563</v>
          </cell>
          <cell r="D941" t="str">
            <v>Baùt söù trong 1 chuoãi &lt;= 18 baùt ; coät coù chieàu cao &lt;= 40m</v>
          </cell>
          <cell r="E941" t="str">
            <v>chuoãi</v>
          </cell>
          <cell r="F941">
            <v>1940</v>
          </cell>
          <cell r="G941">
            <v>29902</v>
          </cell>
        </row>
        <row r="942">
          <cell r="A942" t="str">
            <v>06.1564</v>
          </cell>
          <cell r="B942" t="str">
            <v>06.1564</v>
          </cell>
          <cell r="D942" t="str">
            <v>Baùt söù trong 1 chuoãi &lt;= 18 baùt ; coät coù chieàu cao &lt;= 50m</v>
          </cell>
          <cell r="E942" t="str">
            <v>chuoãi</v>
          </cell>
          <cell r="F942">
            <v>1940</v>
          </cell>
          <cell r="G942">
            <v>33314</v>
          </cell>
        </row>
        <row r="943">
          <cell r="A943" t="str">
            <v>06.1565</v>
          </cell>
          <cell r="B943" t="str">
            <v>06.1565</v>
          </cell>
          <cell r="D943" t="str">
            <v>Baùt söù trong 1 chuoãi &lt;= 18 baùt ; coät coù chieàu cao &gt; 50m</v>
          </cell>
          <cell r="E943" t="str">
            <v>chuoãi</v>
          </cell>
          <cell r="F943">
            <v>1940</v>
          </cell>
          <cell r="G943">
            <v>42252</v>
          </cell>
        </row>
        <row r="944">
          <cell r="A944" t="str">
            <v>06.1571</v>
          </cell>
          <cell r="B944" t="str">
            <v>06.1571</v>
          </cell>
          <cell r="D944" t="str">
            <v>Baùt söù trong 1 chuoãi &gt; 18 baùt ; coät coù chieàu cao &lt;= 20m</v>
          </cell>
          <cell r="E944" t="str">
            <v>chuoãi</v>
          </cell>
          <cell r="F944">
            <v>2340</v>
          </cell>
          <cell r="G944">
            <v>30064</v>
          </cell>
        </row>
        <row r="945">
          <cell r="A945" t="str">
            <v>06.1572</v>
          </cell>
          <cell r="B945" t="str">
            <v>06.1572</v>
          </cell>
          <cell r="D945" t="str">
            <v>Baùt söù trong 1 chuoãi &gt; 18 baùt ; coät coù chieàu cao &lt;= 30m</v>
          </cell>
          <cell r="E945" t="str">
            <v>chuoãi</v>
          </cell>
          <cell r="F945">
            <v>2340</v>
          </cell>
          <cell r="G945">
            <v>31527</v>
          </cell>
        </row>
        <row r="946">
          <cell r="A946" t="str">
            <v>06.1573</v>
          </cell>
          <cell r="B946" t="str">
            <v>06.1573</v>
          </cell>
          <cell r="D946" t="str">
            <v>Baùt söù trong 1 chuoãi &gt; 18 baùt ; coät coù chieàu cao &lt;= 40m</v>
          </cell>
          <cell r="E946" t="str">
            <v>chuoãi</v>
          </cell>
          <cell r="F946">
            <v>2340</v>
          </cell>
          <cell r="G946">
            <v>35915</v>
          </cell>
        </row>
        <row r="947">
          <cell r="A947" t="str">
            <v>06.1574</v>
          </cell>
          <cell r="B947" t="str">
            <v>06.1574</v>
          </cell>
          <cell r="D947" t="str">
            <v>Baùt söù trong 1 chuoãi &gt; 18 baùt ; coät coù chieàu cao &lt;= 50m</v>
          </cell>
          <cell r="E947" t="str">
            <v>chuoãi</v>
          </cell>
          <cell r="F947">
            <v>2340</v>
          </cell>
          <cell r="G947">
            <v>39977</v>
          </cell>
        </row>
        <row r="948">
          <cell r="A948" t="str">
            <v>06.1575</v>
          </cell>
          <cell r="B948" t="str">
            <v>06.1575</v>
          </cell>
          <cell r="D948" t="str">
            <v>Baùt söù trong 1 chuoãi &gt; 18 baùt ; coät coù chieàu cao &gt; 50m</v>
          </cell>
          <cell r="E948" t="str">
            <v>chuoãi</v>
          </cell>
          <cell r="F948">
            <v>2340</v>
          </cell>
          <cell r="G948">
            <v>44040</v>
          </cell>
        </row>
        <row r="949">
          <cell r="A949" t="str">
            <v>06.2011</v>
          </cell>
          <cell r="B949" t="str">
            <v>06.2011</v>
          </cell>
          <cell r="C949" t="str">
            <v>LAÉP ÑAËT PHUÏ KIEÄN</v>
          </cell>
          <cell r="D949" t="str">
            <v>Laép choáng rung ; coät coù chieàu cao &lt;= 20m</v>
          </cell>
          <cell r="E949" t="str">
            <v>Boä</v>
          </cell>
          <cell r="G949">
            <v>5850</v>
          </cell>
        </row>
        <row r="950">
          <cell r="A950" t="str">
            <v>06.2012</v>
          </cell>
          <cell r="B950" t="str">
            <v>06.2012</v>
          </cell>
          <cell r="D950" t="str">
            <v>Laép choáng rung ; coät coù chieàu cao &lt;= 30m</v>
          </cell>
          <cell r="E950" t="str">
            <v>Boä</v>
          </cell>
          <cell r="G950">
            <v>6175</v>
          </cell>
        </row>
        <row r="951">
          <cell r="A951" t="str">
            <v>06.2013</v>
          </cell>
          <cell r="B951" t="str">
            <v>06.2013</v>
          </cell>
          <cell r="D951" t="str">
            <v>Laép choáng rung ; coät coù chieàu cao &lt;= 40m</v>
          </cell>
          <cell r="E951" t="str">
            <v>Boä</v>
          </cell>
          <cell r="G951">
            <v>6988</v>
          </cell>
        </row>
        <row r="952">
          <cell r="A952" t="str">
            <v>06.2014</v>
          </cell>
          <cell r="B952" t="str">
            <v>06.2014</v>
          </cell>
          <cell r="D952" t="str">
            <v>Laép choáng rung ; coät coù chieàu cao &lt;= 50m</v>
          </cell>
          <cell r="E952" t="str">
            <v>Boä</v>
          </cell>
          <cell r="G952">
            <v>7963</v>
          </cell>
        </row>
        <row r="953">
          <cell r="A953" t="str">
            <v>06.2015</v>
          </cell>
          <cell r="B953" t="str">
            <v>06.2015</v>
          </cell>
          <cell r="D953" t="str">
            <v>Laép choáng rung ; coät coù chieàu cao &gt; 50m</v>
          </cell>
          <cell r="E953" t="str">
            <v>Boä</v>
          </cell>
          <cell r="G953">
            <v>8776</v>
          </cell>
        </row>
        <row r="954">
          <cell r="A954" t="str">
            <v>06.2021</v>
          </cell>
          <cell r="B954" t="str">
            <v>06.2021</v>
          </cell>
          <cell r="D954" t="str">
            <v>Laép taï buø 25kg ; coät coù chieàu cao &lt;= 20m</v>
          </cell>
          <cell r="E954" t="str">
            <v>Boä</v>
          </cell>
          <cell r="G954">
            <v>5038</v>
          </cell>
        </row>
        <row r="955">
          <cell r="A955" t="str">
            <v>06.2022</v>
          </cell>
          <cell r="B955" t="str">
            <v>06.2022</v>
          </cell>
          <cell r="D955" t="str">
            <v>Laép taï buø 25kg ; coät coù chieàu cao &lt;= 30m</v>
          </cell>
          <cell r="E955" t="str">
            <v>Boä</v>
          </cell>
          <cell r="G955">
            <v>5200</v>
          </cell>
        </row>
        <row r="956">
          <cell r="A956" t="str">
            <v>06.2023</v>
          </cell>
          <cell r="B956" t="str">
            <v>06.2023</v>
          </cell>
          <cell r="D956" t="str">
            <v>Laép taï buø 25kg ; coät coù chieàu cao &lt;= 40m</v>
          </cell>
          <cell r="E956" t="str">
            <v>Boä</v>
          </cell>
          <cell r="G956">
            <v>5850</v>
          </cell>
        </row>
        <row r="957">
          <cell r="A957" t="str">
            <v>06.2024</v>
          </cell>
          <cell r="B957" t="str">
            <v>06.2024</v>
          </cell>
          <cell r="D957" t="str">
            <v>Laép taï buø 25kg ; coät coù chieàu cao &lt;= 50m</v>
          </cell>
          <cell r="E957" t="str">
            <v>Boä</v>
          </cell>
          <cell r="G957">
            <v>6663</v>
          </cell>
        </row>
        <row r="958">
          <cell r="A958" t="str">
            <v>06.2025</v>
          </cell>
          <cell r="B958" t="str">
            <v>06.2025</v>
          </cell>
          <cell r="D958" t="str">
            <v>Laép taï buø 25kg ; coät coù chieàu cao &gt; 50m</v>
          </cell>
          <cell r="E958" t="str">
            <v>Boä</v>
          </cell>
          <cell r="G958">
            <v>7313</v>
          </cell>
        </row>
        <row r="959">
          <cell r="A959" t="str">
            <v>06.2031</v>
          </cell>
          <cell r="B959" t="str">
            <v>06.2031</v>
          </cell>
          <cell r="D959" t="str">
            <v>Laép taï buø 50kg ; coät coù chieàu cao &lt;= 20m</v>
          </cell>
          <cell r="E959" t="str">
            <v>Boä</v>
          </cell>
          <cell r="G959">
            <v>7800</v>
          </cell>
        </row>
        <row r="960">
          <cell r="A960" t="str">
            <v>06.2032</v>
          </cell>
          <cell r="B960" t="str">
            <v>06.2032</v>
          </cell>
          <cell r="D960" t="str">
            <v>Laép taï buø 50kg ; coät coù chieàu cao &lt;= 30m</v>
          </cell>
          <cell r="E960" t="str">
            <v>Boä</v>
          </cell>
          <cell r="G960">
            <v>8125</v>
          </cell>
        </row>
        <row r="961">
          <cell r="A961" t="str">
            <v>06.2033</v>
          </cell>
          <cell r="B961" t="str">
            <v>06.2033</v>
          </cell>
          <cell r="D961" t="str">
            <v>Laép taï buø 50kg ; coät coù chieàu cao &lt;= 40m</v>
          </cell>
          <cell r="E961" t="str">
            <v>Boä</v>
          </cell>
          <cell r="G961">
            <v>9101</v>
          </cell>
        </row>
        <row r="962">
          <cell r="A962" t="str">
            <v>06.2034</v>
          </cell>
          <cell r="B962" t="str">
            <v>06.2034</v>
          </cell>
          <cell r="D962" t="str">
            <v>Laép taï buø 50kg ; coät coù chieàu cao &lt;= 50m</v>
          </cell>
          <cell r="E962" t="str">
            <v>Boä</v>
          </cell>
          <cell r="G962">
            <v>10563</v>
          </cell>
        </row>
        <row r="963">
          <cell r="A963" t="str">
            <v>06.2035</v>
          </cell>
          <cell r="B963" t="str">
            <v>06.2035</v>
          </cell>
          <cell r="D963" t="str">
            <v>Laép taï buø 50kg ; coät coù chieàu cao &gt; 50m</v>
          </cell>
          <cell r="E963" t="str">
            <v>Boä</v>
          </cell>
          <cell r="G963">
            <v>11538</v>
          </cell>
        </row>
        <row r="964">
          <cell r="A964" t="str">
            <v>06.2041</v>
          </cell>
          <cell r="B964" t="str">
            <v>06.2041</v>
          </cell>
          <cell r="D964" t="str">
            <v>Laép taï buø 100kg ; coät coù chieàu cao &lt;= 20m</v>
          </cell>
          <cell r="E964" t="str">
            <v>Boä</v>
          </cell>
          <cell r="G964">
            <v>9751</v>
          </cell>
        </row>
        <row r="965">
          <cell r="A965" t="str">
            <v>06.2042</v>
          </cell>
          <cell r="B965" t="str">
            <v>06.2042</v>
          </cell>
          <cell r="D965" t="str">
            <v>Laép taï buø 100kg ; coät coù chieàu cao &lt;= 30m</v>
          </cell>
          <cell r="E965" t="str">
            <v>Boä</v>
          </cell>
          <cell r="G965">
            <v>10238</v>
          </cell>
        </row>
        <row r="966">
          <cell r="A966" t="str">
            <v>06.2043</v>
          </cell>
          <cell r="B966" t="str">
            <v>06.2043</v>
          </cell>
          <cell r="D966" t="str">
            <v>Laép taï buø 100kg ; coät coù chieàu cao &lt;= 40m</v>
          </cell>
          <cell r="E966" t="str">
            <v>Boä</v>
          </cell>
          <cell r="G966">
            <v>11538</v>
          </cell>
        </row>
        <row r="967">
          <cell r="A967" t="str">
            <v>06.2044</v>
          </cell>
          <cell r="B967" t="str">
            <v>06.2044</v>
          </cell>
          <cell r="D967" t="str">
            <v>Laép taï buø 100kg ; coät coù chieàu cao &lt;= 50m</v>
          </cell>
          <cell r="E967" t="str">
            <v>Boä</v>
          </cell>
          <cell r="G967">
            <v>13163</v>
          </cell>
        </row>
        <row r="968">
          <cell r="A968" t="str">
            <v>06.2045</v>
          </cell>
          <cell r="B968" t="str">
            <v>06.2045</v>
          </cell>
          <cell r="D968" t="str">
            <v>Laép taï buø 100kg ; coät coù chieàu cao &gt; 50m</v>
          </cell>
          <cell r="E968" t="str">
            <v>Boä</v>
          </cell>
          <cell r="G968">
            <v>14463</v>
          </cell>
        </row>
        <row r="969">
          <cell r="A969" t="str">
            <v>06.2051</v>
          </cell>
          <cell r="B969" t="str">
            <v>06.2051</v>
          </cell>
          <cell r="D969" t="str">
            <v>Laép ñeøn tín hieäu treân coät; chieàu cao laép döïng &lt;= 50m</v>
          </cell>
          <cell r="E969" t="str">
            <v>Boä</v>
          </cell>
          <cell r="G969">
            <v>40627</v>
          </cell>
        </row>
        <row r="970">
          <cell r="A970" t="str">
            <v>06.2052</v>
          </cell>
          <cell r="B970" t="str">
            <v>06.2052</v>
          </cell>
          <cell r="D970" t="str">
            <v>Laép ñeøn tín hieäu treân coät; chieàu cao laép döïng &gt; 50m</v>
          </cell>
          <cell r="E970" t="str">
            <v>Boä</v>
          </cell>
          <cell r="G970">
            <v>44690</v>
          </cell>
        </row>
        <row r="971">
          <cell r="A971" t="str">
            <v>06.2061</v>
          </cell>
          <cell r="B971" t="str">
            <v>06.2061</v>
          </cell>
          <cell r="D971" t="str">
            <v>Laép voøng gai baûo veä; chieàu cao laép döïng &lt;= 20m</v>
          </cell>
          <cell r="E971" t="str">
            <v>Vò trí</v>
          </cell>
          <cell r="G971">
            <v>7150</v>
          </cell>
        </row>
        <row r="972">
          <cell r="A972" t="str">
            <v>06.2070</v>
          </cell>
          <cell r="B972" t="str">
            <v>06.2070</v>
          </cell>
          <cell r="D972" t="str">
            <v>Laép bieån caám ; chieàu cao laép döïng &lt;= 20m</v>
          </cell>
          <cell r="E972" t="str">
            <v>Boä</v>
          </cell>
          <cell r="G972">
            <v>3250</v>
          </cell>
        </row>
        <row r="973">
          <cell r="A973" t="str">
            <v>06.2080</v>
          </cell>
          <cell r="B973" t="str">
            <v>06.2080</v>
          </cell>
          <cell r="D973" t="str">
            <v>Laép moû phoùng seùt ; chieàu cao laép döïng &lt;= 20m</v>
          </cell>
          <cell r="E973" t="str">
            <v>Boä</v>
          </cell>
          <cell r="G973">
            <v>8125</v>
          </cell>
        </row>
        <row r="974">
          <cell r="A974" t="str">
            <v>06.2090</v>
          </cell>
          <cell r="B974" t="str">
            <v>06.2090</v>
          </cell>
          <cell r="D974" t="str">
            <v>Laép choáng seùt van; chieàu cao laép döïng &lt;= 20m</v>
          </cell>
          <cell r="E974" t="str">
            <v>Boä</v>
          </cell>
          <cell r="G974">
            <v>40627</v>
          </cell>
        </row>
        <row r="975">
          <cell r="A975" t="str">
            <v>06.2100</v>
          </cell>
          <cell r="B975" t="str">
            <v>06.2100</v>
          </cell>
          <cell r="D975" t="str">
            <v>Laép thu loâi oáng ; chieàu cao laép döïng &lt;= 20m</v>
          </cell>
          <cell r="E975" t="str">
            <v>Boä</v>
          </cell>
          <cell r="G975">
            <v>8125</v>
          </cell>
        </row>
        <row r="976">
          <cell r="A976" t="str">
            <v>06.2110</v>
          </cell>
          <cell r="B976" t="str">
            <v>06.2110</v>
          </cell>
          <cell r="D976" t="str">
            <v>Laép coå deà ; chieàu cao laép döïng &lt;= 20m</v>
          </cell>
          <cell r="E976" t="str">
            <v>Boä</v>
          </cell>
          <cell r="G976">
            <v>5688</v>
          </cell>
        </row>
        <row r="977">
          <cell r="A977" t="str">
            <v>06.2120</v>
          </cell>
          <cell r="B977" t="str">
            <v>06.2120</v>
          </cell>
          <cell r="D977" t="str">
            <v>Laép daây neùo coät , chieàu cao laép döïng &lt;= 20m</v>
          </cell>
          <cell r="E977" t="str">
            <v>Boä</v>
          </cell>
          <cell r="G977">
            <v>7313</v>
          </cell>
        </row>
        <row r="978">
          <cell r="A978" t="str">
            <v>06.2130</v>
          </cell>
          <cell r="B978" t="str">
            <v>06.2130</v>
          </cell>
          <cell r="D978" t="str">
            <v>Laép keïp caùp boïc; chieàu cao laép döïng &lt;= 20m</v>
          </cell>
          <cell r="E978" t="str">
            <v>Boä</v>
          </cell>
          <cell r="G978">
            <v>3250</v>
          </cell>
        </row>
        <row r="979">
          <cell r="A979" t="str">
            <v>06.2141</v>
          </cell>
          <cell r="B979" t="str">
            <v>06.2141</v>
          </cell>
          <cell r="D979" t="str">
            <v>Laép khoaù ñôõ DD,, daây CS, t/d &lt;=70, coät coù chieàu cao &lt;= 20m</v>
          </cell>
          <cell r="E979" t="str">
            <v>Boä</v>
          </cell>
          <cell r="G979">
            <v>1788</v>
          </cell>
        </row>
        <row r="980">
          <cell r="A980" t="str">
            <v>06.2142</v>
          </cell>
          <cell r="B980" t="str">
            <v>06.2142</v>
          </cell>
          <cell r="D980" t="str">
            <v>Laép khoaù ñôõ DD,, daây CS, t/d &lt;=70, coät coù chieàu cao &lt;= 30m</v>
          </cell>
          <cell r="E980" t="str">
            <v>Boä</v>
          </cell>
          <cell r="G980">
            <v>1950</v>
          </cell>
        </row>
        <row r="981">
          <cell r="A981" t="str">
            <v>06.2143</v>
          </cell>
          <cell r="B981" t="str">
            <v>06.2143</v>
          </cell>
          <cell r="D981" t="str">
            <v>Laép khoaù ñôõ DD,, daây CS, t/d &lt;=70, coät coù chieàu cao &lt;= 40m</v>
          </cell>
          <cell r="E981" t="str">
            <v>Boä</v>
          </cell>
          <cell r="G981">
            <v>2275</v>
          </cell>
        </row>
        <row r="982">
          <cell r="A982" t="str">
            <v>06.2144</v>
          </cell>
          <cell r="B982" t="str">
            <v>06.2144</v>
          </cell>
          <cell r="D982" t="str">
            <v>Laép khoaù ñôõ DD,, daây CS, t/d &lt;=70, coät coù chieàu cao &lt;= 50m</v>
          </cell>
          <cell r="E982" t="str">
            <v>Boä</v>
          </cell>
          <cell r="G982">
            <v>2438</v>
          </cell>
        </row>
        <row r="983">
          <cell r="A983" t="str">
            <v>06.2145</v>
          </cell>
          <cell r="B983" t="str">
            <v>06.2145</v>
          </cell>
          <cell r="D983" t="str">
            <v>Laép khoaù ñôõ DD,, daây CS, t/d &lt;=70, coät coù chieàu cao &gt; 50m</v>
          </cell>
          <cell r="E983" t="str">
            <v>Boä</v>
          </cell>
          <cell r="G983">
            <v>2763</v>
          </cell>
        </row>
        <row r="984">
          <cell r="A984" t="str">
            <v>06.2151</v>
          </cell>
          <cell r="B984" t="str">
            <v>06.2151</v>
          </cell>
          <cell r="D984" t="str">
            <v>Laép khoaù ñôõ DD,, daây CS, t/d &lt;=240, coät coù chieàu cao &lt;= 20m</v>
          </cell>
          <cell r="E984" t="str">
            <v>Boä</v>
          </cell>
          <cell r="G984">
            <v>2763</v>
          </cell>
        </row>
        <row r="985">
          <cell r="A985" t="str">
            <v>06.2152</v>
          </cell>
          <cell r="B985" t="str">
            <v>06.2152</v>
          </cell>
          <cell r="D985" t="str">
            <v>Laép khoaù ñôõ DD,, daây CS, t/d &lt;=240, coät coù chieàu cao &lt;= 30m</v>
          </cell>
          <cell r="E985" t="str">
            <v>Boä</v>
          </cell>
          <cell r="G985">
            <v>2925</v>
          </cell>
        </row>
        <row r="986">
          <cell r="A986" t="str">
            <v>06.2153</v>
          </cell>
          <cell r="B986" t="str">
            <v>06.2153</v>
          </cell>
          <cell r="C986"/>
          <cell r="D986" t="str">
            <v>Laép khoaù ñôõ DD,, daây CS, t/d &lt;=240, coät coù chieàu cao &lt;= 40m</v>
          </cell>
          <cell r="E986" t="str">
            <v>Boä</v>
          </cell>
          <cell r="F986"/>
          <cell r="G986">
            <v>3250</v>
          </cell>
          <cell r="H986" t="str">
            <v>06.2154</v>
          </cell>
        </row>
        <row r="987">
          <cell r="A987" t="str">
            <v>06.2154</v>
          </cell>
          <cell r="B987" t="str">
            <v>06.2154</v>
          </cell>
          <cell r="D987" t="str">
            <v>Laép khoaù ñôõ DD,, daây CS, t/d &lt;=240, coät coù chieàu cao &lt;= 50m</v>
          </cell>
          <cell r="E987" t="str">
            <v>Boä</v>
          </cell>
          <cell r="G987">
            <v>3738</v>
          </cell>
        </row>
        <row r="988">
          <cell r="A988" t="str">
            <v>06.2155</v>
          </cell>
          <cell r="B988" t="str">
            <v>06.2155</v>
          </cell>
          <cell r="D988" t="str">
            <v>Laép khoaù ñôõ DD,, daây CS, t/d &lt;=240, coät coù chieàu cao &gt; 50m</v>
          </cell>
          <cell r="E988" t="str">
            <v>Boä</v>
          </cell>
          <cell r="G988">
            <v>4225</v>
          </cell>
        </row>
        <row r="989">
          <cell r="A989" t="str">
            <v>06.2161</v>
          </cell>
          <cell r="B989" t="str">
            <v>06.2161</v>
          </cell>
          <cell r="D989" t="str">
            <v>Laép khoaù ñôõ DD,, daây CS, t/d &gt; 240, coät coù chieàu cao &lt;= 20m</v>
          </cell>
          <cell r="E989" t="str">
            <v>Boä</v>
          </cell>
          <cell r="G989">
            <v>5688</v>
          </cell>
        </row>
        <row r="990">
          <cell r="A990" t="str">
            <v>06.2162</v>
          </cell>
          <cell r="B990" t="str">
            <v>06.2162</v>
          </cell>
          <cell r="D990" t="str">
            <v>Laép khoaù ñôõ DD,, daây CS, t/d &gt; 240, coät coù chieàu cao &lt;= 30m</v>
          </cell>
          <cell r="E990" t="str">
            <v>Boä</v>
          </cell>
          <cell r="G990">
            <v>5850</v>
          </cell>
        </row>
        <row r="991">
          <cell r="A991" t="str">
            <v>06.2163</v>
          </cell>
          <cell r="B991" t="str">
            <v>06.2163</v>
          </cell>
          <cell r="D991" t="str">
            <v>Laép khoaù ñôõ DD,, daây CS, t/d &gt; 240, coät coù chieàu cao &lt;= 40m</v>
          </cell>
          <cell r="E991" t="str">
            <v>Boä</v>
          </cell>
          <cell r="G991">
            <v>6663</v>
          </cell>
        </row>
        <row r="992">
          <cell r="A992" t="str">
            <v>06.2164</v>
          </cell>
          <cell r="B992" t="str">
            <v>06.2164</v>
          </cell>
          <cell r="D992" t="str">
            <v>Laép khoaù ñôõ DD,, daây CS, t/d &gt; 240, coät coù chieàu cao &lt;= 50m</v>
          </cell>
          <cell r="E992" t="str">
            <v>Boä</v>
          </cell>
          <cell r="G992">
            <v>7475</v>
          </cell>
        </row>
        <row r="993">
          <cell r="A993" t="str">
            <v>06.2165</v>
          </cell>
          <cell r="B993" t="str">
            <v>06.2165</v>
          </cell>
          <cell r="D993" t="str">
            <v>Laép khoaù ñôõ DD,, daây CS, t/d &gt; 240, coät coù chieàu cao &gt; 50m</v>
          </cell>
          <cell r="E993" t="str">
            <v>Boä</v>
          </cell>
          <cell r="G993">
            <v>8288</v>
          </cell>
        </row>
        <row r="994">
          <cell r="A994" t="str">
            <v>06.3001</v>
          </cell>
          <cell r="B994" t="str">
            <v>06.3001</v>
          </cell>
          <cell r="C994" t="str">
            <v>LAÉP ÑAËT CAÀU DAO CAÙCH LY 3 PHA &lt;= 35kV</v>
          </cell>
          <cell r="D994" t="str">
            <v>Laép ñaët caàu dao treân giaù ñôõ</v>
          </cell>
          <cell r="E994" t="str">
            <v>Boä</v>
          </cell>
          <cell r="G994">
            <v>29883</v>
          </cell>
        </row>
        <row r="995">
          <cell r="A995" t="str">
            <v>06.3002</v>
          </cell>
          <cell r="B995" t="str">
            <v>06.3002</v>
          </cell>
          <cell r="D995" t="str">
            <v>Laép ñaët caàu dao treân söù vaø caàu dao</v>
          </cell>
          <cell r="E995" t="str">
            <v>Boä</v>
          </cell>
          <cell r="F995">
            <v>1590</v>
          </cell>
          <cell r="G995">
            <v>85158</v>
          </cell>
        </row>
        <row r="996">
          <cell r="A996" t="str">
            <v>06.3003</v>
          </cell>
          <cell r="B996" t="str">
            <v>06.3003</v>
          </cell>
          <cell r="D996" t="str">
            <v>Laép ñaët caàu dao treân gheá thao taùc</v>
          </cell>
          <cell r="E996" t="str">
            <v>Boä</v>
          </cell>
          <cell r="G996">
            <v>29883</v>
          </cell>
        </row>
        <row r="997">
          <cell r="A997" t="str">
            <v>06.4111</v>
          </cell>
          <cell r="B997" t="str">
            <v>06.4111</v>
          </cell>
          <cell r="C997" t="str">
            <v>EÙP NOÁI DAÂY NHOÂM LOÕI THEÙP</v>
          </cell>
          <cell r="D997" t="str">
            <v>Eùp noái daây ; tieát dieän 120 mm2</v>
          </cell>
          <cell r="E997" t="str">
            <v>Moái</v>
          </cell>
          <cell r="F997">
            <v>58309</v>
          </cell>
          <cell r="G997">
            <v>18229</v>
          </cell>
          <cell r="H997">
            <v>4166</v>
          </cell>
        </row>
        <row r="998">
          <cell r="A998" t="str">
            <v>06.4112</v>
          </cell>
          <cell r="B998" t="str">
            <v>06.4112</v>
          </cell>
          <cell r="D998" t="str">
            <v>Eùp noái daây ; tieát dieän 150 mm2</v>
          </cell>
          <cell r="E998" t="str">
            <v>Moái</v>
          </cell>
          <cell r="F998">
            <v>58309</v>
          </cell>
          <cell r="G998">
            <v>22933</v>
          </cell>
          <cell r="H998">
            <v>4166</v>
          </cell>
        </row>
        <row r="999">
          <cell r="A999" t="str">
            <v>06.4113</v>
          </cell>
          <cell r="B999" t="str">
            <v>06.4113</v>
          </cell>
          <cell r="D999" t="str">
            <v>Eùp noái daây ; tieát dieän 185 mm2</v>
          </cell>
          <cell r="E999" t="str">
            <v>Moái</v>
          </cell>
          <cell r="F999">
            <v>58309</v>
          </cell>
          <cell r="G999">
            <v>28225</v>
          </cell>
          <cell r="H999">
            <v>4166</v>
          </cell>
        </row>
        <row r="1000">
          <cell r="A1000" t="str">
            <v>06.4114</v>
          </cell>
          <cell r="B1000" t="str">
            <v>06.4114</v>
          </cell>
          <cell r="D1000" t="str">
            <v>Eùp noái daây ; tieát dieän 240 mm2</v>
          </cell>
          <cell r="E1000" t="str">
            <v>Moái</v>
          </cell>
          <cell r="F1000">
            <v>61572</v>
          </cell>
          <cell r="G1000">
            <v>36653</v>
          </cell>
          <cell r="H1000">
            <v>5207</v>
          </cell>
        </row>
        <row r="1001">
          <cell r="A1001" t="str">
            <v>06.4115</v>
          </cell>
          <cell r="B1001" t="str">
            <v>06.4115</v>
          </cell>
          <cell r="D1001" t="str">
            <v>Eùp noái daây ; tieát dieän 300 mm2</v>
          </cell>
          <cell r="E1001" t="str">
            <v>Moái</v>
          </cell>
          <cell r="F1001">
            <v>61572</v>
          </cell>
          <cell r="G1001">
            <v>39201</v>
          </cell>
          <cell r="H1001">
            <v>5207</v>
          </cell>
        </row>
        <row r="1002">
          <cell r="A1002" t="str">
            <v>06.4116</v>
          </cell>
          <cell r="B1002" t="str">
            <v>06.4116</v>
          </cell>
          <cell r="D1002" t="str">
            <v>Eùp noái daây ; tieát dieän 400 mm2</v>
          </cell>
          <cell r="E1002" t="str">
            <v>Moái</v>
          </cell>
          <cell r="F1002">
            <v>61572</v>
          </cell>
          <cell r="G1002">
            <v>41749</v>
          </cell>
          <cell r="H1002">
            <v>5207</v>
          </cell>
        </row>
        <row r="1003">
          <cell r="A1003" t="str">
            <v>06.4117</v>
          </cell>
          <cell r="B1003" t="str">
            <v>06.4117</v>
          </cell>
          <cell r="D1003" t="str">
            <v>Eùp noái daây ; tieát dieän 500 mm2</v>
          </cell>
          <cell r="E1003" t="str">
            <v>Moái</v>
          </cell>
          <cell r="F1003">
            <v>61572</v>
          </cell>
          <cell r="G1003">
            <v>44101</v>
          </cell>
          <cell r="H1003">
            <v>5207</v>
          </cell>
        </row>
        <row r="1004">
          <cell r="A1004" t="str">
            <v>06.4121</v>
          </cell>
          <cell r="B1004" t="str">
            <v>06.4121</v>
          </cell>
          <cell r="D1004" t="str">
            <v>Eùp noái leøo, khoaù neùo ; tieát dieän 120 mm2</v>
          </cell>
          <cell r="E1004" t="str">
            <v>Moái</v>
          </cell>
          <cell r="F1004">
            <v>58309</v>
          </cell>
          <cell r="G1004">
            <v>9800</v>
          </cell>
          <cell r="H1004">
            <v>4166</v>
          </cell>
        </row>
        <row r="1005">
          <cell r="A1005" t="str">
            <v>06.4122</v>
          </cell>
          <cell r="B1005" t="str">
            <v>06.4122</v>
          </cell>
          <cell r="D1005" t="str">
            <v>Eùp noái leøo, khoaù neùo ; tieát dieän 150 mm2</v>
          </cell>
          <cell r="E1005" t="str">
            <v>Moái</v>
          </cell>
          <cell r="F1005">
            <v>58309</v>
          </cell>
          <cell r="G1005">
            <v>12152</v>
          </cell>
          <cell r="H1005">
            <v>4166</v>
          </cell>
        </row>
        <row r="1006">
          <cell r="A1006" t="str">
            <v>06.4123</v>
          </cell>
          <cell r="B1006" t="str">
            <v>06.4123</v>
          </cell>
          <cell r="D1006" t="str">
            <v>Eùp noái leøo, khoaù neùo ; tieát dieän 185 mm2</v>
          </cell>
          <cell r="E1006" t="str">
            <v>Moái</v>
          </cell>
          <cell r="F1006">
            <v>58309</v>
          </cell>
          <cell r="G1006">
            <v>14896</v>
          </cell>
          <cell r="H1006">
            <v>4166</v>
          </cell>
        </row>
        <row r="1007">
          <cell r="A1007" t="str">
            <v>06.4124</v>
          </cell>
          <cell r="B1007" t="str">
            <v>06.4124</v>
          </cell>
          <cell r="D1007" t="str">
            <v>Eùp noái leøo, khoaù neùo ; tieát dieän 240 mm2</v>
          </cell>
          <cell r="E1007" t="str">
            <v>Moái</v>
          </cell>
          <cell r="F1007">
            <v>61572</v>
          </cell>
          <cell r="G1007">
            <v>19405</v>
          </cell>
          <cell r="H1007">
            <v>5207</v>
          </cell>
        </row>
        <row r="1008">
          <cell r="A1008" t="str">
            <v>06.4125</v>
          </cell>
          <cell r="B1008" t="str">
            <v>06.4125</v>
          </cell>
          <cell r="D1008" t="str">
            <v>Eùp noái leøo, khoaù neùo ; tieát dieän 300 mm2</v>
          </cell>
          <cell r="E1008" t="str">
            <v>Moái</v>
          </cell>
          <cell r="F1008">
            <v>61572</v>
          </cell>
          <cell r="G1008">
            <v>19601</v>
          </cell>
          <cell r="H1008">
            <v>5207</v>
          </cell>
        </row>
        <row r="1009">
          <cell r="A1009" t="str">
            <v>06.4126</v>
          </cell>
          <cell r="B1009" t="str">
            <v>06.4126</v>
          </cell>
          <cell r="D1009" t="str">
            <v>Eùp noái leøo, khoaù neùo ; tieát dieän 400 mm2</v>
          </cell>
          <cell r="E1009" t="str">
            <v>Moái</v>
          </cell>
          <cell r="F1009">
            <v>61572</v>
          </cell>
          <cell r="G1009">
            <v>24501</v>
          </cell>
          <cell r="H1009">
            <v>5207</v>
          </cell>
        </row>
        <row r="1010">
          <cell r="A1010" t="str">
            <v>06.4127</v>
          </cell>
          <cell r="B1010" t="str">
            <v>06.4127</v>
          </cell>
          <cell r="D1010" t="str">
            <v>Eùp noái leøo, khoaù neùo ; tieát dieän 500 mm2</v>
          </cell>
          <cell r="E1010" t="str">
            <v>Moái</v>
          </cell>
          <cell r="F1010">
            <v>61572</v>
          </cell>
          <cell r="G1010">
            <v>29401</v>
          </cell>
          <cell r="H1010">
            <v>5207</v>
          </cell>
        </row>
        <row r="1011">
          <cell r="A1011" t="str">
            <v>06.4131</v>
          </cell>
          <cell r="B1011" t="str">
            <v>06.4131</v>
          </cell>
          <cell r="D1011" t="str">
            <v>Eùp vaù daây ; tieát dieän 120 mm2</v>
          </cell>
          <cell r="E1011" t="str">
            <v>Moái</v>
          </cell>
          <cell r="F1011">
            <v>58309</v>
          </cell>
          <cell r="G1011">
            <v>9016</v>
          </cell>
          <cell r="H1011">
            <v>4166</v>
          </cell>
        </row>
        <row r="1012">
          <cell r="A1012" t="str">
            <v>06.4132</v>
          </cell>
          <cell r="B1012" t="str">
            <v>06.4132</v>
          </cell>
          <cell r="D1012" t="str">
            <v>Eùp vaù daây ; tieát dieän 150 mm2</v>
          </cell>
          <cell r="E1012" t="str">
            <v>Moái</v>
          </cell>
          <cell r="F1012">
            <v>58309</v>
          </cell>
          <cell r="G1012">
            <v>11368</v>
          </cell>
          <cell r="H1012">
            <v>4166</v>
          </cell>
        </row>
        <row r="1013">
          <cell r="A1013" t="str">
            <v>06.4133</v>
          </cell>
          <cell r="B1013" t="str">
            <v>06.4133</v>
          </cell>
          <cell r="D1013" t="str">
            <v>Eùp vaù daây ; tieát dieän 185 mm2</v>
          </cell>
          <cell r="E1013" t="str">
            <v>Moái</v>
          </cell>
          <cell r="F1013">
            <v>58309</v>
          </cell>
          <cell r="G1013">
            <v>13916</v>
          </cell>
          <cell r="H1013">
            <v>4166</v>
          </cell>
        </row>
        <row r="1014">
          <cell r="A1014" t="str">
            <v>06.4134</v>
          </cell>
          <cell r="B1014" t="str">
            <v>06.4134</v>
          </cell>
          <cell r="D1014" t="str">
            <v>Eùp vaù daây ; tieát dieän 240 mm2</v>
          </cell>
          <cell r="E1014" t="str">
            <v>Moái</v>
          </cell>
          <cell r="F1014">
            <v>61572</v>
          </cell>
          <cell r="G1014">
            <v>18033</v>
          </cell>
          <cell r="H1014">
            <v>5207</v>
          </cell>
        </row>
        <row r="1015">
          <cell r="A1015" t="str">
            <v>06.4135</v>
          </cell>
          <cell r="B1015" t="str">
            <v>06.4135</v>
          </cell>
          <cell r="D1015" t="str">
            <v>Eùp vaù daây ; tieát dieän 300 mm2</v>
          </cell>
          <cell r="E1015" t="str">
            <v>Moái</v>
          </cell>
          <cell r="F1015">
            <v>61572</v>
          </cell>
          <cell r="G1015">
            <v>19209</v>
          </cell>
          <cell r="H1015">
            <v>5207</v>
          </cell>
        </row>
        <row r="1016">
          <cell r="A1016" t="str">
            <v>06.4136</v>
          </cell>
          <cell r="B1016" t="str">
            <v>06.4136</v>
          </cell>
          <cell r="D1016" t="str">
            <v>Eùp vaù daây ; tieát dieän 400 mm2</v>
          </cell>
          <cell r="E1016" t="str">
            <v>Moái</v>
          </cell>
          <cell r="F1016">
            <v>61572</v>
          </cell>
          <cell r="G1016">
            <v>23325</v>
          </cell>
          <cell r="H1016">
            <v>5207</v>
          </cell>
        </row>
        <row r="1017">
          <cell r="A1017" t="str">
            <v>06.4137</v>
          </cell>
          <cell r="B1017" t="str">
            <v>06.4137</v>
          </cell>
          <cell r="D1017" t="str">
            <v>Eùp vaù daây ; tieát dieän 500 mm2</v>
          </cell>
          <cell r="E1017" t="str">
            <v>Moái</v>
          </cell>
          <cell r="F1017">
            <v>61572</v>
          </cell>
          <cell r="G1017">
            <v>27049</v>
          </cell>
          <cell r="H1017">
            <v>5207</v>
          </cell>
        </row>
        <row r="1018">
          <cell r="A1018" t="str">
            <v>06.5011</v>
          </cell>
          <cell r="B1018" t="str">
            <v>06.5011</v>
          </cell>
          <cell r="C1018" t="str">
            <v>LAØM GIAØN GIAÙO RAÛI DAÂY 
VÖÔÏT CHÖÔÙNG NGAÏI VAÄT</v>
          </cell>
          <cell r="D1018" t="str">
            <v>Vöôït ñöôøng daây thoâng tin, haï theá tieát dieän daây &lt;= 50</v>
          </cell>
          <cell r="E1018" t="str">
            <v>Vò trí</v>
          </cell>
          <cell r="F1018">
            <v>80046</v>
          </cell>
          <cell r="G1018">
            <v>78346</v>
          </cell>
        </row>
        <row r="1019">
          <cell r="A1019" t="str">
            <v>06.5012</v>
          </cell>
          <cell r="B1019" t="str">
            <v>06.5012</v>
          </cell>
          <cell r="D1019" t="str">
            <v>Vöôït ñöôøng daây thoâng tin, haï theá tieát dieän daây &lt;= 95</v>
          </cell>
          <cell r="E1019" t="str">
            <v>Vò trí</v>
          </cell>
          <cell r="F1019">
            <v>111623</v>
          </cell>
          <cell r="G1019">
            <v>90887</v>
          </cell>
        </row>
        <row r="1020">
          <cell r="A1020" t="str">
            <v>06.5013</v>
          </cell>
          <cell r="B1020" t="str">
            <v>06.5013</v>
          </cell>
          <cell r="D1020" t="str">
            <v>Vöôït ñöôøng daây thoâng tin, haï theá tieát dieän daây &lt;= 150</v>
          </cell>
          <cell r="E1020" t="str">
            <v>Vò trí</v>
          </cell>
          <cell r="F1020">
            <v>143516</v>
          </cell>
          <cell r="G1020">
            <v>127737</v>
          </cell>
        </row>
        <row r="1021">
          <cell r="A1021" t="str">
            <v>06.5014</v>
          </cell>
          <cell r="B1021" t="str">
            <v>06.5014</v>
          </cell>
          <cell r="D1021" t="str">
            <v>Vöôït ñöôøng daây thoâng tin, haï theá tieát dieän daây &lt;= 240</v>
          </cell>
          <cell r="E1021" t="str">
            <v>Vò trí</v>
          </cell>
          <cell r="F1021">
            <v>174462</v>
          </cell>
          <cell r="G1021">
            <v>143530</v>
          </cell>
        </row>
        <row r="1022">
          <cell r="A1022" t="str">
            <v>06.5015</v>
          </cell>
          <cell r="B1022" t="str">
            <v>06.5015</v>
          </cell>
          <cell r="D1022" t="str">
            <v>Vöôït ñöôøng daây thoâng tin, haï theá tieát dieän daây &gt; 240</v>
          </cell>
          <cell r="E1022" t="str">
            <v>Vò trí</v>
          </cell>
          <cell r="F1022">
            <v>238247</v>
          </cell>
          <cell r="G1022">
            <v>226521</v>
          </cell>
        </row>
        <row r="1023">
          <cell r="A1023" t="str">
            <v>06.5021</v>
          </cell>
          <cell r="B1023" t="str">
            <v>06.5021</v>
          </cell>
          <cell r="D1023" t="str">
            <v>Vöôït ñöôøng daây 35kV tieát dieän daây &lt;= 50</v>
          </cell>
          <cell r="E1023" t="str">
            <v>Vò trí</v>
          </cell>
          <cell r="F1023">
            <v>127570</v>
          </cell>
          <cell r="G1023">
            <v>105596</v>
          </cell>
        </row>
        <row r="1024">
          <cell r="A1024" t="str">
            <v>06.5022</v>
          </cell>
          <cell r="B1024" t="str">
            <v>06.5022</v>
          </cell>
          <cell r="D1024" t="str">
            <v>Vöôït ñöôøng daây 35kV tieát dieän daây &lt;= 95</v>
          </cell>
          <cell r="E1024" t="str">
            <v>Vò trí</v>
          </cell>
          <cell r="F1024">
            <v>159462</v>
          </cell>
          <cell r="G1024">
            <v>121544</v>
          </cell>
        </row>
        <row r="1025">
          <cell r="A1025" t="str">
            <v>06.5023</v>
          </cell>
          <cell r="B1025" t="str">
            <v>06.5023</v>
          </cell>
          <cell r="D1025" t="str">
            <v>Vöôït ñöôøng daây 35kV tieát dieän daây &lt;= 150</v>
          </cell>
          <cell r="E1025" t="str">
            <v>Vò trí</v>
          </cell>
          <cell r="F1025">
            <v>190093</v>
          </cell>
          <cell r="G1025">
            <v>148795</v>
          </cell>
        </row>
        <row r="1026">
          <cell r="A1026" t="str">
            <v>06.5024</v>
          </cell>
          <cell r="B1026" t="str">
            <v>06.5024</v>
          </cell>
          <cell r="D1026" t="str">
            <v>Vöôït ñöôøng daây 35kV tieát dieän daây &lt;= 240</v>
          </cell>
          <cell r="E1026" t="str">
            <v>Vò trí</v>
          </cell>
          <cell r="F1026">
            <v>239193</v>
          </cell>
          <cell r="G1026">
            <v>166446</v>
          </cell>
        </row>
        <row r="1027">
          <cell r="A1027" t="str">
            <v>06.5025</v>
          </cell>
          <cell r="B1027" t="str">
            <v>06.5025</v>
          </cell>
          <cell r="D1027" t="str">
            <v>Vöôït ñöôøng daây 35kV tieát dieän daây &gt; 240</v>
          </cell>
          <cell r="E1027" t="str">
            <v>Vò trí</v>
          </cell>
          <cell r="F1027">
            <v>334870</v>
          </cell>
          <cell r="G1027">
            <v>290467</v>
          </cell>
        </row>
        <row r="1028">
          <cell r="A1028" t="str">
            <v>06.5033</v>
          </cell>
          <cell r="B1028" t="str">
            <v>06.5033</v>
          </cell>
          <cell r="D1028" t="str">
            <v>Vöôït ñöôøng daây &lt;=110kV  tieát dieän daây &lt;= 150</v>
          </cell>
          <cell r="E1028" t="str">
            <v>Vò trí</v>
          </cell>
          <cell r="F1028">
            <v>238247</v>
          </cell>
          <cell r="G1028">
            <v>317563</v>
          </cell>
        </row>
        <row r="1029">
          <cell r="A1029" t="str">
            <v>06.5034</v>
          </cell>
          <cell r="B1029" t="str">
            <v>06.5034</v>
          </cell>
          <cell r="D1029" t="str">
            <v>Vöôït ñöôøng daây &lt;=110kV  tieát dieän daây &lt;= 240</v>
          </cell>
          <cell r="E1029" t="str">
            <v>Vò trí</v>
          </cell>
          <cell r="F1029">
            <v>287032</v>
          </cell>
          <cell r="G1029">
            <v>356891</v>
          </cell>
        </row>
        <row r="1030">
          <cell r="A1030" t="str">
            <v>06.5035</v>
          </cell>
          <cell r="B1030" t="str">
            <v>06.5035</v>
          </cell>
          <cell r="D1030" t="str">
            <v>Vöôït ñöôøng daây &lt;=110kV  tieát dieän daây &gt; 240</v>
          </cell>
          <cell r="E1030" t="str">
            <v>Vò trí</v>
          </cell>
          <cell r="F1030">
            <v>396447</v>
          </cell>
          <cell r="G1030">
            <v>554303</v>
          </cell>
        </row>
        <row r="1031">
          <cell r="A1031" t="str">
            <v>06.5041</v>
          </cell>
          <cell r="B1031" t="str">
            <v>06.5041</v>
          </cell>
          <cell r="D1031" t="str">
            <v>Ñöôøng oâ toâ &lt;= 5m ; ñöôøng saét tieát dieän daây &lt;= 50</v>
          </cell>
          <cell r="E1031" t="str">
            <v>Vò trí</v>
          </cell>
          <cell r="F1031">
            <v>127570</v>
          </cell>
          <cell r="G1031">
            <v>105596</v>
          </cell>
        </row>
        <row r="1032">
          <cell r="A1032" t="str">
            <v>06.5042</v>
          </cell>
          <cell r="B1032" t="str">
            <v>06.5042</v>
          </cell>
          <cell r="D1032" t="str">
            <v>Ñöôøng oâ toâ &lt;= 5m ; ñöôøng saét tieát dieän daây &lt;= 95</v>
          </cell>
          <cell r="E1032" t="str">
            <v>Vò trí</v>
          </cell>
          <cell r="F1032">
            <v>159462</v>
          </cell>
          <cell r="G1032">
            <v>121544</v>
          </cell>
        </row>
        <row r="1033">
          <cell r="A1033" t="str">
            <v>06.5043</v>
          </cell>
          <cell r="B1033" t="str">
            <v>06.5043</v>
          </cell>
          <cell r="D1033" t="str">
            <v>Ñöôøng oâ toâ &lt;= 5m ; ñöôøng saét tieát dieän daây &lt;= 150</v>
          </cell>
          <cell r="E1033" t="str">
            <v>Vò trí</v>
          </cell>
          <cell r="F1033">
            <v>191354</v>
          </cell>
          <cell r="G1033">
            <v>148795</v>
          </cell>
        </row>
        <row r="1034">
          <cell r="A1034" t="str">
            <v>06.5044</v>
          </cell>
          <cell r="B1034" t="str">
            <v>06.5044</v>
          </cell>
          <cell r="D1034" t="str">
            <v>Ñöôøng oâ toâ &lt;= 5m ; ñöôøng saét tieát dieän daây &lt;= 240</v>
          </cell>
          <cell r="E1034" t="str">
            <v>Vò trí</v>
          </cell>
          <cell r="F1034">
            <v>239193</v>
          </cell>
          <cell r="G1034">
            <v>166446</v>
          </cell>
        </row>
        <row r="1035">
          <cell r="A1035" t="str">
            <v>06.5045</v>
          </cell>
          <cell r="B1035" t="str">
            <v>06.5045</v>
          </cell>
          <cell r="D1035" t="str">
            <v>Ñöôøng oâ toâ &lt;= 5m ; ñöôøng saét tieát dieän daây &gt; 240</v>
          </cell>
          <cell r="E1035" t="str">
            <v>Vò trí</v>
          </cell>
          <cell r="F1035">
            <v>274870</v>
          </cell>
          <cell r="G1035">
            <v>290467</v>
          </cell>
        </row>
        <row r="1036">
          <cell r="A1036" t="str">
            <v>06.5051</v>
          </cell>
          <cell r="B1036" t="str">
            <v>06.5051</v>
          </cell>
          <cell r="D1036" t="str">
            <v>Ñöôøng giao thoâng &lt;= 10m tieát dieän daây &lt;= 50</v>
          </cell>
          <cell r="E1036" t="str">
            <v>Vò trí</v>
          </cell>
          <cell r="F1036">
            <v>159462</v>
          </cell>
          <cell r="G1036">
            <v>125725</v>
          </cell>
        </row>
        <row r="1037">
          <cell r="A1037" t="str">
            <v>06.5052</v>
          </cell>
          <cell r="B1037" t="str">
            <v>06.5052</v>
          </cell>
          <cell r="D1037" t="str">
            <v>Ñöôøng giao thoâng &lt;= 10m tieát dieän daây &lt;= 95</v>
          </cell>
          <cell r="E1037" t="str">
            <v>Vò trí</v>
          </cell>
          <cell r="F1037">
            <v>221922</v>
          </cell>
          <cell r="G1037">
            <v>159014</v>
          </cell>
        </row>
        <row r="1038">
          <cell r="A1038" t="str">
            <v>06.5053</v>
          </cell>
          <cell r="B1038" t="str">
            <v>06.5053</v>
          </cell>
          <cell r="D1038" t="str">
            <v>Ñöôøng giao thoâng &lt;= 10m tieát dieän daây &lt;= 150</v>
          </cell>
          <cell r="E1038" t="str">
            <v>Vò trí</v>
          </cell>
          <cell r="F1038">
            <v>284193</v>
          </cell>
          <cell r="G1038">
            <v>194471</v>
          </cell>
        </row>
        <row r="1039">
          <cell r="A1039" t="str">
            <v>06.5054</v>
          </cell>
          <cell r="B1039" t="str">
            <v>06.5054</v>
          </cell>
          <cell r="D1039" t="str">
            <v>Ñöôøng giao thoâng &lt;= 10m tieát dieän daây &lt;= 240</v>
          </cell>
          <cell r="E1039" t="str">
            <v>Vò trí</v>
          </cell>
          <cell r="F1039">
            <v>350186</v>
          </cell>
          <cell r="G1039">
            <v>218470</v>
          </cell>
        </row>
        <row r="1040">
          <cell r="A1040" t="str">
            <v>06.5055</v>
          </cell>
          <cell r="B1040" t="str">
            <v>06.5055</v>
          </cell>
          <cell r="D1040" t="str">
            <v>Ñöôøng giao thoâng &lt;= 10m tieát dieän daây &gt; 240</v>
          </cell>
          <cell r="E1040" t="str">
            <v>Vò trí</v>
          </cell>
          <cell r="F1040">
            <v>399412</v>
          </cell>
          <cell r="G1040">
            <v>345433</v>
          </cell>
        </row>
        <row r="1041">
          <cell r="A1041" t="str">
            <v>06.5061</v>
          </cell>
          <cell r="B1041" t="str">
            <v>06.5061</v>
          </cell>
          <cell r="D1041" t="str">
            <v>Ñöôøng giao thoâng &gt;10m tieát dieän daây &lt;= 50</v>
          </cell>
          <cell r="E1041" t="str">
            <v>Vò trí</v>
          </cell>
          <cell r="F1041">
            <v>189462</v>
          </cell>
          <cell r="G1041">
            <v>143995</v>
          </cell>
        </row>
        <row r="1042">
          <cell r="A1042" t="str">
            <v>06.5062</v>
          </cell>
          <cell r="B1042" t="str">
            <v>06.5062</v>
          </cell>
          <cell r="D1042" t="str">
            <v>Ñöôøng giao thoâng &gt;10m tieát dieän daây &lt;= 95</v>
          </cell>
          <cell r="E1042" t="str">
            <v>Vò trí</v>
          </cell>
          <cell r="F1042">
            <v>269130</v>
          </cell>
          <cell r="G1042">
            <v>190445</v>
          </cell>
        </row>
        <row r="1043">
          <cell r="A1043" t="str">
            <v>06.5063</v>
          </cell>
          <cell r="B1043" t="str">
            <v>06.5063</v>
          </cell>
          <cell r="D1043" t="str">
            <v>Ñöôøng giao thoâng &gt;10m tieát dieän daây &lt;= 150</v>
          </cell>
          <cell r="E1043" t="str">
            <v>Vò trí</v>
          </cell>
          <cell r="F1043">
            <v>350186</v>
          </cell>
          <cell r="G1043">
            <v>233024</v>
          </cell>
        </row>
        <row r="1044">
          <cell r="A1044" t="str">
            <v>06.5064</v>
          </cell>
          <cell r="B1044" t="str">
            <v>06.5064</v>
          </cell>
          <cell r="D1044" t="str">
            <v>Ñöôøng giao thoâng &gt;10m tieát dieän daây &lt;= 240</v>
          </cell>
          <cell r="E1044" t="str">
            <v>Vò trí</v>
          </cell>
          <cell r="F1044">
            <v>411447</v>
          </cell>
          <cell r="G1044">
            <v>261823</v>
          </cell>
        </row>
        <row r="1045">
          <cell r="A1045" t="str">
            <v>06.5065</v>
          </cell>
          <cell r="B1045" t="str">
            <v>06.5065</v>
          </cell>
          <cell r="D1045" t="str">
            <v>Ñöôøng giao thoâng &gt;10m tieát dieän daây &gt; 240</v>
          </cell>
          <cell r="E1045" t="str">
            <v>Vò trí</v>
          </cell>
          <cell r="F1045">
            <v>568260</v>
          </cell>
          <cell r="G1045">
            <v>410618</v>
          </cell>
        </row>
        <row r="1046">
          <cell r="A1046" t="str">
            <v>06.5071</v>
          </cell>
          <cell r="B1046" t="str">
            <v>06.5071</v>
          </cell>
          <cell r="D1046" t="str">
            <v>Vò trí beû goùc tieát dieän daây &lt;= 50</v>
          </cell>
          <cell r="E1046" t="str">
            <v>Vò trí</v>
          </cell>
          <cell r="G1046">
            <v>30968</v>
          </cell>
        </row>
        <row r="1047">
          <cell r="A1047" t="str">
            <v>06.5072</v>
          </cell>
          <cell r="B1047" t="str">
            <v>06.5072</v>
          </cell>
          <cell r="D1047" t="str">
            <v>Vò trí beû goùc tieát dieän daây &lt;= 95</v>
          </cell>
          <cell r="E1047" t="str">
            <v>Vò trí</v>
          </cell>
          <cell r="G1047">
            <v>61933</v>
          </cell>
        </row>
        <row r="1048">
          <cell r="A1048" t="str">
            <v>06.5073</v>
          </cell>
          <cell r="B1048" t="str">
            <v>06.5073</v>
          </cell>
          <cell r="D1048" t="str">
            <v>Vò trí beû goùc tieát dieän daây &lt;= 150</v>
          </cell>
          <cell r="E1048" t="str">
            <v>Vò trí</v>
          </cell>
          <cell r="G1048">
            <v>78346</v>
          </cell>
        </row>
        <row r="1049">
          <cell r="A1049" t="str">
            <v>06.5074</v>
          </cell>
          <cell r="B1049" t="str">
            <v>06.5074</v>
          </cell>
          <cell r="D1049" t="str">
            <v>Vò trí beû goùc tieát dieän daây &lt;= 240</v>
          </cell>
          <cell r="E1049" t="str">
            <v>Vò trí</v>
          </cell>
          <cell r="G1049">
            <v>80978</v>
          </cell>
        </row>
        <row r="1050">
          <cell r="A1050" t="str">
            <v>06.5075</v>
          </cell>
          <cell r="B1050" t="str">
            <v>06.5075</v>
          </cell>
          <cell r="D1050" t="str">
            <v>Vò trí beû goùc tieát dieän daây &gt; 240</v>
          </cell>
          <cell r="E1050" t="str">
            <v>Vò trí</v>
          </cell>
          <cell r="G1050">
            <v>150188</v>
          </cell>
        </row>
        <row r="1051">
          <cell r="A1051" t="str">
            <v>06.5081</v>
          </cell>
          <cell r="B1051" t="str">
            <v>06.5081</v>
          </cell>
          <cell r="D1051" t="str">
            <v>Vöôït soâng &lt;=300m  tieát dieän daây &lt;= 95</v>
          </cell>
          <cell r="E1051" t="str">
            <v>Vò trí</v>
          </cell>
          <cell r="G1051">
            <v>261513</v>
          </cell>
        </row>
        <row r="1052">
          <cell r="A1052" t="str">
            <v>06.5082</v>
          </cell>
          <cell r="B1052" t="str">
            <v>06.5082</v>
          </cell>
          <cell r="D1052" t="str">
            <v>Vöôït soâng &lt;=300m  tieát dieän daây &lt;= 150</v>
          </cell>
          <cell r="E1052" t="str">
            <v>Vò trí</v>
          </cell>
          <cell r="G1052">
            <v>391728</v>
          </cell>
        </row>
        <row r="1053">
          <cell r="A1053" t="str">
            <v>06.5083</v>
          </cell>
          <cell r="B1053" t="str">
            <v>06.5083</v>
          </cell>
          <cell r="D1053" t="str">
            <v>Vöôït soâng &lt;=300m  tieát dieän daây &lt;= 240</v>
          </cell>
          <cell r="E1053" t="str">
            <v>Vò trí</v>
          </cell>
          <cell r="G1053">
            <v>440965</v>
          </cell>
        </row>
        <row r="1054">
          <cell r="A1054" t="str">
            <v>06.5084</v>
          </cell>
          <cell r="B1054" t="str">
            <v>06.5084</v>
          </cell>
          <cell r="D1054" t="str">
            <v>Vöôït soâng &lt;=300m  tieát dieän daây &gt; 240</v>
          </cell>
          <cell r="E1054" t="str">
            <v>Vò trí</v>
          </cell>
          <cell r="G1054">
            <v>799869</v>
          </cell>
        </row>
        <row r="1055">
          <cell r="A1055" t="str">
            <v>06.5091</v>
          </cell>
          <cell r="B1055" t="str">
            <v>06.5091</v>
          </cell>
          <cell r="D1055" t="str">
            <v>Vöôït soâng &gt;300m  tieát dieän daây &lt;= 95</v>
          </cell>
          <cell r="E1055" t="str">
            <v>Vò trí</v>
          </cell>
          <cell r="G1055">
            <v>418050</v>
          </cell>
        </row>
        <row r="1056">
          <cell r="A1056" t="str">
            <v>06.5092</v>
          </cell>
          <cell r="B1056" t="str">
            <v>06.5092</v>
          </cell>
          <cell r="D1056" t="str">
            <v>Vöôït soâng &gt;300m  tieát dieän daây &lt;= 150</v>
          </cell>
          <cell r="E1056" t="str">
            <v>Vò trí</v>
          </cell>
          <cell r="G1056">
            <v>625836</v>
          </cell>
        </row>
        <row r="1057">
          <cell r="A1057" t="str">
            <v>06.5093</v>
          </cell>
          <cell r="B1057" t="str">
            <v>06.5093</v>
          </cell>
          <cell r="D1057" t="str">
            <v>Vöôït soâng &gt;300m  tieát dieän daây &lt;= 240</v>
          </cell>
          <cell r="E1057" t="str">
            <v>Vò trí</v>
          </cell>
          <cell r="G1057">
            <v>705420</v>
          </cell>
        </row>
        <row r="1058">
          <cell r="A1058" t="str">
            <v>06.5094</v>
          </cell>
          <cell r="B1058" t="str">
            <v>06.5094</v>
          </cell>
          <cell r="D1058" t="str">
            <v>Vöôït soâng &gt;300m  tieát dieän daây &gt; 240</v>
          </cell>
          <cell r="E1058" t="str">
            <v>Vò trí</v>
          </cell>
          <cell r="G1058">
            <v>1279697</v>
          </cell>
        </row>
        <row r="1059">
          <cell r="A1059" t="str">
            <v>06.6101</v>
          </cell>
          <cell r="B1059" t="str">
            <v>06.6101</v>
          </cell>
          <cell r="C1059" t="str">
            <v>RAÛI CAÊNG DAÂY LAÁY ÑOÄ VOÕNG 
BAÈNG THUÛ COÂNG</v>
          </cell>
          <cell r="D1059" t="str">
            <v>Daây AC,ACSR, tieát dieän daây 16mm2</v>
          </cell>
          <cell r="E1059" t="str">
            <v>km daây</v>
          </cell>
          <cell r="F1059">
            <v>226789</v>
          </cell>
          <cell r="G1059">
            <v>136996</v>
          </cell>
        </row>
        <row r="1060">
          <cell r="A1060" t="str">
            <v>06.6102</v>
          </cell>
          <cell r="B1060" t="str">
            <v>06.6102</v>
          </cell>
          <cell r="D1060" t="str">
            <v>Daây AC,ACSR, tieát dieän daây 25mm2</v>
          </cell>
          <cell r="E1060" t="str">
            <v>km daây</v>
          </cell>
          <cell r="F1060">
            <v>226789</v>
          </cell>
          <cell r="G1060">
            <v>180548</v>
          </cell>
        </row>
        <row r="1061">
          <cell r="A1061" t="str">
            <v>06.6103</v>
          </cell>
          <cell r="B1061" t="str">
            <v>06.6103</v>
          </cell>
          <cell r="D1061" t="str">
            <v>Daây AC,ACSR, tieát dieän daây 35mm2</v>
          </cell>
          <cell r="E1061" t="str">
            <v>km daây</v>
          </cell>
          <cell r="F1061">
            <v>226789</v>
          </cell>
          <cell r="G1061">
            <v>198262</v>
          </cell>
        </row>
        <row r="1062">
          <cell r="A1062" t="str">
            <v>06.6104</v>
          </cell>
          <cell r="B1062" t="str">
            <v>06.6104</v>
          </cell>
          <cell r="D1062" t="str">
            <v>Daây AC,ACSR, tieát dieän daây 50mm2</v>
          </cell>
          <cell r="E1062" t="str">
            <v>km daây</v>
          </cell>
          <cell r="F1062">
            <v>227189</v>
          </cell>
          <cell r="G1062">
            <v>261153</v>
          </cell>
        </row>
        <row r="1063">
          <cell r="A1063" t="str">
            <v>06.6105</v>
          </cell>
          <cell r="B1063" t="str">
            <v>06.6105</v>
          </cell>
          <cell r="D1063" t="str">
            <v>Daây AC,ACSR, tieát dieän daây 70mm2</v>
          </cell>
          <cell r="E1063" t="str">
            <v>km daây</v>
          </cell>
          <cell r="F1063">
            <v>227189</v>
          </cell>
          <cell r="G1063">
            <v>348908</v>
          </cell>
        </row>
        <row r="1064">
          <cell r="A1064" t="str">
            <v>06.6106</v>
          </cell>
          <cell r="B1064" t="str">
            <v>06.6106</v>
          </cell>
          <cell r="D1064" t="str">
            <v>Daây AC,ACSR, tieát dieän daây 95mm2</v>
          </cell>
          <cell r="E1064" t="str">
            <v>km daây</v>
          </cell>
          <cell r="F1064">
            <v>227189</v>
          </cell>
          <cell r="G1064">
            <v>475178</v>
          </cell>
        </row>
        <row r="1065">
          <cell r="A1065" t="str">
            <v>06.6107</v>
          </cell>
          <cell r="B1065" t="str">
            <v>06.6107</v>
          </cell>
          <cell r="D1065" t="str">
            <v>Daây AC,ACSR, tieát dieän daây 120mm2</v>
          </cell>
          <cell r="E1065" t="str">
            <v>km daây</v>
          </cell>
          <cell r="F1065">
            <v>319671</v>
          </cell>
          <cell r="G1065">
            <v>588862</v>
          </cell>
        </row>
        <row r="1066">
          <cell r="A1066" t="str">
            <v>06.6108</v>
          </cell>
          <cell r="B1066" t="str">
            <v>06.6108</v>
          </cell>
          <cell r="D1066" t="str">
            <v>Daây AC,ACSR, tieát dieän daây 150mm2</v>
          </cell>
          <cell r="E1066" t="str">
            <v>km daây</v>
          </cell>
          <cell r="F1066">
            <v>319671</v>
          </cell>
          <cell r="G1066">
            <v>712550</v>
          </cell>
        </row>
        <row r="1067">
          <cell r="A1067" t="str">
            <v>06.6109</v>
          </cell>
          <cell r="B1067" t="str">
            <v>06.6109</v>
          </cell>
          <cell r="D1067" t="str">
            <v>Daây AC,ACSR, tieát dieän daây 185mm2</v>
          </cell>
          <cell r="E1067" t="str">
            <v>km daây</v>
          </cell>
          <cell r="F1067">
            <v>319671</v>
          </cell>
          <cell r="G1067">
            <v>840899</v>
          </cell>
        </row>
        <row r="1068">
          <cell r="A1068" t="str">
            <v>06.6110</v>
          </cell>
          <cell r="B1068" t="str">
            <v>06.6110</v>
          </cell>
          <cell r="D1068" t="str">
            <v>Daây AC,ACSR, tieát dieän daây 240mm2</v>
          </cell>
          <cell r="E1068" t="str">
            <v>km daây</v>
          </cell>
          <cell r="F1068">
            <v>319671</v>
          </cell>
          <cell r="G1068">
            <v>924792</v>
          </cell>
        </row>
        <row r="1069">
          <cell r="A1069" t="str">
            <v>06.6111</v>
          </cell>
          <cell r="B1069" t="str">
            <v>06.6111</v>
          </cell>
          <cell r="D1069" t="str">
            <v>Daây AC,ACSR, tieát dieän daây 300mm2</v>
          </cell>
          <cell r="E1069" t="str">
            <v>km daây</v>
          </cell>
          <cell r="F1069">
            <v>381206</v>
          </cell>
          <cell r="G1069">
            <v>1166252</v>
          </cell>
        </row>
        <row r="1070">
          <cell r="A1070" t="str">
            <v>06.6112</v>
          </cell>
          <cell r="B1070" t="str">
            <v>06.6112</v>
          </cell>
          <cell r="D1070" t="str">
            <v>Daây AC,ACSR, tieát dieän daây 400mm2</v>
          </cell>
          <cell r="E1070" t="str">
            <v>km daây</v>
          </cell>
          <cell r="F1070">
            <v>381206</v>
          </cell>
          <cell r="G1070">
            <v>1540543</v>
          </cell>
        </row>
        <row r="1071">
          <cell r="A1071" t="str">
            <v>06.6113</v>
          </cell>
          <cell r="B1071" t="str">
            <v>06.6113</v>
          </cell>
          <cell r="D1071" t="str">
            <v>Daây AC,ACSR, tieát dieän daây 500mm2</v>
          </cell>
          <cell r="E1071" t="str">
            <v>km daây</v>
          </cell>
          <cell r="F1071">
            <v>381206</v>
          </cell>
          <cell r="G1071">
            <v>1805127</v>
          </cell>
        </row>
        <row r="1072">
          <cell r="A1072" t="str">
            <v>06.6114</v>
          </cell>
          <cell r="B1072" t="str">
            <v>06.6114</v>
          </cell>
          <cell r="D1072" t="str">
            <v>Daây AC,ACSR, tieát dieän daây &gt;500mm2</v>
          </cell>
          <cell r="E1072" t="str">
            <v>km daây</v>
          </cell>
          <cell r="F1072">
            <v>381206</v>
          </cell>
          <cell r="G1072">
            <v>2345486</v>
          </cell>
        </row>
        <row r="1073">
          <cell r="A1073" t="str">
            <v>06.6121</v>
          </cell>
          <cell r="B1073" t="str">
            <v>06.6121</v>
          </cell>
          <cell r="D1073" t="str">
            <v>Daây A, tieát dieän daây 16mm2</v>
          </cell>
          <cell r="E1073" t="str">
            <v>km daây</v>
          </cell>
          <cell r="F1073">
            <v>226789</v>
          </cell>
          <cell r="G1073">
            <v>92630</v>
          </cell>
        </row>
        <row r="1074">
          <cell r="A1074" t="str">
            <v>06.6122</v>
          </cell>
          <cell r="B1074" t="str">
            <v>06.6122</v>
          </cell>
          <cell r="D1074" t="str">
            <v>Daây A, tieát dieän daây 25mm2</v>
          </cell>
          <cell r="E1074" t="str">
            <v>km daây</v>
          </cell>
          <cell r="F1074">
            <v>226789</v>
          </cell>
          <cell r="G1074">
            <v>121882</v>
          </cell>
        </row>
        <row r="1075">
          <cell r="A1075" t="str">
            <v>06.6123</v>
          </cell>
          <cell r="B1075" t="str">
            <v>06.6123</v>
          </cell>
          <cell r="D1075" t="str">
            <v>Daây A, tieát dieän daây 35mm2</v>
          </cell>
          <cell r="E1075" t="str">
            <v>km daây</v>
          </cell>
          <cell r="F1075">
            <v>226789</v>
          </cell>
          <cell r="G1075">
            <v>159259</v>
          </cell>
        </row>
        <row r="1076">
          <cell r="A1076" t="str">
            <v>06.6124</v>
          </cell>
          <cell r="B1076" t="str">
            <v>06.6124</v>
          </cell>
          <cell r="D1076" t="str">
            <v>Daây A, tieát dieän daây 50mm2</v>
          </cell>
          <cell r="E1076" t="str">
            <v>km daây</v>
          </cell>
          <cell r="F1076">
            <v>227189</v>
          </cell>
          <cell r="G1076">
            <v>208012</v>
          </cell>
        </row>
        <row r="1077">
          <cell r="A1077" t="str">
            <v>06.6125</v>
          </cell>
          <cell r="B1077" t="str">
            <v>06.6125</v>
          </cell>
          <cell r="D1077" t="str">
            <v>Daây A, tieát dieän daây 70mm2</v>
          </cell>
          <cell r="E1077" t="str">
            <v>km daây</v>
          </cell>
          <cell r="F1077">
            <v>227189</v>
          </cell>
          <cell r="G1077">
            <v>279516</v>
          </cell>
        </row>
        <row r="1078">
          <cell r="A1078" t="str">
            <v>06.6126</v>
          </cell>
          <cell r="B1078" t="str">
            <v>06.6126</v>
          </cell>
          <cell r="D1078" t="str">
            <v>Daây A, tieát dieän daây 95mm2</v>
          </cell>
          <cell r="E1078" t="str">
            <v>km daây</v>
          </cell>
          <cell r="F1078">
            <v>227189</v>
          </cell>
          <cell r="G1078">
            <v>381897</v>
          </cell>
        </row>
        <row r="1079">
          <cell r="A1079" t="str">
            <v>06.6131</v>
          </cell>
          <cell r="B1079" t="str">
            <v>06.6131</v>
          </cell>
          <cell r="D1079" t="str">
            <v>Daây choáng seùt, tieát dieän daây 16mm2</v>
          </cell>
          <cell r="E1079" t="str">
            <v>km daây</v>
          </cell>
          <cell r="F1079">
            <v>226789</v>
          </cell>
          <cell r="G1079">
            <v>264403</v>
          </cell>
        </row>
        <row r="1080">
          <cell r="A1080" t="str">
            <v>06.6132</v>
          </cell>
          <cell r="B1080" t="str">
            <v>06.6132</v>
          </cell>
          <cell r="D1080" t="str">
            <v>Daây choáng seùt, tieát dieän daây 25mm2</v>
          </cell>
          <cell r="E1080" t="str">
            <v>km daây</v>
          </cell>
          <cell r="F1080">
            <v>226789</v>
          </cell>
          <cell r="G1080">
            <v>325019</v>
          </cell>
        </row>
        <row r="1081">
          <cell r="A1081" t="str">
            <v>06.6133</v>
          </cell>
          <cell r="B1081" t="str">
            <v>06.6133</v>
          </cell>
          <cell r="D1081" t="str">
            <v>Daây choáng seùt, tieát dieän daây 35mm2</v>
          </cell>
          <cell r="E1081" t="str">
            <v>km daây</v>
          </cell>
          <cell r="F1081">
            <v>226789</v>
          </cell>
          <cell r="G1081">
            <v>365484</v>
          </cell>
        </row>
        <row r="1082">
          <cell r="A1082" t="str">
            <v>06.6134</v>
          </cell>
          <cell r="B1082" t="str">
            <v>06.6134</v>
          </cell>
          <cell r="D1082" t="str">
            <v>Daây choáng seùt, tieát dieän daây 50mm2</v>
          </cell>
          <cell r="E1082" t="str">
            <v>km daây</v>
          </cell>
          <cell r="F1082">
            <v>227189</v>
          </cell>
          <cell r="G1082">
            <v>409524</v>
          </cell>
        </row>
        <row r="1083">
          <cell r="A1083" t="str">
            <v>06.6135</v>
          </cell>
          <cell r="B1083" t="str">
            <v>06.6135</v>
          </cell>
          <cell r="D1083" t="str">
            <v>Daây choáng seùt, tieát dieän daây 70mm2</v>
          </cell>
          <cell r="E1083" t="str">
            <v>km daây</v>
          </cell>
          <cell r="F1083">
            <v>227189</v>
          </cell>
          <cell r="G1083">
            <v>491429</v>
          </cell>
        </row>
        <row r="1084">
          <cell r="A1084" t="str">
            <v>06.6141</v>
          </cell>
          <cell r="B1084" t="str">
            <v>06.6141</v>
          </cell>
          <cell r="D1084" t="str">
            <v>Daây ñoàng, tieát dieän daây 16mm2</v>
          </cell>
          <cell r="E1084" t="str">
            <v>km daây</v>
          </cell>
          <cell r="F1084">
            <v>226789</v>
          </cell>
          <cell r="G1084">
            <v>181198</v>
          </cell>
        </row>
        <row r="1085">
          <cell r="A1085" t="str">
            <v>06.6142</v>
          </cell>
          <cell r="B1085" t="str">
            <v>06.6142</v>
          </cell>
          <cell r="D1085" t="str">
            <v>Daây ñoàng, tieát dieän daây 25mm2</v>
          </cell>
          <cell r="E1085" t="str">
            <v>km daây</v>
          </cell>
          <cell r="F1085">
            <v>226789</v>
          </cell>
          <cell r="G1085">
            <v>235151</v>
          </cell>
        </row>
        <row r="1086">
          <cell r="A1086" t="str">
            <v>06.6143</v>
          </cell>
          <cell r="B1086" t="str">
            <v>06.6143</v>
          </cell>
          <cell r="D1086" t="str">
            <v>Daây ñoàng, tieát dieän daây 35mm2</v>
          </cell>
          <cell r="E1086" t="str">
            <v>km daây</v>
          </cell>
          <cell r="F1086">
            <v>226789</v>
          </cell>
          <cell r="G1086">
            <v>257740</v>
          </cell>
        </row>
        <row r="1087">
          <cell r="A1087" t="str">
            <v>06.6144</v>
          </cell>
          <cell r="B1087" t="str">
            <v>06.6144</v>
          </cell>
          <cell r="D1087" t="str">
            <v>Daây ñoàng, tieát dieän daây 50mm2</v>
          </cell>
          <cell r="E1087" t="str">
            <v>km daây</v>
          </cell>
          <cell r="F1087">
            <v>227189</v>
          </cell>
          <cell r="G1087">
            <v>336720</v>
          </cell>
        </row>
        <row r="1088">
          <cell r="A1088" t="str">
            <v>06.6145</v>
          </cell>
          <cell r="B1088" t="str">
            <v>06.6145</v>
          </cell>
          <cell r="D1088" t="str">
            <v>Daây ñoàng, tieát dieän daây 70mm2</v>
          </cell>
          <cell r="E1088" t="str">
            <v>km daây</v>
          </cell>
          <cell r="F1088">
            <v>227189</v>
          </cell>
          <cell r="G1088">
            <v>453564</v>
          </cell>
        </row>
        <row r="1089">
          <cell r="A1089" t="str">
            <v>06.6146</v>
          </cell>
          <cell r="B1089" t="str">
            <v>06.6146</v>
          </cell>
          <cell r="D1089" t="str">
            <v>Daây ñoàng, tieát dieän daây 95mm2</v>
          </cell>
          <cell r="E1089" t="str">
            <v>km daây</v>
          </cell>
          <cell r="F1089">
            <v>227189</v>
          </cell>
          <cell r="G1089">
            <v>618186</v>
          </cell>
        </row>
        <row r="1090">
          <cell r="A1090" t="str">
            <v>06.6147</v>
          </cell>
          <cell r="B1090" t="str">
            <v>06.6147</v>
          </cell>
          <cell r="D1090" t="str">
            <v>Daây ñoàng, tieát dieän daây 120mm2</v>
          </cell>
          <cell r="E1090" t="str">
            <v>km daây</v>
          </cell>
          <cell r="F1090">
            <v>319671</v>
          </cell>
          <cell r="G1090">
            <v>760233</v>
          </cell>
        </row>
        <row r="1091">
          <cell r="A1091" t="str">
            <v>06.6148</v>
          </cell>
          <cell r="B1091" t="str">
            <v>06.6148</v>
          </cell>
          <cell r="D1091" t="str">
            <v>Daây ñoàng, tieát dieän daây 150mm2</v>
          </cell>
          <cell r="E1091" t="str">
            <v>km daây</v>
          </cell>
          <cell r="F1091">
            <v>319671</v>
          </cell>
          <cell r="G1091">
            <v>926046</v>
          </cell>
        </row>
        <row r="1092">
          <cell r="A1092" t="str">
            <v>06.6149</v>
          </cell>
          <cell r="B1092" t="str">
            <v>06.6149</v>
          </cell>
          <cell r="D1092" t="str">
            <v>Daây ñoàng, tieát dieän daây 185mm2</v>
          </cell>
          <cell r="E1092" t="str">
            <v>km daây</v>
          </cell>
          <cell r="F1092">
            <v>319671</v>
          </cell>
          <cell r="G1092">
            <v>1093115</v>
          </cell>
        </row>
        <row r="1093">
          <cell r="A1093" t="str">
            <v>06.6150</v>
          </cell>
          <cell r="B1093" t="str">
            <v>06.6150</v>
          </cell>
          <cell r="D1093" t="str">
            <v>Daây ñoàng, tieát dieän daây 240mm2</v>
          </cell>
          <cell r="E1093" t="str">
            <v>km daây</v>
          </cell>
          <cell r="F1093">
            <v>319671</v>
          </cell>
          <cell r="G1093">
            <v>1202283</v>
          </cell>
        </row>
        <row r="1094">
          <cell r="A1094" t="str">
            <v>06.6201</v>
          </cell>
          <cell r="B1094" t="str">
            <v>06.6201</v>
          </cell>
          <cell r="C1094" t="str">
            <v xml:space="preserve">RAÛI CAÊNG DAÂY LAÁY ÑOÄ VOÕNG BAÈNG THUÛ COÂNG KEÁT HÔÏP MAÙY KEÙO
</v>
          </cell>
          <cell r="D1094" t="str">
            <v>Daây nhoâm loõi theùp AC; tieát dieän daây 50mm2</v>
          </cell>
          <cell r="E1094" t="str">
            <v>km daây</v>
          </cell>
          <cell r="F1094">
            <v>227189</v>
          </cell>
          <cell r="G1094">
            <v>118632</v>
          </cell>
          <cell r="H1094">
            <v>129843</v>
          </cell>
        </row>
        <row r="1095">
          <cell r="A1095" t="str">
            <v>06.6202</v>
          </cell>
          <cell r="B1095" t="str">
            <v>06.6202</v>
          </cell>
          <cell r="D1095" t="str">
            <v>Daây nhoâm loõi theùp AC; tieát dieän daây 70mm2</v>
          </cell>
          <cell r="E1095" t="str">
            <v>km daây</v>
          </cell>
          <cell r="F1095">
            <v>227189</v>
          </cell>
          <cell r="G1095">
            <v>155522</v>
          </cell>
          <cell r="H1095">
            <v>129843</v>
          </cell>
        </row>
        <row r="1096">
          <cell r="A1096" t="str">
            <v>06.6203</v>
          </cell>
          <cell r="B1096" t="str">
            <v>06.6203</v>
          </cell>
          <cell r="D1096" t="str">
            <v>Daây nhoâm loõi theùp AC; tieát dieän daây 95mm2</v>
          </cell>
          <cell r="E1096" t="str">
            <v>km daây</v>
          </cell>
          <cell r="F1096">
            <v>227189</v>
          </cell>
          <cell r="G1096">
            <v>206062</v>
          </cell>
          <cell r="H1096">
            <v>129843</v>
          </cell>
        </row>
        <row r="1097">
          <cell r="A1097" t="str">
            <v>06.6204</v>
          </cell>
          <cell r="B1097" t="str">
            <v>06.6204</v>
          </cell>
          <cell r="D1097" t="str">
            <v>Daây nhoâm loõi theùp AC; tieát dieän daây 120mm2</v>
          </cell>
          <cell r="E1097" t="str">
            <v>km daây</v>
          </cell>
          <cell r="F1097">
            <v>319671</v>
          </cell>
          <cell r="G1097">
            <v>314418</v>
          </cell>
          <cell r="H1097">
            <v>129843</v>
          </cell>
        </row>
        <row r="1098">
          <cell r="A1098" t="str">
            <v>06.6205</v>
          </cell>
          <cell r="B1098" t="str">
            <v>06.6205</v>
          </cell>
          <cell r="D1098" t="str">
            <v>Daây nhoâm loõi theùp AC; tieát dieän daây 150mm2</v>
          </cell>
          <cell r="E1098" t="str">
            <v>km daây</v>
          </cell>
          <cell r="F1098">
            <v>319671</v>
          </cell>
          <cell r="G1098">
            <v>353317</v>
          </cell>
          <cell r="H1098">
            <v>129843</v>
          </cell>
        </row>
        <row r="1099">
          <cell r="A1099" t="str">
            <v>06.6206</v>
          </cell>
          <cell r="B1099" t="str">
            <v>06.6206</v>
          </cell>
          <cell r="D1099" t="str">
            <v>Daây nhoâm loõi theùp AC; tieát dieän daây 185mm2</v>
          </cell>
          <cell r="E1099" t="str">
            <v>km daây</v>
          </cell>
          <cell r="F1099">
            <v>319671</v>
          </cell>
          <cell r="G1099">
            <v>451013</v>
          </cell>
          <cell r="H1099">
            <v>194764</v>
          </cell>
        </row>
        <row r="1100">
          <cell r="A1100" t="str">
            <v>06.6207</v>
          </cell>
          <cell r="B1100" t="str">
            <v>06.6207</v>
          </cell>
          <cell r="D1100" t="str">
            <v>Daây nhoâm loõi theùp AC; tieát dieän daây 240mm2</v>
          </cell>
          <cell r="E1100" t="str">
            <v>km daây</v>
          </cell>
          <cell r="F1100">
            <v>319671</v>
          </cell>
          <cell r="G1100">
            <v>504611</v>
          </cell>
          <cell r="H1100">
            <v>194764</v>
          </cell>
        </row>
        <row r="1101">
          <cell r="A1101" t="str">
            <v>06.6208</v>
          </cell>
          <cell r="B1101" t="str">
            <v>06.6208</v>
          </cell>
          <cell r="D1101" t="str">
            <v>Daây nhoâm loõi theùp AC; tieát dieän daây 300mm2</v>
          </cell>
          <cell r="E1101" t="str">
            <v>km daây</v>
          </cell>
          <cell r="F1101">
            <v>381206</v>
          </cell>
          <cell r="G1101">
            <v>554983</v>
          </cell>
          <cell r="H1101">
            <v>194764</v>
          </cell>
        </row>
        <row r="1102">
          <cell r="A1102" t="str">
            <v>06.6209</v>
          </cell>
          <cell r="B1102" t="str">
            <v>06.6209</v>
          </cell>
          <cell r="D1102" t="str">
            <v>Daây nhoâm loõi theùp AC; tieát dieän daây 400mm2</v>
          </cell>
          <cell r="E1102" t="str">
            <v>km daây</v>
          </cell>
          <cell r="F1102">
            <v>381206</v>
          </cell>
          <cell r="G1102">
            <v>699823</v>
          </cell>
          <cell r="H1102">
            <v>194764</v>
          </cell>
        </row>
        <row r="1103">
          <cell r="A1103" t="str">
            <v>06.6210</v>
          </cell>
          <cell r="B1103" t="str">
            <v>06.6210</v>
          </cell>
          <cell r="D1103" t="str">
            <v>Daây nhoâm loõi theùp AC; tieát dieän daây 500mm2</v>
          </cell>
          <cell r="E1103" t="str">
            <v>km daây</v>
          </cell>
          <cell r="F1103">
            <v>381206</v>
          </cell>
          <cell r="G1103">
            <v>924433</v>
          </cell>
          <cell r="H1103">
            <v>194764</v>
          </cell>
        </row>
        <row r="1104">
          <cell r="A1104" t="str">
            <v>06.6211</v>
          </cell>
          <cell r="B1104" t="str">
            <v>06.6211</v>
          </cell>
          <cell r="D1104" t="str">
            <v>Daây nhoâm loõi theùp AC; tieát dieän daây &gt; 500mm2</v>
          </cell>
          <cell r="E1104" t="str">
            <v>km daây</v>
          </cell>
          <cell r="F1104">
            <v>381206</v>
          </cell>
          <cell r="G1104">
            <v>1202821</v>
          </cell>
          <cell r="H1104">
            <v>227225</v>
          </cell>
        </row>
        <row r="1105">
          <cell r="A1105" t="str">
            <v>06.6221</v>
          </cell>
          <cell r="B1105" t="str">
            <v>06.6221</v>
          </cell>
          <cell r="D1105" t="str">
            <v>Daây choáng seùt ; tieát dieän daây 35mm2</v>
          </cell>
          <cell r="E1105" t="str">
            <v>km daây</v>
          </cell>
          <cell r="F1105">
            <v>226789</v>
          </cell>
          <cell r="G1105">
            <v>199724</v>
          </cell>
          <cell r="H1105">
            <v>129843</v>
          </cell>
        </row>
        <row r="1106">
          <cell r="A1106" t="str">
            <v>06.6222</v>
          </cell>
          <cell r="B1106" t="str">
            <v>06.6222</v>
          </cell>
          <cell r="D1106" t="str">
            <v>Daây choáng seùt ; tieát dieän daây 50mm2</v>
          </cell>
          <cell r="E1106" t="str">
            <v>km daây</v>
          </cell>
          <cell r="F1106">
            <v>227189</v>
          </cell>
          <cell r="G1106">
            <v>245552</v>
          </cell>
          <cell r="H1106">
            <v>129843</v>
          </cell>
        </row>
        <row r="1107">
          <cell r="A1107" t="str">
            <v>06.6223</v>
          </cell>
          <cell r="B1107" t="str">
            <v>06.6223</v>
          </cell>
          <cell r="D1107" t="str">
            <v>Daây choáng seùt ; tieát dieän daây 70mm2</v>
          </cell>
          <cell r="E1107" t="str">
            <v>km daây</v>
          </cell>
          <cell r="F1107">
            <v>227189</v>
          </cell>
          <cell r="G1107">
            <v>294792</v>
          </cell>
          <cell r="H1107">
            <v>129843</v>
          </cell>
        </row>
        <row r="1108">
          <cell r="A1108" t="str">
            <v>06.6231</v>
          </cell>
          <cell r="B1108" t="str">
            <v>06.6231</v>
          </cell>
          <cell r="D1108" t="str">
            <v>Daây ñoàng ; tieát dieän daây 35mm2</v>
          </cell>
          <cell r="E1108" t="str">
            <v>km daây</v>
          </cell>
          <cell r="F1108">
            <v>226789</v>
          </cell>
          <cell r="G1108">
            <v>154709</v>
          </cell>
          <cell r="H1108">
            <v>129843</v>
          </cell>
        </row>
        <row r="1109">
          <cell r="A1109" t="str">
            <v>06.6232</v>
          </cell>
          <cell r="B1109" t="str">
            <v>06.6232</v>
          </cell>
          <cell r="D1109" t="str">
            <v>Daây ñoàng; tieát dieän daây 50mm2</v>
          </cell>
          <cell r="E1109" t="str">
            <v>km daây</v>
          </cell>
          <cell r="F1109">
            <v>227189</v>
          </cell>
          <cell r="G1109">
            <v>202162</v>
          </cell>
          <cell r="H1109">
            <v>129843</v>
          </cell>
        </row>
        <row r="1110">
          <cell r="A1110" t="str">
            <v>06.6233</v>
          </cell>
          <cell r="B1110" t="str">
            <v>06.6233</v>
          </cell>
          <cell r="D1110" t="str">
            <v>Daây ñoàng; tieát dieän daây 70mm2</v>
          </cell>
          <cell r="E1110" t="str">
            <v>km daây</v>
          </cell>
          <cell r="F1110">
            <v>227189</v>
          </cell>
          <cell r="G1110">
            <v>272203</v>
          </cell>
          <cell r="H1110">
            <v>129843</v>
          </cell>
        </row>
        <row r="1111">
          <cell r="A1111" t="str">
            <v>06.6234</v>
          </cell>
          <cell r="B1111" t="str">
            <v>06.6234</v>
          </cell>
          <cell r="D1111" t="str">
            <v>Daây ñoàng; tieát dieän daây 95mm2</v>
          </cell>
          <cell r="E1111" t="str">
            <v>km daây</v>
          </cell>
          <cell r="F1111">
            <v>227189</v>
          </cell>
          <cell r="G1111">
            <v>370684</v>
          </cell>
          <cell r="H1111">
            <v>129843</v>
          </cell>
        </row>
        <row r="1112">
          <cell r="A1112" t="str">
            <v>06.6235</v>
          </cell>
          <cell r="B1112" t="str">
            <v>06.6235</v>
          </cell>
          <cell r="D1112" t="str">
            <v>Daây ñoàng; tieát dieän daây 120mm2</v>
          </cell>
          <cell r="E1112" t="str">
            <v>km daây</v>
          </cell>
          <cell r="F1112">
            <v>319671</v>
          </cell>
          <cell r="G1112">
            <v>459259</v>
          </cell>
          <cell r="H1112">
            <v>129843</v>
          </cell>
        </row>
        <row r="1113">
          <cell r="A1113" t="str">
            <v>06.6236</v>
          </cell>
          <cell r="B1113" t="str">
            <v>06.6236</v>
          </cell>
          <cell r="D1113" t="str">
            <v>Daây ñoàng; tieát dieän daây 150mm2</v>
          </cell>
          <cell r="E1113" t="str">
            <v>km daây</v>
          </cell>
          <cell r="F1113">
            <v>319671</v>
          </cell>
          <cell r="G1113">
            <v>555700</v>
          </cell>
          <cell r="H1113">
            <v>129843</v>
          </cell>
        </row>
        <row r="1114">
          <cell r="A1114" t="str">
            <v>06.6237</v>
          </cell>
          <cell r="B1114" t="str">
            <v>06.6237</v>
          </cell>
          <cell r="D1114" t="str">
            <v>Daây ñoàng; tieát dieän daây 185mm2</v>
          </cell>
          <cell r="E1114" t="str">
            <v>km daây</v>
          </cell>
          <cell r="F1114">
            <v>319671</v>
          </cell>
          <cell r="G1114">
            <v>655905</v>
          </cell>
          <cell r="H1114">
            <v>129843</v>
          </cell>
        </row>
        <row r="1115">
          <cell r="A1115" t="str">
            <v>06.6238</v>
          </cell>
          <cell r="B1115" t="str">
            <v>06.6238</v>
          </cell>
          <cell r="D1115" t="str">
            <v>Daây ñoàng; tieát dieän daây 240mm2</v>
          </cell>
          <cell r="E1115" t="str">
            <v>km daây</v>
          </cell>
          <cell r="F1115">
            <v>319671</v>
          </cell>
          <cell r="G1115">
            <v>721334</v>
          </cell>
          <cell r="H1115">
            <v>129843</v>
          </cell>
        </row>
        <row r="1116">
          <cell r="A1116" t="str">
            <v>06.6301</v>
          </cell>
          <cell r="B1116" t="str">
            <v>06.6301</v>
          </cell>
          <cell r="C1116" t="str">
            <v xml:space="preserve">KEÙO RAÛI DAÂY LAÁY ÑOÄ VOÕNG BAÈNG THUÛ COÂNG KEÁT HÔÏP MAÙY KEÙO VAØ MAÙY RAÛI DAÂY
</v>
          </cell>
          <cell r="D1116" t="str">
            <v>Daây nhoâm loõi theùp AC; tieát dieän daây 50mm2</v>
          </cell>
          <cell r="E1116" t="str">
            <v>km daây</v>
          </cell>
          <cell r="G1116">
            <v>98156</v>
          </cell>
          <cell r="H1116">
            <v>202319</v>
          </cell>
        </row>
        <row r="1117">
          <cell r="A1117" t="str">
            <v>06.6302</v>
          </cell>
          <cell r="B1117" t="str">
            <v>06.6302</v>
          </cell>
          <cell r="D1117" t="str">
            <v>Daây nhoâm loõi theùp AC; tieát dieän daây 70mm2</v>
          </cell>
          <cell r="E1117" t="str">
            <v>km daây</v>
          </cell>
          <cell r="G1117">
            <v>132120</v>
          </cell>
          <cell r="H1117">
            <v>202319</v>
          </cell>
        </row>
        <row r="1118">
          <cell r="A1118" t="str">
            <v>06.6303</v>
          </cell>
          <cell r="B1118" t="str">
            <v>06.6303</v>
          </cell>
          <cell r="D1118" t="str">
            <v>Daây nhoâm loõi theùp AC; tieát dieän daây 95mm2</v>
          </cell>
          <cell r="E1118" t="str">
            <v>km daây</v>
          </cell>
          <cell r="G1118">
            <v>175185</v>
          </cell>
          <cell r="H1118">
            <v>202319</v>
          </cell>
        </row>
        <row r="1119">
          <cell r="A1119" t="str">
            <v>06.6304</v>
          </cell>
          <cell r="B1119" t="str">
            <v>06.6304</v>
          </cell>
          <cell r="D1119" t="str">
            <v>Daây nhoâm loõi theùp AC; tieát dieän daây 120mm2</v>
          </cell>
          <cell r="E1119" t="str">
            <v>km daây</v>
          </cell>
          <cell r="G1119">
            <v>267274</v>
          </cell>
          <cell r="H1119">
            <v>202319</v>
          </cell>
        </row>
        <row r="1120">
          <cell r="A1120" t="str">
            <v>06.6305</v>
          </cell>
          <cell r="B1120" t="str">
            <v>06.6305</v>
          </cell>
          <cell r="D1120" t="str">
            <v>Daây nhoâm loõi theùp AC; tieát dieän daây 150mm2</v>
          </cell>
          <cell r="E1120" t="str">
            <v>km daây</v>
          </cell>
          <cell r="G1120">
            <v>300257</v>
          </cell>
          <cell r="H1120">
            <v>202319</v>
          </cell>
        </row>
        <row r="1121">
          <cell r="A1121" t="str">
            <v>06.6306</v>
          </cell>
          <cell r="B1121" t="str">
            <v>06.6306</v>
          </cell>
          <cell r="D1121" t="str">
            <v>Daây nhoâm loõi theùp AC; tieát dieän daây 185mm2</v>
          </cell>
          <cell r="E1121" t="str">
            <v>km daây</v>
          </cell>
          <cell r="G1121">
            <v>383433</v>
          </cell>
          <cell r="H1121">
            <v>291399</v>
          </cell>
        </row>
        <row r="1122">
          <cell r="A1122" t="str">
            <v>06.6307</v>
          </cell>
          <cell r="B1122" t="str">
            <v>06.6307</v>
          </cell>
          <cell r="D1122" t="str">
            <v>Daây nhoâm loõi theùp AC; tieát dieän daây 240mm2</v>
          </cell>
          <cell r="E1122" t="str">
            <v>km daây</v>
          </cell>
          <cell r="G1122">
            <v>428785</v>
          </cell>
          <cell r="H1122">
            <v>291399</v>
          </cell>
        </row>
        <row r="1123">
          <cell r="A1123" t="str">
            <v>06.6308</v>
          </cell>
          <cell r="B1123" t="str">
            <v>06.6308</v>
          </cell>
          <cell r="D1123" t="str">
            <v>Daây nhoâm loõi theùp AC; tieát dieän daây 300mm2</v>
          </cell>
          <cell r="E1123" t="str">
            <v>km daây</v>
          </cell>
          <cell r="G1123">
            <v>471807</v>
          </cell>
          <cell r="H1123">
            <v>291399</v>
          </cell>
        </row>
        <row r="1124">
          <cell r="A1124" t="str">
            <v>06.6309</v>
          </cell>
          <cell r="B1124" t="str">
            <v>06.6309</v>
          </cell>
          <cell r="D1124" t="str">
            <v>Daây nhoâm loõi theùp AC; tieát dieän daây 400mm2</v>
          </cell>
          <cell r="E1124" t="str">
            <v>km daây</v>
          </cell>
          <cell r="G1124">
            <v>594778</v>
          </cell>
          <cell r="H1124">
            <v>291399</v>
          </cell>
        </row>
        <row r="1125">
          <cell r="A1125" t="str">
            <v>06.6310</v>
          </cell>
          <cell r="B1125" t="str">
            <v>06.6310</v>
          </cell>
          <cell r="D1125" t="str">
            <v>Daây nhoâm loõi theùp AC; tieát dieän daây 500mm2</v>
          </cell>
          <cell r="E1125" t="str">
            <v>km daây</v>
          </cell>
          <cell r="G1125">
            <v>785687</v>
          </cell>
          <cell r="H1125">
            <v>291399</v>
          </cell>
        </row>
        <row r="1126">
          <cell r="A1126" t="str">
            <v>06.6311</v>
          </cell>
          <cell r="B1126" t="str">
            <v>06.6311</v>
          </cell>
          <cell r="D1126" t="str">
            <v>Daây nhoâm loõi theùp AC; tieát dieän daây &gt; 500mm2</v>
          </cell>
          <cell r="E1126" t="str">
            <v>km daây</v>
          </cell>
          <cell r="G1126">
            <v>1037903</v>
          </cell>
          <cell r="H1126">
            <v>291399</v>
          </cell>
        </row>
        <row r="1127">
          <cell r="A1127" t="str">
            <v>06.6321</v>
          </cell>
          <cell r="B1127" t="str">
            <v>06.6321</v>
          </cell>
          <cell r="D1127" t="str">
            <v>Daây choáng seùt ; tieát dieän daây 35mm2</v>
          </cell>
          <cell r="E1127" t="str">
            <v>km daây</v>
          </cell>
          <cell r="G1127">
            <v>139758</v>
          </cell>
          <cell r="H1127">
            <v>202319</v>
          </cell>
        </row>
        <row r="1128">
          <cell r="A1128" t="str">
            <v>06.6322</v>
          </cell>
          <cell r="B1128" t="str">
            <v>06.6322</v>
          </cell>
          <cell r="D1128" t="str">
            <v>Daây choáng seùt ; tieát dieän daây 50mm2</v>
          </cell>
          <cell r="E1128" t="str">
            <v>km daây</v>
          </cell>
          <cell r="G1128">
            <v>171935</v>
          </cell>
          <cell r="H1128">
            <v>202319</v>
          </cell>
        </row>
        <row r="1129">
          <cell r="A1129" t="str">
            <v>06.6323</v>
          </cell>
          <cell r="B1129" t="str">
            <v>06.6323</v>
          </cell>
          <cell r="D1129" t="str">
            <v>Daây choáng seùt ; tieát dieän daây 70mm2</v>
          </cell>
          <cell r="E1129" t="str">
            <v>km daây</v>
          </cell>
          <cell r="G1129">
            <v>206387</v>
          </cell>
          <cell r="H1129">
            <v>202319</v>
          </cell>
        </row>
        <row r="1130">
          <cell r="A1130" t="str">
            <v>06.6331</v>
          </cell>
          <cell r="B1130" t="str">
            <v>06.6331</v>
          </cell>
          <cell r="D1130" t="str">
            <v>Daây ñoàng ; tieát dieän daây 35mm2</v>
          </cell>
          <cell r="E1130" t="str">
            <v>km daây</v>
          </cell>
          <cell r="G1130">
            <v>131633</v>
          </cell>
          <cell r="H1130">
            <v>202319</v>
          </cell>
        </row>
        <row r="1131">
          <cell r="A1131" t="str">
            <v>06.6332</v>
          </cell>
          <cell r="B1131" t="str">
            <v>06.6332</v>
          </cell>
          <cell r="D1131" t="str">
            <v>Daây ñoàng; tieát dieän daây 50mm2</v>
          </cell>
          <cell r="E1131" t="str">
            <v>km daây</v>
          </cell>
          <cell r="G1131">
            <v>171773</v>
          </cell>
          <cell r="H1131">
            <v>202319</v>
          </cell>
        </row>
        <row r="1132">
          <cell r="A1132" t="str">
            <v>06.6333</v>
          </cell>
          <cell r="B1132" t="str">
            <v>06.6333</v>
          </cell>
          <cell r="D1132" t="str">
            <v>Daây ñoàng; tieát dieän daây 70mm2</v>
          </cell>
          <cell r="E1132" t="str">
            <v>km daây</v>
          </cell>
          <cell r="G1132">
            <v>231414</v>
          </cell>
          <cell r="H1132">
            <v>202319</v>
          </cell>
        </row>
        <row r="1133">
          <cell r="A1133" t="str">
            <v>06.6334</v>
          </cell>
          <cell r="B1133" t="str">
            <v>06.6334</v>
          </cell>
          <cell r="D1133" t="str">
            <v>Daây ñoàng; tieát dieän daây 95mm2</v>
          </cell>
          <cell r="E1133" t="str">
            <v>km daây</v>
          </cell>
          <cell r="G1133">
            <v>315106</v>
          </cell>
          <cell r="H1133">
            <v>202319</v>
          </cell>
        </row>
        <row r="1134">
          <cell r="A1134" t="str">
            <v>06.6335</v>
          </cell>
          <cell r="B1134" t="str">
            <v>06.6335</v>
          </cell>
          <cell r="D1134" t="str">
            <v>Daây ñoàng; tieát dieän daây 120mm2</v>
          </cell>
          <cell r="E1134" t="str">
            <v>km daây</v>
          </cell>
          <cell r="G1134">
            <v>390424</v>
          </cell>
          <cell r="H1134">
            <v>202319</v>
          </cell>
        </row>
        <row r="1135">
          <cell r="A1135" t="str">
            <v>06.6336</v>
          </cell>
          <cell r="B1135" t="str">
            <v>06.6336</v>
          </cell>
          <cell r="D1135" t="str">
            <v>Daây ñoàng; tieát dieän daây 150mm2</v>
          </cell>
          <cell r="E1135" t="str">
            <v>km daây</v>
          </cell>
          <cell r="G1135">
            <v>472345</v>
          </cell>
          <cell r="H1135">
            <v>202319</v>
          </cell>
        </row>
        <row r="1136">
          <cell r="A1136" t="str">
            <v>06.6337</v>
          </cell>
          <cell r="B1136" t="str">
            <v>06.6337</v>
          </cell>
          <cell r="D1136" t="str">
            <v>Daây ñoàng; tieát dieän daây 185mm2</v>
          </cell>
          <cell r="E1136" t="str">
            <v>km daây</v>
          </cell>
          <cell r="G1136">
            <v>557492</v>
          </cell>
          <cell r="H1136">
            <v>291399</v>
          </cell>
        </row>
        <row r="1137">
          <cell r="A1137" t="str">
            <v>06.6338</v>
          </cell>
          <cell r="B1137" t="str">
            <v>06.6338</v>
          </cell>
          <cell r="D1137" t="str">
            <v>Daây ñoàng; tieát dieän daây 240mm2</v>
          </cell>
          <cell r="E1137" t="str">
            <v>km daây</v>
          </cell>
          <cell r="G1137">
            <v>613062</v>
          </cell>
          <cell r="H1137">
            <v>291399</v>
          </cell>
        </row>
        <row r="1138">
          <cell r="A1138" t="str">
            <v>06.6401</v>
          </cell>
          <cell r="B1138" t="str">
            <v>06.6401</v>
          </cell>
          <cell r="C1138" t="str">
            <v>RAÛI CAÊNG DAÂY LAÁY ÑOÄ VOÕNG THUÛ COÂNG 
KEÁT HÔÏP MAÙY RAÛI VAØ CAÊNG DAÂY</v>
          </cell>
          <cell r="D1138" t="str">
            <v>Tieát dieän daây 120mm2</v>
          </cell>
          <cell r="E1138" t="str">
            <v>km daây</v>
          </cell>
          <cell r="G1138">
            <v>80128</v>
          </cell>
          <cell r="H1138">
            <v>135289</v>
          </cell>
        </row>
        <row r="1139">
          <cell r="A1139" t="str">
            <v>06.6402</v>
          </cell>
          <cell r="B1139" t="str">
            <v>06.6402</v>
          </cell>
          <cell r="D1139" t="str">
            <v>Tieát dieän daây 150mm2</v>
          </cell>
          <cell r="E1139" t="str">
            <v>km daây</v>
          </cell>
          <cell r="G1139">
            <v>90167</v>
          </cell>
          <cell r="H1139">
            <v>135289</v>
          </cell>
        </row>
        <row r="1140">
          <cell r="A1140" t="str">
            <v>06.6403</v>
          </cell>
          <cell r="B1140" t="str">
            <v>06.6403</v>
          </cell>
          <cell r="D1140" t="str">
            <v>Tieát dieän daây 185mm2</v>
          </cell>
          <cell r="E1140" t="str">
            <v>km daây</v>
          </cell>
          <cell r="G1140">
            <v>115084</v>
          </cell>
          <cell r="H1140">
            <v>164280</v>
          </cell>
        </row>
        <row r="1141">
          <cell r="A1141" t="str">
            <v>06.6404</v>
          </cell>
          <cell r="B1141" t="str">
            <v>06.6404</v>
          </cell>
          <cell r="D1141" t="str">
            <v>Tieát dieän daây 240mm2</v>
          </cell>
          <cell r="E1141" t="str">
            <v>km daây</v>
          </cell>
          <cell r="G1141">
            <v>128707</v>
          </cell>
          <cell r="H1141">
            <v>164280</v>
          </cell>
        </row>
        <row r="1142">
          <cell r="A1142" t="str">
            <v>06.6405</v>
          </cell>
          <cell r="B1142" t="str">
            <v>06.6405</v>
          </cell>
          <cell r="D1142" t="str">
            <v>Tieát dieän daây 300mm2</v>
          </cell>
          <cell r="E1142" t="str">
            <v>km daây</v>
          </cell>
          <cell r="G1142">
            <v>141614</v>
          </cell>
          <cell r="H1142">
            <v>183607</v>
          </cell>
        </row>
        <row r="1143">
          <cell r="A1143" t="str">
            <v>06.6406</v>
          </cell>
          <cell r="B1143" t="str">
            <v>06.6406</v>
          </cell>
          <cell r="D1143" t="str">
            <v>Tieát dieän daây 400mm2</v>
          </cell>
          <cell r="E1143" t="str">
            <v>km daây</v>
          </cell>
          <cell r="G1143">
            <v>178362</v>
          </cell>
          <cell r="H1143">
            <v>183607</v>
          </cell>
        </row>
        <row r="1144">
          <cell r="A1144" t="str">
            <v>06.6407</v>
          </cell>
          <cell r="B1144" t="str">
            <v>06.6407</v>
          </cell>
          <cell r="D1144" t="str">
            <v>Tieát dieän daây 500mm2</v>
          </cell>
          <cell r="E1144" t="str">
            <v>km daây</v>
          </cell>
          <cell r="G1144">
            <v>235724</v>
          </cell>
          <cell r="H1144">
            <v>202934</v>
          </cell>
        </row>
        <row r="1145">
          <cell r="A1145" t="str">
            <v>06.6408</v>
          </cell>
          <cell r="B1145" t="str">
            <v>06.6408</v>
          </cell>
          <cell r="D1145" t="str">
            <v>Tieát dieän daây &gt; 500mm2</v>
          </cell>
          <cell r="E1145" t="str">
            <v>km daây</v>
          </cell>
          <cell r="G1145">
            <v>311550</v>
          </cell>
          <cell r="H1145">
            <v>202934</v>
          </cell>
        </row>
        <row r="1146">
          <cell r="A1146" t="str">
            <v>06.7001</v>
          </cell>
          <cell r="B1146" t="str">
            <v>06.7001</v>
          </cell>
          <cell r="C1146" t="str">
            <v>LAÉP ÑAËT CAÙP VAËN XOAÉN BAÈNG THUÛ COÂNG</v>
          </cell>
          <cell r="D1146" t="str">
            <v>Loaïi caùp 4x16mm2</v>
          </cell>
          <cell r="E1146" t="str">
            <v xml:space="preserve">km </v>
          </cell>
          <cell r="F1146">
            <v>4699</v>
          </cell>
          <cell r="G1146">
            <v>209637</v>
          </cell>
        </row>
        <row r="1147">
          <cell r="A1147" t="str">
            <v>06.7002</v>
          </cell>
          <cell r="B1147" t="str">
            <v>06.7002</v>
          </cell>
          <cell r="D1147" t="str">
            <v>Loaïi caùp 4x25mm2</v>
          </cell>
          <cell r="E1147" t="str">
            <v xml:space="preserve">km </v>
          </cell>
          <cell r="F1147">
            <v>4699</v>
          </cell>
          <cell r="G1147">
            <v>285042</v>
          </cell>
        </row>
        <row r="1148">
          <cell r="A1148" t="str">
            <v>06.7003</v>
          </cell>
          <cell r="B1148" t="str">
            <v>06.7003</v>
          </cell>
          <cell r="D1148" t="str">
            <v>Loaïi caùp 4x35mm2</v>
          </cell>
          <cell r="E1148" t="str">
            <v xml:space="preserve">km </v>
          </cell>
          <cell r="F1148">
            <v>4699</v>
          </cell>
          <cell r="G1148">
            <v>320306</v>
          </cell>
        </row>
        <row r="1149">
          <cell r="A1149" t="str">
            <v>06.7004</v>
          </cell>
          <cell r="B1149" t="str">
            <v>06.7004</v>
          </cell>
          <cell r="D1149" t="str">
            <v>Loaïi caùp 4x50mm2</v>
          </cell>
          <cell r="E1149" t="str">
            <v xml:space="preserve">km </v>
          </cell>
          <cell r="F1149">
            <v>5055</v>
          </cell>
          <cell r="G1149">
            <v>387585</v>
          </cell>
        </row>
        <row r="1150">
          <cell r="A1150" t="str">
            <v>06.7005</v>
          </cell>
          <cell r="B1150" t="str">
            <v>06.7005</v>
          </cell>
          <cell r="D1150" t="str">
            <v>Loaïi caùp 4x70mm2</v>
          </cell>
          <cell r="E1150" t="str">
            <v xml:space="preserve">km </v>
          </cell>
          <cell r="F1150">
            <v>5380</v>
          </cell>
          <cell r="G1150">
            <v>457464</v>
          </cell>
        </row>
        <row r="1151">
          <cell r="A1151" t="str">
            <v>06.7006</v>
          </cell>
          <cell r="B1151" t="str">
            <v>06.7006</v>
          </cell>
          <cell r="D1151" t="str">
            <v>Loaïi caùp 4x95mm2</v>
          </cell>
          <cell r="E1151" t="str">
            <v xml:space="preserve">km </v>
          </cell>
          <cell r="F1151">
            <v>5736</v>
          </cell>
          <cell r="G1151">
            <v>634437</v>
          </cell>
        </row>
        <row r="1152">
          <cell r="A1152" t="str">
            <v>06.7007</v>
          </cell>
          <cell r="B1152" t="str">
            <v>06.7007</v>
          </cell>
          <cell r="D1152" t="str">
            <v>Loaïi caùp 4x120mm2</v>
          </cell>
          <cell r="E1152" t="str">
            <v xml:space="preserve">km </v>
          </cell>
          <cell r="F1152">
            <v>5736</v>
          </cell>
          <cell r="G1152">
            <v>837574</v>
          </cell>
        </row>
        <row r="1153">
          <cell r="A1153" t="str">
            <v>06.8001</v>
          </cell>
          <cell r="B1153" t="str">
            <v>06.8001</v>
          </cell>
          <cell r="C1153" t="str">
            <v>KEÙO RAÛI CAÊNG DAÂY LAÁY ÑOÄ VOÕNG CAÙP 
QUANG BAÈNG TÔØI</v>
          </cell>
          <cell r="D1153" t="str">
            <v>Chieàu cao laép ñaët : 30m</v>
          </cell>
          <cell r="E1153" t="str">
            <v xml:space="preserve">km </v>
          </cell>
          <cell r="G1153">
            <v>474528</v>
          </cell>
          <cell r="H1153">
            <v>7179</v>
          </cell>
        </row>
        <row r="1154">
          <cell r="A1154" t="str">
            <v>06.8002</v>
          </cell>
          <cell r="B1154" t="str">
            <v>06.8002</v>
          </cell>
          <cell r="D1154" t="str">
            <v>Chieàu cao laép ñaët : 40m</v>
          </cell>
          <cell r="E1154" t="str">
            <v xml:space="preserve">km </v>
          </cell>
          <cell r="G1154">
            <v>520030</v>
          </cell>
          <cell r="H1154">
            <v>9572</v>
          </cell>
        </row>
        <row r="1155">
          <cell r="A1155" t="str">
            <v>06.8003</v>
          </cell>
          <cell r="B1155" t="str">
            <v>06.8003</v>
          </cell>
          <cell r="D1155" t="str">
            <v>Chieàu cao laép ñaët : 50m</v>
          </cell>
          <cell r="E1155" t="str">
            <v xml:space="preserve">km </v>
          </cell>
          <cell r="G1155">
            <v>573659</v>
          </cell>
          <cell r="H1155">
            <v>11966</v>
          </cell>
        </row>
        <row r="1156">
          <cell r="A1156" t="str">
            <v>06.8004</v>
          </cell>
          <cell r="B1156" t="str">
            <v>06.8004</v>
          </cell>
          <cell r="D1156" t="str">
            <v>Chieàu cao laép ñaët : 60m</v>
          </cell>
          <cell r="E1156" t="str">
            <v xml:space="preserve">km </v>
          </cell>
          <cell r="G1156">
            <v>630537</v>
          </cell>
          <cell r="H1156">
            <v>14359</v>
          </cell>
        </row>
        <row r="1157">
          <cell r="A1157" t="str">
            <v>06.8005</v>
          </cell>
          <cell r="B1157" t="str">
            <v>06.8005</v>
          </cell>
          <cell r="D1157" t="str">
            <v>Chieàu cao laép ñaët : 70m</v>
          </cell>
          <cell r="E1157" t="str">
            <v xml:space="preserve">km </v>
          </cell>
          <cell r="G1157">
            <v>693916</v>
          </cell>
          <cell r="H1157">
            <v>16752</v>
          </cell>
        </row>
        <row r="1158">
          <cell r="A1158" t="str">
            <v>06.9001</v>
          </cell>
          <cell r="B1158" t="str">
            <v>06.9001</v>
          </cell>
          <cell r="C1158" t="str">
            <v>LAÉP ÑAËT HOÄP VAØ HAØN NOÁI CAÙP QUANG</v>
          </cell>
          <cell r="D1158" t="str">
            <v>Chieàu cao laép ñaët : 10m</v>
          </cell>
          <cell r="E1158" t="str">
            <v xml:space="preserve">km </v>
          </cell>
          <cell r="F1158">
            <v>132356</v>
          </cell>
          <cell r="G1158">
            <v>102381</v>
          </cell>
          <cell r="H1158">
            <v>349544</v>
          </cell>
        </row>
        <row r="1159">
          <cell r="A1159" t="str">
            <v>06.9002</v>
          </cell>
          <cell r="B1159" t="str">
            <v>06.9002</v>
          </cell>
          <cell r="D1159" t="str">
            <v>Chieàu cao laép ñaët : 16m</v>
          </cell>
          <cell r="E1159" t="str">
            <v xml:space="preserve">km </v>
          </cell>
          <cell r="F1159">
            <v>132356</v>
          </cell>
          <cell r="G1159">
            <v>117819</v>
          </cell>
          <cell r="H1159">
            <v>349544</v>
          </cell>
        </row>
        <row r="1160">
          <cell r="A1160" t="str">
            <v>06.9003</v>
          </cell>
          <cell r="B1160" t="str">
            <v>06.9003</v>
          </cell>
          <cell r="D1160" t="str">
            <v>Chieàu cao laép ñaët : 20m</v>
          </cell>
          <cell r="E1160" t="str">
            <v xml:space="preserve">km </v>
          </cell>
          <cell r="F1160">
            <v>132356</v>
          </cell>
          <cell r="G1160">
            <v>122857</v>
          </cell>
          <cell r="H1160">
            <v>349544</v>
          </cell>
        </row>
        <row r="1161">
          <cell r="A1161" t="str">
            <v>06.9004</v>
          </cell>
          <cell r="B1161" t="str">
            <v>06.9004</v>
          </cell>
          <cell r="D1161" t="str">
            <v>Chieàu cao laép ñaët : 24m</v>
          </cell>
          <cell r="E1161" t="str">
            <v xml:space="preserve">km </v>
          </cell>
          <cell r="F1161">
            <v>132356</v>
          </cell>
          <cell r="G1161">
            <v>128058</v>
          </cell>
          <cell r="H1161">
            <v>349544</v>
          </cell>
        </row>
        <row r="1162">
          <cell r="A1162" t="str">
            <v>07.1111</v>
          </cell>
          <cell r="B1162" t="str">
            <v>07.1111</v>
          </cell>
          <cell r="C1162" t="str">
            <v xml:space="preserve">PHAÙ DÔÕ MAËT ÑÖÔØNG, NEÀN ÑÖÔØNG , HEØ ÑÖÔØNG BAÈNG THUÛ COÂNG
</v>
          </cell>
          <cell r="D1162" t="str">
            <v>Neàn gaïch caùc loaïi</v>
          </cell>
          <cell r="E1162" t="str">
            <v>m2</v>
          </cell>
          <cell r="G1162">
            <v>1030</v>
          </cell>
        </row>
        <row r="1163">
          <cell r="A1163" t="str">
            <v>07.1112</v>
          </cell>
          <cell r="B1163" t="str">
            <v>07.1112</v>
          </cell>
          <cell r="D1163" t="str">
            <v>Maët ñöôøng ñaù daêm</v>
          </cell>
          <cell r="E1163" t="str">
            <v>m2</v>
          </cell>
          <cell r="G1163">
            <v>2649</v>
          </cell>
        </row>
        <row r="1164">
          <cell r="A1164" t="str">
            <v>07.1113</v>
          </cell>
          <cell r="B1164" t="str">
            <v>07.1113</v>
          </cell>
          <cell r="D1164" t="str">
            <v>Maët ñöôøng nhöïa coù ñoä daøy &lt;= 10cm</v>
          </cell>
          <cell r="E1164" t="str">
            <v>m2</v>
          </cell>
          <cell r="G1164">
            <v>1472</v>
          </cell>
        </row>
        <row r="1165">
          <cell r="A1165" t="str">
            <v>07.1114</v>
          </cell>
          <cell r="B1165" t="str">
            <v>07.1114</v>
          </cell>
          <cell r="D1165" t="str">
            <v>Maët ñöôøng nhöïa coù ñoä daøy &gt; 10cm</v>
          </cell>
          <cell r="E1165" t="str">
            <v>m2</v>
          </cell>
          <cell r="G1165">
            <v>2943</v>
          </cell>
        </row>
        <row r="1166">
          <cell r="A1166" t="str">
            <v>07.1115</v>
          </cell>
          <cell r="B1166" t="str">
            <v>07.1115</v>
          </cell>
          <cell r="D1166" t="str">
            <v>Maët ñöôøng ñaù daêm thaám nhöïa</v>
          </cell>
          <cell r="E1166" t="str">
            <v>m2</v>
          </cell>
          <cell r="G1166">
            <v>3973</v>
          </cell>
        </row>
        <row r="1167">
          <cell r="A1167" t="str">
            <v>07.1201</v>
          </cell>
          <cell r="B1167" t="str">
            <v>07.1201</v>
          </cell>
          <cell r="C1167" t="str">
            <v>PHAÙ DÔÕ KEÁT CAÁU KIEÁN TRUÙC</v>
          </cell>
          <cell r="D1167" t="str">
            <v>Phaù dôõ neàn xeáp ñaù hoäc</v>
          </cell>
          <cell r="E1167" t="str">
            <v>m3</v>
          </cell>
          <cell r="G1167">
            <v>44147</v>
          </cell>
        </row>
        <row r="1168">
          <cell r="A1168" t="str">
            <v>07.1202</v>
          </cell>
          <cell r="B1168" t="str">
            <v>07.1202</v>
          </cell>
          <cell r="D1168" t="str">
            <v>Phaù dôõ beâ toâng ñaù daêm coù coát theùp</v>
          </cell>
          <cell r="E1168" t="str">
            <v>m3</v>
          </cell>
          <cell r="G1168">
            <v>82408</v>
          </cell>
        </row>
        <row r="1169">
          <cell r="A1169" t="str">
            <v>07.1203</v>
          </cell>
          <cell r="B1169" t="str">
            <v>07.1203</v>
          </cell>
          <cell r="D1169" t="str">
            <v>Phaù dôõ beâ toâng ñaù daêm khoâng coù coát theùp</v>
          </cell>
          <cell r="E1169" t="str">
            <v>m3</v>
          </cell>
          <cell r="G1169">
            <v>57391</v>
          </cell>
        </row>
        <row r="1170">
          <cell r="A1170" t="str">
            <v>07.1204</v>
          </cell>
          <cell r="B1170" t="str">
            <v>07.1204</v>
          </cell>
          <cell r="D1170" t="str">
            <v>Keát caáu gaïch</v>
          </cell>
          <cell r="E1170" t="str">
            <v>m3</v>
          </cell>
          <cell r="G1170">
            <v>32375</v>
          </cell>
        </row>
        <row r="1171">
          <cell r="A1171" t="str">
            <v>07.1311</v>
          </cell>
          <cell r="B1171" t="str">
            <v>07.1311</v>
          </cell>
          <cell r="C1171" t="str">
            <v>PHAÙ DÔÕ KEÁT CAÁU KIEÁN TRUÙC BAÈNG MAÙY</v>
          </cell>
          <cell r="D1171" t="str">
            <v>Phaù dôõ baèng buùa caên ; beâ toâng ñaù daêm coù coát theùp</v>
          </cell>
          <cell r="E1171" t="str">
            <v>m3</v>
          </cell>
          <cell r="F1171">
            <v>10200</v>
          </cell>
          <cell r="G1171">
            <v>31786</v>
          </cell>
          <cell r="H1171">
            <v>506649</v>
          </cell>
        </row>
        <row r="1172">
          <cell r="A1172" t="str">
            <v>07.1312</v>
          </cell>
          <cell r="B1172" t="str">
            <v>07.1312</v>
          </cell>
          <cell r="D1172" t="str">
            <v>Phaù dôõ baèng buùa caên ; beâ toâng ñaù daêm khoâng coù coát theùp</v>
          </cell>
          <cell r="E1172" t="str">
            <v>m3</v>
          </cell>
          <cell r="G1172">
            <v>29137</v>
          </cell>
          <cell r="H1172">
            <v>392600</v>
          </cell>
        </row>
        <row r="1173">
          <cell r="A1173" t="str">
            <v>07.1313</v>
          </cell>
          <cell r="B1173" t="str">
            <v>07.1313</v>
          </cell>
          <cell r="D1173" t="str">
            <v>Keát caáu gaïch</v>
          </cell>
          <cell r="E1173" t="str">
            <v>m3</v>
          </cell>
          <cell r="G1173">
            <v>19278</v>
          </cell>
          <cell r="H1173">
            <v>373745</v>
          </cell>
        </row>
        <row r="1174">
          <cell r="A1174" t="str">
            <v>07.1321</v>
          </cell>
          <cell r="B1174" t="str">
            <v>07.1321</v>
          </cell>
          <cell r="D1174" t="str">
            <v>Phaù dôõ baèng khoan ; beâ toâng ñaù daêm coù coát theùp</v>
          </cell>
          <cell r="E1174" t="str">
            <v>m3</v>
          </cell>
          <cell r="F1174">
            <v>10200</v>
          </cell>
          <cell r="G1174">
            <v>35612</v>
          </cell>
          <cell r="H1174">
            <v>79749</v>
          </cell>
        </row>
        <row r="1175">
          <cell r="A1175" t="str">
            <v>07.1322</v>
          </cell>
          <cell r="B1175" t="str">
            <v>07.1322</v>
          </cell>
          <cell r="D1175" t="str">
            <v>Phaù dôõ baèng khoan ; beâ toâng ñaù daêm khoâng coù coát theùp</v>
          </cell>
          <cell r="E1175" t="str">
            <v>m3</v>
          </cell>
          <cell r="G1175">
            <v>33257</v>
          </cell>
          <cell r="H1175">
            <v>30208</v>
          </cell>
        </row>
        <row r="1176">
          <cell r="A1176" t="str">
            <v>07.2101</v>
          </cell>
          <cell r="B1176" t="str">
            <v>07.2101</v>
          </cell>
          <cell r="C1176" t="str">
            <v>BAÛO VEÄ ÑÖÔØNG CAÙP NGAÀM</v>
          </cell>
          <cell r="D1176" t="str">
            <v>Baûo veä ñöôøng caùp ngaàm baèng raûi caùt ñeäm</v>
          </cell>
          <cell r="E1176" t="str">
            <v>m3</v>
          </cell>
          <cell r="G1176">
            <v>7358</v>
          </cell>
        </row>
        <row r="1177">
          <cell r="A1177" t="str">
            <v>07.2102</v>
          </cell>
          <cell r="B1177" t="str">
            <v>07.2102</v>
          </cell>
          <cell r="D1177" t="str">
            <v>Baûo veä ñöôøng caùp ngaàm baèng raûi löôùi ni loâng</v>
          </cell>
          <cell r="E1177" t="str">
            <v>100m</v>
          </cell>
          <cell r="G1177">
            <v>7358</v>
          </cell>
        </row>
        <row r="1178">
          <cell r="A1178" t="str">
            <v>07.2103</v>
          </cell>
          <cell r="B1178" t="str">
            <v>07.2103</v>
          </cell>
          <cell r="D1178" t="str">
            <v>Baûo veä ñöôøng caùp ngaàm baèng raûi löôùi theùp</v>
          </cell>
          <cell r="E1178" t="str">
            <v>100m</v>
          </cell>
          <cell r="G1178">
            <v>14716</v>
          </cell>
        </row>
        <row r="1179">
          <cell r="A1179" t="str">
            <v>07.2104</v>
          </cell>
          <cell r="B1179" t="str">
            <v>07.2104</v>
          </cell>
          <cell r="D1179" t="str">
            <v>Baûo veä ñöôøng caùp ngaàm baèng xeáp gaïch chæ</v>
          </cell>
          <cell r="E1179" t="str">
            <v>1000v</v>
          </cell>
          <cell r="G1179">
            <v>58863</v>
          </cell>
        </row>
        <row r="1180">
          <cell r="A1180" t="str">
            <v>07.2105</v>
          </cell>
          <cell r="B1180" t="str">
            <v>07.2105</v>
          </cell>
          <cell r="D1180" t="str">
            <v>Baûo veä ñöôøng caùp ngaàm baèng taám ñan beâ toâng coù 
troïng löôïng &lt;=20kg</v>
          </cell>
          <cell r="E1180" t="str">
            <v>taám</v>
          </cell>
          <cell r="G1180">
            <v>1030</v>
          </cell>
        </row>
        <row r="1181">
          <cell r="A1181" t="str">
            <v>07.2106</v>
          </cell>
          <cell r="B1181" t="str">
            <v>07.2106</v>
          </cell>
          <cell r="D1181" t="str">
            <v>Baûo veä ñöôøng caùp ngaàm baèng taám ñan beâ toâng coù 
troïng löôïng &gt;20kg</v>
          </cell>
          <cell r="E1181" t="str">
            <v>taám</v>
          </cell>
          <cell r="G1181">
            <v>1472</v>
          </cell>
        </row>
        <row r="1182">
          <cell r="A1182" t="str">
            <v>07.2201</v>
          </cell>
          <cell r="B1182" t="str">
            <v>07.2201</v>
          </cell>
          <cell r="C1182" t="str">
            <v>LAÉP ÑAËT OÁNG THEÙP BAÛO VEÄ CAÙP</v>
          </cell>
          <cell r="D1182" t="str">
            <v>Ñöôøng kính oáng : d&lt;= 25mm</v>
          </cell>
          <cell r="E1182" t="str">
            <v>100m</v>
          </cell>
          <cell r="F1182">
            <v>181812</v>
          </cell>
          <cell r="G1182">
            <v>418050</v>
          </cell>
        </row>
        <row r="1183">
          <cell r="A1183" t="str">
            <v>07.2202</v>
          </cell>
          <cell r="B1183" t="str">
            <v>07.2202</v>
          </cell>
          <cell r="D1183" t="str">
            <v>Ñöôøng kính oáng : d&lt;= 50mm</v>
          </cell>
          <cell r="E1183" t="str">
            <v>100m</v>
          </cell>
          <cell r="F1183">
            <v>420000</v>
          </cell>
          <cell r="G1183">
            <v>491905</v>
          </cell>
        </row>
        <row r="1184">
          <cell r="A1184" t="str">
            <v>07.2203</v>
          </cell>
          <cell r="B1184" t="str">
            <v>07.2203</v>
          </cell>
          <cell r="D1184" t="str">
            <v>Ñöôøng kính oáng : d&lt;= 75mm</v>
          </cell>
          <cell r="E1184" t="str">
            <v>100m</v>
          </cell>
          <cell r="F1184">
            <v>420000</v>
          </cell>
          <cell r="G1184">
            <v>568857</v>
          </cell>
        </row>
        <row r="1185">
          <cell r="A1185" t="str">
            <v>07.2204</v>
          </cell>
          <cell r="B1185" t="str">
            <v>07.2204</v>
          </cell>
          <cell r="D1185" t="str">
            <v>Ñöôøng kính oáng : d&lt;= 100mm</v>
          </cell>
          <cell r="E1185" t="str">
            <v>100m</v>
          </cell>
          <cell r="F1185">
            <v>420000</v>
          </cell>
          <cell r="G1185">
            <v>657886</v>
          </cell>
        </row>
        <row r="1186">
          <cell r="A1186" t="str">
            <v>07.2301</v>
          </cell>
          <cell r="B1186" t="str">
            <v>07.2301</v>
          </cell>
          <cell r="C1186" t="str">
            <v>LAÉP ÑAËT OÁNG BAÛO VEÄ CAÙP QUA ÑÖÔØNG</v>
          </cell>
          <cell r="D1186" t="str">
            <v>Loaïi baèng oáng gang; ñöôøng kính d &lt;= 120mm</v>
          </cell>
          <cell r="E1186" t="str">
            <v>100m</v>
          </cell>
          <cell r="F1186">
            <v>296483</v>
          </cell>
          <cell r="G1186">
            <v>253617</v>
          </cell>
        </row>
        <row r="1187">
          <cell r="A1187" t="str">
            <v>07.2302</v>
          </cell>
          <cell r="B1187" t="str">
            <v>07.2302</v>
          </cell>
          <cell r="D1187" t="str">
            <v>Loaïi baèng oáng gang; ñöôøng kính d &lt;= 220mm</v>
          </cell>
          <cell r="E1187" t="str">
            <v>100m</v>
          </cell>
          <cell r="F1187">
            <v>487205</v>
          </cell>
          <cell r="G1187">
            <v>346826</v>
          </cell>
        </row>
        <row r="1188">
          <cell r="A1188" t="str">
            <v>07.2303</v>
          </cell>
          <cell r="B1188" t="str">
            <v>07.2303</v>
          </cell>
          <cell r="D1188" t="str">
            <v>Loaïi baèng oáng beâ toâng; ñöôøng kính d &lt;= 150mm</v>
          </cell>
          <cell r="E1188" t="str">
            <v>100m</v>
          </cell>
          <cell r="F1188">
            <v>249910</v>
          </cell>
          <cell r="G1188">
            <v>596108</v>
          </cell>
        </row>
        <row r="1189">
          <cell r="A1189" t="str">
            <v>07.2304</v>
          </cell>
          <cell r="B1189" t="str">
            <v>07.2304</v>
          </cell>
          <cell r="D1189" t="str">
            <v>Loaïi baèng oáng beâ toâng; ñöôøng kính d &lt;= 250mm</v>
          </cell>
          <cell r="E1189" t="str">
            <v>100m</v>
          </cell>
          <cell r="F1189">
            <v>375100</v>
          </cell>
          <cell r="G1189">
            <v>758683</v>
          </cell>
        </row>
        <row r="1190">
          <cell r="A1190" t="str">
            <v>07.2401</v>
          </cell>
          <cell r="B1190" t="str">
            <v>07.2401</v>
          </cell>
          <cell r="C1190" t="str">
            <v>LAÉP OÁNG NHÖÏA BAÛO VEÄ CAÙP</v>
          </cell>
          <cell r="D1190" t="str">
            <v>Ñöôøng kính oáng : d&lt;= 32mm</v>
          </cell>
          <cell r="E1190" t="str">
            <v>100m</v>
          </cell>
          <cell r="F1190">
            <v>1348</v>
          </cell>
          <cell r="G1190">
            <v>71223</v>
          </cell>
        </row>
        <row r="1191">
          <cell r="A1191" t="str">
            <v>07.2402</v>
          </cell>
          <cell r="B1191" t="str">
            <v>07.2402</v>
          </cell>
          <cell r="D1191" t="str">
            <v>Ñöôøng kính oáng : d&lt;= 40mm</v>
          </cell>
          <cell r="E1191" t="str">
            <v>100m</v>
          </cell>
          <cell r="F1191">
            <v>1788</v>
          </cell>
          <cell r="G1191">
            <v>88100</v>
          </cell>
        </row>
        <row r="1192">
          <cell r="A1192" t="str">
            <v>07.2403</v>
          </cell>
          <cell r="B1192" t="str">
            <v>07.2403</v>
          </cell>
          <cell r="D1192" t="str">
            <v>Ñöôøng kính oáng : d&lt;= 50mm</v>
          </cell>
          <cell r="E1192" t="str">
            <v>100m</v>
          </cell>
          <cell r="F1192">
            <v>2299</v>
          </cell>
          <cell r="G1192">
            <v>109932</v>
          </cell>
        </row>
        <row r="1193">
          <cell r="A1193" t="str">
            <v>07.2404</v>
          </cell>
          <cell r="B1193" t="str">
            <v>07.2404</v>
          </cell>
          <cell r="D1193" t="str">
            <v>Ñöôøng kính oáng : d&lt;= 65mm</v>
          </cell>
          <cell r="E1193" t="str">
            <v>100m</v>
          </cell>
          <cell r="F1193">
            <v>2607</v>
          </cell>
          <cell r="G1193">
            <v>119222</v>
          </cell>
        </row>
        <row r="1194">
          <cell r="A1194" t="str">
            <v>07.2405</v>
          </cell>
          <cell r="B1194" t="str">
            <v>07.2405</v>
          </cell>
          <cell r="D1194" t="str">
            <v>Ñöôøng kính oáng : d&lt;= 89mm</v>
          </cell>
          <cell r="E1194" t="str">
            <v>100m</v>
          </cell>
          <cell r="F1194">
            <v>3487</v>
          </cell>
          <cell r="G1194">
            <v>139350</v>
          </cell>
        </row>
        <row r="1195">
          <cell r="A1195" t="str">
            <v>07.2406</v>
          </cell>
          <cell r="B1195" t="str">
            <v>07.2406</v>
          </cell>
          <cell r="D1195" t="str">
            <v>Ñöôøng kính oáng : d&lt;= 100mm</v>
          </cell>
          <cell r="E1195" t="str">
            <v>100m</v>
          </cell>
          <cell r="F1195">
            <v>4367</v>
          </cell>
          <cell r="G1195">
            <v>171865</v>
          </cell>
        </row>
        <row r="1196">
          <cell r="A1196" t="str">
            <v>07.2407</v>
          </cell>
          <cell r="B1196" t="str">
            <v>07.2407</v>
          </cell>
          <cell r="D1196" t="str">
            <v>Ñöôøng kính oáng : d&gt; 100mm</v>
          </cell>
          <cell r="E1196" t="str">
            <v>100m</v>
          </cell>
          <cell r="F1196">
            <v>5335</v>
          </cell>
          <cell r="G1196">
            <v>174962</v>
          </cell>
        </row>
        <row r="1197">
          <cell r="A1197" t="str">
            <v>07.3101</v>
          </cell>
          <cell r="B1197" t="str">
            <v>07.3101</v>
          </cell>
          <cell r="C1197" t="str">
            <v>KEÙO RAÛI VAØ LAÉP ÑAËT ÑÖÔØNG DAÂY CAÙP NGAÀM</v>
          </cell>
          <cell r="D1197" t="str">
            <v>Troïng löôïng caùp &lt;= 1kg/m</v>
          </cell>
          <cell r="E1197" t="str">
            <v>100m</v>
          </cell>
          <cell r="F1197">
            <v>37850</v>
          </cell>
          <cell r="G1197">
            <v>26327</v>
          </cell>
        </row>
        <row r="1198">
          <cell r="A1198" t="str">
            <v>07.3102</v>
          </cell>
          <cell r="B1198" t="str">
            <v>07.3102</v>
          </cell>
          <cell r="D1198" t="str">
            <v>Troïng löôïng caùp &lt;= 2kg/m</v>
          </cell>
          <cell r="E1198" t="str">
            <v>100m</v>
          </cell>
          <cell r="F1198">
            <v>37850</v>
          </cell>
          <cell r="G1198">
            <v>30552</v>
          </cell>
        </row>
        <row r="1199">
          <cell r="A1199" t="str">
            <v>07.3103</v>
          </cell>
          <cell r="B1199" t="str">
            <v>07.3103</v>
          </cell>
          <cell r="D1199" t="str">
            <v>Troïng löôïng caùp &lt;= 3kg/m</v>
          </cell>
          <cell r="E1199" t="str">
            <v>100m</v>
          </cell>
          <cell r="F1199">
            <v>37850</v>
          </cell>
          <cell r="G1199">
            <v>40627</v>
          </cell>
        </row>
        <row r="1200">
          <cell r="A1200" t="str">
            <v>07.3104</v>
          </cell>
          <cell r="B1200" t="str">
            <v>07.3104</v>
          </cell>
          <cell r="D1200" t="str">
            <v>Troïng löôïng caùp &lt;= 4,5kg/m</v>
          </cell>
          <cell r="E1200" t="str">
            <v>100m</v>
          </cell>
          <cell r="F1200">
            <v>45510</v>
          </cell>
          <cell r="G1200">
            <v>52816</v>
          </cell>
        </row>
        <row r="1201">
          <cell r="A1201" t="str">
            <v>07.3105</v>
          </cell>
          <cell r="B1201" t="str">
            <v>07.3105</v>
          </cell>
          <cell r="D1201" t="str">
            <v>Troïng löôïng caùp &lt;= 6kg/m</v>
          </cell>
          <cell r="E1201" t="str">
            <v>100m</v>
          </cell>
          <cell r="F1201">
            <v>45510</v>
          </cell>
          <cell r="G1201">
            <v>67116</v>
          </cell>
        </row>
        <row r="1202">
          <cell r="A1202" t="str">
            <v>07.3106</v>
          </cell>
          <cell r="B1202" t="str">
            <v>07.3106</v>
          </cell>
          <cell r="D1202" t="str">
            <v>Troïng löôïng caùp &lt;= 7,5kg/m</v>
          </cell>
          <cell r="E1202" t="str">
            <v>100m</v>
          </cell>
          <cell r="F1202">
            <v>53170</v>
          </cell>
          <cell r="G1202">
            <v>85317</v>
          </cell>
        </row>
        <row r="1203">
          <cell r="A1203" t="str">
            <v>07.3107</v>
          </cell>
          <cell r="B1203" t="str">
            <v>07.3107</v>
          </cell>
          <cell r="D1203" t="str">
            <v>Troïng löôïng caùp &lt;= 9kg/m</v>
          </cell>
          <cell r="E1203" t="str">
            <v>100m</v>
          </cell>
          <cell r="F1203">
            <v>53170</v>
          </cell>
          <cell r="G1203">
            <v>107256</v>
          </cell>
        </row>
        <row r="1204">
          <cell r="A1204" t="str">
            <v>07.3108</v>
          </cell>
          <cell r="B1204" t="str">
            <v>07.3108</v>
          </cell>
          <cell r="D1204" t="str">
            <v>Troïng löôïng caùp &lt;= 10,5kg/m</v>
          </cell>
          <cell r="E1204" t="str">
            <v>100m</v>
          </cell>
          <cell r="F1204">
            <v>60180</v>
          </cell>
          <cell r="G1204">
            <v>130008</v>
          </cell>
        </row>
        <row r="1205">
          <cell r="A1205" t="str">
            <v>07.3109</v>
          </cell>
          <cell r="B1205" t="str">
            <v>07.3109</v>
          </cell>
          <cell r="D1205" t="str">
            <v>Troïng löôïng caùp &lt;= 12kg/m</v>
          </cell>
          <cell r="E1205" t="str">
            <v>100m</v>
          </cell>
          <cell r="F1205">
            <v>60180</v>
          </cell>
          <cell r="G1205">
            <v>175835</v>
          </cell>
        </row>
        <row r="1206">
          <cell r="A1206" t="str">
            <v>07.3110</v>
          </cell>
          <cell r="B1206" t="str">
            <v>07.3110</v>
          </cell>
          <cell r="D1206" t="str">
            <v>Troïng löôïng caùp &lt;= 15kg/m</v>
          </cell>
          <cell r="E1206" t="str">
            <v>100m</v>
          </cell>
          <cell r="F1206">
            <v>68040</v>
          </cell>
          <cell r="G1206">
            <v>197124</v>
          </cell>
        </row>
        <row r="1207">
          <cell r="A1207" t="str">
            <v>07.3111</v>
          </cell>
          <cell r="B1207" t="str">
            <v>07.3111</v>
          </cell>
          <cell r="D1207" t="str">
            <v>Troïng löôïng caùp &lt;= 18kg/m</v>
          </cell>
          <cell r="E1207" t="str">
            <v>100m</v>
          </cell>
          <cell r="F1207">
            <v>68690</v>
          </cell>
          <cell r="G1207">
            <v>255952</v>
          </cell>
        </row>
        <row r="1208">
          <cell r="A1208" t="str">
            <v>07.3112</v>
          </cell>
          <cell r="B1208" t="str">
            <v>07.3112</v>
          </cell>
          <cell r="D1208" t="str">
            <v>Troïng löôïng caùp &lt;= 21kg/m</v>
          </cell>
          <cell r="E1208" t="str">
            <v>100m</v>
          </cell>
          <cell r="F1208">
            <v>68690</v>
          </cell>
          <cell r="G1208">
            <v>341270</v>
          </cell>
        </row>
        <row r="1209">
          <cell r="A1209" t="str">
            <v>07.3113</v>
          </cell>
          <cell r="B1209" t="str">
            <v>07.3113</v>
          </cell>
          <cell r="D1209" t="str">
            <v>Troïng löôïng caùp &lt;= 24kg/m</v>
          </cell>
          <cell r="E1209" t="str">
            <v>100m</v>
          </cell>
          <cell r="F1209">
            <v>73470</v>
          </cell>
          <cell r="G1209">
            <v>455027</v>
          </cell>
        </row>
        <row r="1210">
          <cell r="A1210" t="str">
            <v>07.3114</v>
          </cell>
          <cell r="B1210" t="str">
            <v>07.3114</v>
          </cell>
          <cell r="D1210" t="str">
            <v>Troïng löôïng caùp &lt;= 28kg/m</v>
          </cell>
          <cell r="E1210" t="str">
            <v>100m</v>
          </cell>
          <cell r="F1210">
            <v>78000</v>
          </cell>
          <cell r="G1210">
            <v>591372</v>
          </cell>
        </row>
        <row r="1211">
          <cell r="A1211" t="str">
            <v>07.3115</v>
          </cell>
          <cell r="B1211" t="str">
            <v>07.3115</v>
          </cell>
          <cell r="D1211" t="str">
            <v>Troïng löôïng caùp &lt;= 32kg/m</v>
          </cell>
          <cell r="E1211" t="str">
            <v>100m</v>
          </cell>
          <cell r="F1211">
            <v>81880</v>
          </cell>
          <cell r="G1211">
            <v>768670</v>
          </cell>
        </row>
        <row r="1212">
          <cell r="A1212" t="str">
            <v>07.3201</v>
          </cell>
          <cell r="B1212" t="str">
            <v>07.3201</v>
          </cell>
          <cell r="C1212" t="str">
            <v xml:space="preserve">LAÉP ÑAËT CAÙP TREÂN GIAÙ ÑÔÕ ÑAËT ÔÛ TÖÔØNG ,TREO TREÂN CAÙP 
</v>
          </cell>
          <cell r="D1212" t="str">
            <v>Troïng löôïng caùp &lt;= 1kg/m</v>
          </cell>
          <cell r="E1212" t="str">
            <v>100m</v>
          </cell>
          <cell r="F1212">
            <v>49850</v>
          </cell>
          <cell r="G1212">
            <v>36565</v>
          </cell>
        </row>
        <row r="1213">
          <cell r="A1213" t="str">
            <v>07.3202</v>
          </cell>
          <cell r="B1213" t="str">
            <v>07.3202</v>
          </cell>
          <cell r="D1213" t="str">
            <v>Troïng löôïng caùp &lt;= 2kg/m</v>
          </cell>
          <cell r="E1213" t="str">
            <v>100m</v>
          </cell>
          <cell r="F1213">
            <v>49850</v>
          </cell>
          <cell r="G1213">
            <v>40627</v>
          </cell>
        </row>
        <row r="1214">
          <cell r="A1214" t="str">
            <v>07.3203</v>
          </cell>
          <cell r="B1214" t="str">
            <v>07.3203</v>
          </cell>
          <cell r="D1214" t="str">
            <v>Troïng löôïng caùp &lt;= 3kg/m</v>
          </cell>
          <cell r="E1214" t="str">
            <v>100m</v>
          </cell>
          <cell r="F1214">
            <v>49850</v>
          </cell>
          <cell r="G1214">
            <v>52816</v>
          </cell>
        </row>
        <row r="1215">
          <cell r="A1215" t="str">
            <v>07.3204</v>
          </cell>
          <cell r="B1215" t="str">
            <v>07.3204</v>
          </cell>
          <cell r="D1215" t="str">
            <v>Troïng löôïng caùp &lt;= 4,5kg/m</v>
          </cell>
          <cell r="E1215" t="str">
            <v>100m</v>
          </cell>
          <cell r="F1215">
            <v>57510</v>
          </cell>
          <cell r="G1215">
            <v>69067</v>
          </cell>
        </row>
        <row r="1216">
          <cell r="A1216" t="str">
            <v>07.3205</v>
          </cell>
          <cell r="B1216" t="str">
            <v>07.3205</v>
          </cell>
          <cell r="D1216" t="str">
            <v>Troïng löôïng caùp &lt;= 6kg/m</v>
          </cell>
          <cell r="E1216" t="str">
            <v>100m</v>
          </cell>
          <cell r="F1216">
            <v>60510</v>
          </cell>
          <cell r="G1216">
            <v>81255</v>
          </cell>
        </row>
        <row r="1217">
          <cell r="A1217" t="str">
            <v>07.3206</v>
          </cell>
          <cell r="B1217" t="str">
            <v>07.3206</v>
          </cell>
          <cell r="D1217" t="str">
            <v>Troïng löôïng caùp &lt;= 7,5kg/m</v>
          </cell>
          <cell r="E1217" t="str">
            <v>100m</v>
          </cell>
          <cell r="F1217">
            <v>68170</v>
          </cell>
          <cell r="G1217">
            <v>101568</v>
          </cell>
        </row>
        <row r="1218">
          <cell r="A1218" t="str">
            <v>07.3207</v>
          </cell>
          <cell r="B1218" t="str">
            <v>07.3207</v>
          </cell>
          <cell r="D1218" t="str">
            <v>Troïng löôïng caùp &lt;= 9kg/m</v>
          </cell>
          <cell r="E1218" t="str">
            <v>100m</v>
          </cell>
          <cell r="F1218">
            <v>68170</v>
          </cell>
          <cell r="G1218">
            <v>125945</v>
          </cell>
        </row>
        <row r="1219">
          <cell r="A1219" t="str">
            <v>07.3208</v>
          </cell>
          <cell r="B1219" t="str">
            <v>07.3208</v>
          </cell>
          <cell r="D1219" t="str">
            <v>Troïng löôïng caùp &lt;= 10,5kg/m</v>
          </cell>
          <cell r="E1219" t="str">
            <v>100m</v>
          </cell>
          <cell r="F1219">
            <v>75180</v>
          </cell>
          <cell r="G1219">
            <v>152434</v>
          </cell>
        </row>
        <row r="1220">
          <cell r="A1220" t="str">
            <v>07.3209</v>
          </cell>
          <cell r="B1220" t="str">
            <v>07.3209</v>
          </cell>
          <cell r="D1220" t="str">
            <v>Troïng löôïng caùp &lt;= 12kg/m</v>
          </cell>
          <cell r="E1220" t="str">
            <v>100m</v>
          </cell>
          <cell r="F1220">
            <v>75180</v>
          </cell>
          <cell r="G1220">
            <v>152434</v>
          </cell>
        </row>
        <row r="1221">
          <cell r="A1221" t="str">
            <v>07.3210</v>
          </cell>
          <cell r="B1221" t="str">
            <v>07.3210</v>
          </cell>
          <cell r="D1221" t="str">
            <v>Troïng löôïng caùp &lt;= 15kg/m</v>
          </cell>
          <cell r="E1221" t="str">
            <v>100m</v>
          </cell>
          <cell r="F1221">
            <v>75180</v>
          </cell>
          <cell r="G1221">
            <v>176810</v>
          </cell>
        </row>
        <row r="1222">
          <cell r="A1222" t="str">
            <v>07.3211</v>
          </cell>
          <cell r="B1222" t="str">
            <v>07.3211</v>
          </cell>
          <cell r="D1222" t="str">
            <v>Troïng löôïng caùp &lt;= 18kg/m</v>
          </cell>
          <cell r="E1222" t="str">
            <v>100m</v>
          </cell>
          <cell r="F1222">
            <v>86690</v>
          </cell>
          <cell r="G1222">
            <v>284392</v>
          </cell>
        </row>
        <row r="1223">
          <cell r="A1223" t="str">
            <v>07.3212</v>
          </cell>
          <cell r="B1223" t="str">
            <v>07.3212</v>
          </cell>
          <cell r="D1223" t="str">
            <v>Troïng löôïng caùp &lt;= 21kg/m</v>
          </cell>
          <cell r="E1223" t="str">
            <v>100m</v>
          </cell>
          <cell r="F1223">
            <v>86690</v>
          </cell>
          <cell r="G1223">
            <v>377835</v>
          </cell>
        </row>
        <row r="1224">
          <cell r="A1224" t="str">
            <v>07.3213</v>
          </cell>
          <cell r="B1224" t="str">
            <v>07.3213</v>
          </cell>
          <cell r="D1224" t="str">
            <v>Troïng löôïng caùp &lt;= 24kg/m</v>
          </cell>
          <cell r="E1224" t="str">
            <v>100m</v>
          </cell>
          <cell r="F1224">
            <v>91470</v>
          </cell>
          <cell r="G1224">
            <v>501992</v>
          </cell>
        </row>
        <row r="1225">
          <cell r="A1225" t="str">
            <v>07.3214</v>
          </cell>
          <cell r="B1225" t="str">
            <v>07.3214</v>
          </cell>
          <cell r="D1225" t="str">
            <v>Troïng löôïng caùp &lt;= 28kg/m</v>
          </cell>
          <cell r="E1225" t="str">
            <v>100m</v>
          </cell>
          <cell r="F1225">
            <v>96000</v>
          </cell>
          <cell r="G1225">
            <v>652638</v>
          </cell>
        </row>
        <row r="1226">
          <cell r="A1226" t="str">
            <v>07.3215</v>
          </cell>
          <cell r="B1226" t="str">
            <v>07.3215</v>
          </cell>
          <cell r="D1226" t="str">
            <v>Troïng löôïng caùp &lt;= 32kg/m</v>
          </cell>
          <cell r="E1226" t="str">
            <v>100m</v>
          </cell>
          <cell r="F1226">
            <v>99880</v>
          </cell>
          <cell r="G1226">
            <v>815960</v>
          </cell>
        </row>
        <row r="1227">
          <cell r="A1227" t="str">
            <v>07.3301</v>
          </cell>
          <cell r="B1227" t="str">
            <v>07.3301</v>
          </cell>
          <cell r="C1227" t="str">
            <v>LAÉP ÑAËT CAÙP TREO TREÂN DAÂY THEÙP</v>
          </cell>
          <cell r="D1227" t="str">
            <v>Troïng löôïng caùp &lt;= 1kg/m</v>
          </cell>
          <cell r="E1227" t="str">
            <v>100m</v>
          </cell>
          <cell r="F1227">
            <v>287863</v>
          </cell>
          <cell r="G1227">
            <v>54928</v>
          </cell>
        </row>
        <row r="1228">
          <cell r="A1228" t="str">
            <v>07.3302</v>
          </cell>
          <cell r="B1228" t="str">
            <v>07.3302</v>
          </cell>
          <cell r="D1228" t="str">
            <v>Troïng löôïng caùp &lt;= 2kg/m</v>
          </cell>
          <cell r="E1228" t="str">
            <v>100m</v>
          </cell>
          <cell r="F1228">
            <v>287863</v>
          </cell>
          <cell r="G1228">
            <v>60941</v>
          </cell>
        </row>
        <row r="1229">
          <cell r="A1229" t="str">
            <v>07.3303</v>
          </cell>
          <cell r="B1229" t="str">
            <v>07.3303</v>
          </cell>
          <cell r="D1229" t="str">
            <v>Troïng löôïng caùp &lt;= 3kg/m</v>
          </cell>
          <cell r="E1229" t="str">
            <v>100m</v>
          </cell>
          <cell r="F1229">
            <v>288513</v>
          </cell>
          <cell r="G1229">
            <v>77192</v>
          </cell>
        </row>
        <row r="1230">
          <cell r="A1230" t="str">
            <v>07.3304</v>
          </cell>
          <cell r="B1230" t="str">
            <v>07.3304</v>
          </cell>
          <cell r="D1230" t="str">
            <v>Troïng löôïng caùp &lt;= 4,5kg/m</v>
          </cell>
          <cell r="E1230" t="str">
            <v>100m</v>
          </cell>
          <cell r="F1230">
            <v>295523</v>
          </cell>
          <cell r="G1230">
            <v>103519</v>
          </cell>
        </row>
        <row r="1231">
          <cell r="A1231" t="str">
            <v>07.3305</v>
          </cell>
          <cell r="B1231" t="str">
            <v>07.3305</v>
          </cell>
          <cell r="D1231" t="str">
            <v>Troïng löôïng caùp &lt;= 6kg/m</v>
          </cell>
          <cell r="E1231" t="str">
            <v>100m</v>
          </cell>
          <cell r="F1231">
            <v>296173</v>
          </cell>
          <cell r="G1231">
            <v>130008</v>
          </cell>
        </row>
        <row r="1232">
          <cell r="A1232" t="str">
            <v>07.3306</v>
          </cell>
          <cell r="B1232" t="str">
            <v>07.3306</v>
          </cell>
          <cell r="D1232" t="str">
            <v>Troïng löôïng caùp &lt;= 7,5kg/m</v>
          </cell>
          <cell r="E1232" t="str">
            <v>100m</v>
          </cell>
          <cell r="F1232">
            <v>303183</v>
          </cell>
          <cell r="G1232">
            <v>170635</v>
          </cell>
        </row>
        <row r="1233">
          <cell r="A1233" t="str">
            <v>07.3307</v>
          </cell>
          <cell r="B1233" t="str">
            <v>07.3307</v>
          </cell>
          <cell r="D1233" t="str">
            <v>Troïng löôïng caùp &lt;= 9kg/m</v>
          </cell>
          <cell r="E1233" t="str">
            <v>100m</v>
          </cell>
          <cell r="F1233">
            <v>303183</v>
          </cell>
          <cell r="G1233">
            <v>243764</v>
          </cell>
        </row>
        <row r="1234">
          <cell r="A1234" t="str">
            <v>07.3308</v>
          </cell>
          <cell r="B1234" t="str">
            <v>07.3308</v>
          </cell>
          <cell r="D1234" t="str">
            <v>Troïng löôïng caùp &lt;= 10,5kg/m</v>
          </cell>
          <cell r="E1234" t="str">
            <v>100m</v>
          </cell>
          <cell r="F1234">
            <v>310843</v>
          </cell>
          <cell r="G1234">
            <v>284392</v>
          </cell>
        </row>
        <row r="1235">
          <cell r="A1235" t="str">
            <v>07.3309</v>
          </cell>
          <cell r="B1235" t="str">
            <v>07.3309</v>
          </cell>
          <cell r="D1235" t="str">
            <v>Troïng löôïng caùp &lt;= 12kg/m</v>
          </cell>
          <cell r="E1235" t="str">
            <v>100m</v>
          </cell>
          <cell r="F1235">
            <v>310843</v>
          </cell>
          <cell r="G1235">
            <v>325019</v>
          </cell>
        </row>
        <row r="1236">
          <cell r="A1236" t="str">
            <v>07.3401</v>
          </cell>
          <cell r="B1236" t="str">
            <v>07.3401</v>
          </cell>
          <cell r="C1236" t="str">
            <v>LAÉP ÑAËT CAÙP TRONG OÁNG BAÛO VEÄ</v>
          </cell>
          <cell r="D1236" t="str">
            <v>Troïng löôïng caùp &lt;= 1kg/m</v>
          </cell>
          <cell r="E1236" t="str">
            <v>100m</v>
          </cell>
          <cell r="F1236">
            <v>43569</v>
          </cell>
          <cell r="G1236">
            <v>42740</v>
          </cell>
        </row>
        <row r="1237">
          <cell r="A1237" t="str">
            <v>07.3402</v>
          </cell>
          <cell r="B1237" t="str">
            <v>07.3402</v>
          </cell>
          <cell r="D1237" t="str">
            <v>Troïng löôïng caùp &lt;= 2kg/m</v>
          </cell>
          <cell r="E1237" t="str">
            <v>100m</v>
          </cell>
          <cell r="F1237">
            <v>43569</v>
          </cell>
          <cell r="G1237">
            <v>48753</v>
          </cell>
        </row>
        <row r="1238">
          <cell r="A1238" t="str">
            <v>07.3403</v>
          </cell>
          <cell r="B1238" t="str">
            <v>07.3403</v>
          </cell>
          <cell r="D1238" t="str">
            <v>Troïng löôïng caùp &lt;= 3kg/m</v>
          </cell>
          <cell r="E1238" t="str">
            <v>100m</v>
          </cell>
          <cell r="F1238">
            <v>43569</v>
          </cell>
          <cell r="G1238">
            <v>60941</v>
          </cell>
        </row>
        <row r="1239">
          <cell r="A1239" t="str">
            <v>07.3404</v>
          </cell>
          <cell r="B1239" t="str">
            <v>07.3404</v>
          </cell>
          <cell r="D1239" t="str">
            <v>Troïng löôïng caùp &lt;= 4,5kg/m</v>
          </cell>
          <cell r="E1239" t="str">
            <v>100m</v>
          </cell>
          <cell r="F1239">
            <v>51979</v>
          </cell>
          <cell r="G1239">
            <v>81255</v>
          </cell>
        </row>
        <row r="1240">
          <cell r="A1240" t="str">
            <v>07.3405</v>
          </cell>
          <cell r="B1240" t="str">
            <v>07.3405</v>
          </cell>
          <cell r="D1240" t="str">
            <v>Troïng löôïng caùp &lt;= 6kg/m</v>
          </cell>
          <cell r="E1240" t="str">
            <v>100m</v>
          </cell>
          <cell r="F1240">
            <v>51979</v>
          </cell>
          <cell r="G1240">
            <v>103519</v>
          </cell>
        </row>
        <row r="1241">
          <cell r="A1241" t="str">
            <v>07.3406</v>
          </cell>
          <cell r="B1241" t="str">
            <v>07.3406</v>
          </cell>
          <cell r="D1241" t="str">
            <v>Troïng löôïng caùp &lt;= 7,5kg/m</v>
          </cell>
          <cell r="E1241" t="str">
            <v>100m</v>
          </cell>
          <cell r="F1241">
            <v>68351</v>
          </cell>
          <cell r="G1241">
            <v>103519</v>
          </cell>
        </row>
        <row r="1242">
          <cell r="A1242" t="str">
            <v>07.3407</v>
          </cell>
          <cell r="B1242" t="str">
            <v>07.3407</v>
          </cell>
          <cell r="D1242" t="str">
            <v>Troïng löôïng caùp &lt;= 9kg/m</v>
          </cell>
          <cell r="E1242" t="str">
            <v>100m</v>
          </cell>
          <cell r="F1242">
            <v>68351</v>
          </cell>
          <cell r="G1242">
            <v>134070</v>
          </cell>
        </row>
        <row r="1243">
          <cell r="A1243" t="str">
            <v>07.3408</v>
          </cell>
          <cell r="B1243" t="str">
            <v>07.3408</v>
          </cell>
          <cell r="D1243" t="str">
            <v>Troïng löôïng caùp &lt;= 10,5kg/m</v>
          </cell>
          <cell r="E1243" t="str">
            <v>100m</v>
          </cell>
          <cell r="F1243">
            <v>76111</v>
          </cell>
          <cell r="G1243">
            <v>164622</v>
          </cell>
        </row>
        <row r="1244">
          <cell r="A1244" t="str">
            <v>07.3409</v>
          </cell>
          <cell r="B1244" t="str">
            <v>07.3409</v>
          </cell>
          <cell r="D1244" t="str">
            <v>Troïng löôïng caùp &lt;= 12kg/m</v>
          </cell>
          <cell r="E1244" t="str">
            <v>100m</v>
          </cell>
          <cell r="F1244">
            <v>76111</v>
          </cell>
          <cell r="G1244">
            <v>199074</v>
          </cell>
        </row>
        <row r="1245">
          <cell r="A1245" t="str">
            <v>07.3410</v>
          </cell>
          <cell r="B1245" t="str">
            <v>07.3410</v>
          </cell>
          <cell r="D1245" t="str">
            <v>Troïng löôïng caùp &lt;= 15kg/m</v>
          </cell>
          <cell r="E1245" t="str">
            <v>100m</v>
          </cell>
          <cell r="F1245">
            <v>84721</v>
          </cell>
          <cell r="G1245">
            <v>231576</v>
          </cell>
        </row>
        <row r="1246">
          <cell r="A1246" t="str">
            <v>07.3411</v>
          </cell>
          <cell r="B1246" t="str">
            <v>07.3411</v>
          </cell>
          <cell r="D1246" t="str">
            <v>Troïng löôïng caùp &lt;= 18kg/m</v>
          </cell>
          <cell r="E1246" t="str">
            <v>100m</v>
          </cell>
          <cell r="F1246">
            <v>85371</v>
          </cell>
          <cell r="G1246">
            <v>296580</v>
          </cell>
        </row>
        <row r="1247">
          <cell r="A1247" t="str">
            <v>07.3412</v>
          </cell>
          <cell r="B1247" t="str">
            <v>07.3412</v>
          </cell>
          <cell r="D1247" t="str">
            <v>Troïng löôïng caùp &lt;= 21kg/m</v>
          </cell>
          <cell r="E1247" t="str">
            <v>100m</v>
          </cell>
          <cell r="F1247">
            <v>85371</v>
          </cell>
          <cell r="G1247">
            <v>414399</v>
          </cell>
        </row>
        <row r="1248">
          <cell r="A1248" t="str">
            <v>07.3413</v>
          </cell>
          <cell r="B1248" t="str">
            <v>07.3413</v>
          </cell>
          <cell r="D1248" t="str">
            <v>Troïng löôïng caùp &lt;= 24kg/m</v>
          </cell>
          <cell r="E1248" t="str">
            <v>100m</v>
          </cell>
          <cell r="F1248">
            <v>90901</v>
          </cell>
          <cell r="G1248">
            <v>511905</v>
          </cell>
        </row>
        <row r="1249">
          <cell r="A1249" t="str">
            <v>07.3414</v>
          </cell>
          <cell r="B1249" t="str">
            <v>07.3414</v>
          </cell>
          <cell r="D1249" t="str">
            <v>Troïng löôïng caùp &lt;= 28kg/m</v>
          </cell>
          <cell r="E1249" t="str">
            <v>100m</v>
          </cell>
          <cell r="F1249">
            <v>95431</v>
          </cell>
          <cell r="G1249">
            <v>778421</v>
          </cell>
        </row>
        <row r="1250">
          <cell r="A1250" t="str">
            <v>07.3415</v>
          </cell>
          <cell r="B1250" t="str">
            <v>07.3415</v>
          </cell>
          <cell r="D1250" t="str">
            <v>Troïng löôïng caùp &lt;= 32kg/m</v>
          </cell>
          <cell r="E1250" t="str">
            <v>100m</v>
          </cell>
          <cell r="F1250">
            <v>100811</v>
          </cell>
          <cell r="G1250">
            <v>932805</v>
          </cell>
        </row>
        <row r="1251">
          <cell r="A1251" t="str">
            <v>07.4111</v>
          </cell>
          <cell r="B1251" t="str">
            <v>07.4111</v>
          </cell>
          <cell r="C1251" t="str">
            <v>ÑAÀU CAÙP &lt;= 1kV COÙ 3 ÑEÁN 4 RUOÄT</v>
          </cell>
          <cell r="D1251" t="str">
            <v>Caùp coù tieát dieän &lt;= 35mm2</v>
          </cell>
          <cell r="E1251" t="str">
            <v>ñaàu</v>
          </cell>
          <cell r="F1251">
            <v>58952</v>
          </cell>
          <cell r="G1251">
            <v>26889</v>
          </cell>
        </row>
        <row r="1252">
          <cell r="A1252" t="str">
            <v>07.4112</v>
          </cell>
          <cell r="B1252" t="str">
            <v>07.4112</v>
          </cell>
          <cell r="C1252" t="str">
            <v>Laép ñaët pheãu toân</v>
          </cell>
          <cell r="D1252" t="str">
            <v>Caùp coù tieát dieän &lt;= 70mm2</v>
          </cell>
          <cell r="E1252" t="str">
            <v>ñaàu</v>
          </cell>
          <cell r="F1252">
            <v>71285</v>
          </cell>
          <cell r="G1252">
            <v>31370</v>
          </cell>
        </row>
        <row r="1253">
          <cell r="A1253" t="str">
            <v>07.4113</v>
          </cell>
          <cell r="B1253" t="str">
            <v>07.4113</v>
          </cell>
          <cell r="D1253" t="str">
            <v>Caùp coù tieát dieän &lt;= 120mm2</v>
          </cell>
          <cell r="E1253" t="str">
            <v>ñaàu</v>
          </cell>
          <cell r="F1253">
            <v>75238</v>
          </cell>
          <cell r="G1253">
            <v>40333</v>
          </cell>
        </row>
        <row r="1254">
          <cell r="A1254" t="str">
            <v>07.4114</v>
          </cell>
          <cell r="B1254" t="str">
            <v>07.4114</v>
          </cell>
          <cell r="D1254" t="str">
            <v>Caùp coù tieát dieän &lt;= 185mm2</v>
          </cell>
          <cell r="E1254" t="str">
            <v>ñaàu</v>
          </cell>
          <cell r="F1254">
            <v>85473</v>
          </cell>
          <cell r="G1254">
            <v>49296</v>
          </cell>
        </row>
        <row r="1255">
          <cell r="A1255" t="str">
            <v>07.4115</v>
          </cell>
          <cell r="B1255" t="str">
            <v>07.4115</v>
          </cell>
          <cell r="D1255" t="str">
            <v>Caùp coù tieát dieän &lt;= 240mm2</v>
          </cell>
          <cell r="E1255" t="str">
            <v>ñaàu</v>
          </cell>
          <cell r="F1255">
            <v>100138</v>
          </cell>
          <cell r="G1255">
            <v>53777</v>
          </cell>
        </row>
        <row r="1256">
          <cell r="A1256" t="str">
            <v>07.4116</v>
          </cell>
          <cell r="B1256" t="str">
            <v>07.4116</v>
          </cell>
          <cell r="D1256" t="str">
            <v>Caùp coù tieát dieän &lt;= 300mm2</v>
          </cell>
          <cell r="E1256" t="str">
            <v>ñaàu</v>
          </cell>
          <cell r="F1256">
            <v>119627</v>
          </cell>
          <cell r="G1256">
            <v>64533</v>
          </cell>
        </row>
        <row r="1257">
          <cell r="A1257" t="str">
            <v>07.4121</v>
          </cell>
          <cell r="B1257" t="str">
            <v>07.4121</v>
          </cell>
          <cell r="C1257" t="str">
            <v>Laép ñaët pheãu gang ñuùc</v>
          </cell>
          <cell r="D1257" t="str">
            <v>Caùp coù tieát dieän &lt;= 35mm2</v>
          </cell>
          <cell r="E1257" t="str">
            <v>ñaàu</v>
          </cell>
          <cell r="F1257">
            <v>66752</v>
          </cell>
          <cell r="G1257">
            <v>53777</v>
          </cell>
        </row>
        <row r="1258">
          <cell r="A1258" t="str">
            <v>07.4122</v>
          </cell>
          <cell r="B1258" t="str">
            <v>07.4122</v>
          </cell>
          <cell r="D1258" t="str">
            <v>Caùp coù tieát dieän &lt;= 70mm2</v>
          </cell>
          <cell r="E1258" t="str">
            <v>ñaàu</v>
          </cell>
          <cell r="F1258">
            <v>81685</v>
          </cell>
          <cell r="G1258">
            <v>60589</v>
          </cell>
        </row>
        <row r="1259">
          <cell r="A1259" t="str">
            <v>07.4123</v>
          </cell>
          <cell r="B1259" t="str">
            <v>07.4123</v>
          </cell>
          <cell r="D1259" t="str">
            <v>Caùp coù tieát dieän &lt;= 120mm2</v>
          </cell>
          <cell r="E1259" t="str">
            <v>ñaàu</v>
          </cell>
          <cell r="F1259">
            <v>85638</v>
          </cell>
          <cell r="G1259">
            <v>67222</v>
          </cell>
        </row>
        <row r="1260">
          <cell r="A1260" t="str">
            <v>07.4124</v>
          </cell>
          <cell r="B1260" t="str">
            <v>07.4124</v>
          </cell>
          <cell r="D1260" t="str">
            <v>Caùp coù tieát dieän &lt;= 185mm2</v>
          </cell>
          <cell r="E1260" t="str">
            <v>ñaàu</v>
          </cell>
          <cell r="F1260">
            <v>101073</v>
          </cell>
          <cell r="G1260">
            <v>74034</v>
          </cell>
        </row>
        <row r="1261">
          <cell r="A1261" t="str">
            <v>07.4125</v>
          </cell>
          <cell r="B1261" t="str">
            <v>07.4125</v>
          </cell>
          <cell r="D1261" t="str">
            <v>Caùp coù tieát dieän &lt;= 240mm2</v>
          </cell>
          <cell r="E1261" t="str">
            <v>ñaàu</v>
          </cell>
          <cell r="F1261">
            <v>118338</v>
          </cell>
          <cell r="G1261">
            <v>80666</v>
          </cell>
        </row>
        <row r="1262">
          <cell r="A1262" t="str">
            <v>07.4126</v>
          </cell>
          <cell r="B1262" t="str">
            <v>07.4126</v>
          </cell>
          <cell r="D1262" t="str">
            <v>Caùp coù tieát dieän &lt;= 300mm2</v>
          </cell>
          <cell r="E1262" t="str">
            <v>ñaàu</v>
          </cell>
          <cell r="F1262">
            <v>150827</v>
          </cell>
          <cell r="G1262">
            <v>86044</v>
          </cell>
        </row>
        <row r="1263">
          <cell r="A1263" t="str">
            <v>07.4211</v>
          </cell>
          <cell r="B1263" t="str">
            <v>07.4211</v>
          </cell>
          <cell r="C1263" t="str">
            <v>ÑAÀU CAÙP  3kV  ÑEÁN 15kV</v>
          </cell>
          <cell r="D1263" t="str">
            <v>Caùp coù tieát dieän &lt;= 35mm2</v>
          </cell>
          <cell r="E1263" t="str">
            <v>ñaàu</v>
          </cell>
          <cell r="F1263">
            <v>73560</v>
          </cell>
          <cell r="G1263">
            <v>29219</v>
          </cell>
        </row>
        <row r="1264">
          <cell r="A1264" t="str">
            <v>07.4212</v>
          </cell>
          <cell r="B1264" t="str">
            <v>07.4212</v>
          </cell>
          <cell r="C1264" t="str">
            <v>Pheãu toân 3-6kV</v>
          </cell>
          <cell r="D1264" t="str">
            <v>Caùp coù tieát dieän &lt;= 70mm2</v>
          </cell>
          <cell r="E1264" t="str">
            <v>ñaàu</v>
          </cell>
          <cell r="F1264">
            <v>84271</v>
          </cell>
          <cell r="G1264">
            <v>33700</v>
          </cell>
        </row>
        <row r="1265">
          <cell r="A1265" t="str">
            <v>07.4213</v>
          </cell>
          <cell r="B1265" t="str">
            <v>07.4213</v>
          </cell>
          <cell r="D1265" t="str">
            <v>Caùp coù tieát dieän &lt;= 120mm2</v>
          </cell>
          <cell r="E1265" t="str">
            <v>ñaàu</v>
          </cell>
          <cell r="F1265">
            <v>89164</v>
          </cell>
          <cell r="G1265">
            <v>44814</v>
          </cell>
        </row>
        <row r="1266">
          <cell r="A1266" t="str">
            <v>07.4214</v>
          </cell>
          <cell r="B1266" t="str">
            <v>07.4214</v>
          </cell>
          <cell r="D1266" t="str">
            <v>Caùp coù tieát dieän &lt;= 185mm2</v>
          </cell>
          <cell r="E1266" t="str">
            <v>ñaàu</v>
          </cell>
          <cell r="F1266">
            <v>107583</v>
          </cell>
          <cell r="G1266">
            <v>53777</v>
          </cell>
        </row>
        <row r="1267">
          <cell r="A1267" t="str">
            <v>07.4215</v>
          </cell>
          <cell r="B1267" t="str">
            <v>07.4215</v>
          </cell>
          <cell r="D1267" t="str">
            <v>Caùp coù tieát dieän &lt;= 240mm2</v>
          </cell>
          <cell r="E1267" t="str">
            <v>ñaàu</v>
          </cell>
          <cell r="F1267">
            <v>121565</v>
          </cell>
          <cell r="G1267">
            <v>58259</v>
          </cell>
        </row>
        <row r="1268">
          <cell r="A1268" t="str">
            <v>07.4216</v>
          </cell>
          <cell r="B1268" t="str">
            <v>07.4216</v>
          </cell>
          <cell r="D1268" t="str">
            <v>Caùp coù tieát dieän &lt;= 300mm2</v>
          </cell>
          <cell r="E1268" t="str">
            <v>ñaàu</v>
          </cell>
          <cell r="F1268">
            <v>142677</v>
          </cell>
          <cell r="G1268">
            <v>65071</v>
          </cell>
        </row>
        <row r="1269">
          <cell r="A1269" t="str">
            <v>07.4221</v>
          </cell>
          <cell r="B1269" t="str">
            <v>07.4221</v>
          </cell>
          <cell r="C1269" t="str">
            <v>Pheãu toân 10-15kV</v>
          </cell>
          <cell r="D1269" t="str">
            <v>Caùp coù tieát dieän &lt;= 35mm2</v>
          </cell>
          <cell r="E1269" t="str">
            <v>ñaàu</v>
          </cell>
          <cell r="F1269">
            <v>73560</v>
          </cell>
          <cell r="G1269">
            <v>38182</v>
          </cell>
        </row>
        <row r="1270">
          <cell r="A1270" t="str">
            <v>07.4222</v>
          </cell>
          <cell r="B1270" t="str">
            <v>07.4222</v>
          </cell>
          <cell r="D1270" t="str">
            <v>Caùp coù tieát dieän &lt;= 70mm2</v>
          </cell>
          <cell r="E1270" t="str">
            <v>ñaàu</v>
          </cell>
          <cell r="F1270">
            <v>84271</v>
          </cell>
          <cell r="G1270">
            <v>42663</v>
          </cell>
        </row>
        <row r="1271">
          <cell r="A1271" t="str">
            <v>07.4223</v>
          </cell>
          <cell r="B1271" t="str">
            <v>07.4223</v>
          </cell>
          <cell r="D1271" t="str">
            <v>Caùp coù tieát dieän &lt;= 120mm2</v>
          </cell>
          <cell r="E1271" t="str">
            <v>ñaàu</v>
          </cell>
          <cell r="F1271">
            <v>79164</v>
          </cell>
          <cell r="G1271">
            <v>53777</v>
          </cell>
        </row>
        <row r="1272">
          <cell r="A1272" t="str">
            <v>07.4224</v>
          </cell>
          <cell r="B1272" t="str">
            <v>07.4224</v>
          </cell>
          <cell r="D1272" t="str">
            <v>Caùp coù tieát dieän &lt;= 185mm2</v>
          </cell>
          <cell r="E1272" t="str">
            <v>ñaàu</v>
          </cell>
          <cell r="F1272">
            <v>107583</v>
          </cell>
          <cell r="G1272">
            <v>65071</v>
          </cell>
        </row>
        <row r="1273">
          <cell r="A1273" t="str">
            <v>07.4225</v>
          </cell>
          <cell r="B1273" t="str">
            <v>07.4225</v>
          </cell>
          <cell r="D1273" t="str">
            <v>Caùp coù tieát dieän &lt;= 240mm2</v>
          </cell>
          <cell r="E1273" t="str">
            <v>ñaàu</v>
          </cell>
          <cell r="F1273">
            <v>121565</v>
          </cell>
          <cell r="G1273">
            <v>71703</v>
          </cell>
        </row>
        <row r="1274">
          <cell r="A1274" t="str">
            <v>07.4226</v>
          </cell>
          <cell r="B1274" t="str">
            <v>07.4226</v>
          </cell>
          <cell r="D1274" t="str">
            <v>Caùp coù tieát dieän &lt;= 300mm2</v>
          </cell>
          <cell r="E1274" t="str">
            <v>ñaàu</v>
          </cell>
          <cell r="F1274">
            <v>142677</v>
          </cell>
          <cell r="G1274">
            <v>79053</v>
          </cell>
        </row>
        <row r="1275">
          <cell r="A1275" t="str">
            <v>07.4231</v>
          </cell>
          <cell r="B1275" t="str">
            <v>07.4231</v>
          </cell>
          <cell r="C1275" t="str">
            <v>Pheãu gang ñuùc 3-6kV</v>
          </cell>
          <cell r="D1275" t="str">
            <v>Caùp coù tieát dieän &lt;= 35mm2</v>
          </cell>
          <cell r="E1275" t="str">
            <v>ñaàu</v>
          </cell>
          <cell r="F1275">
            <v>81360</v>
          </cell>
          <cell r="G1275">
            <v>58259</v>
          </cell>
        </row>
        <row r="1276">
          <cell r="A1276" t="str">
            <v>07.4232</v>
          </cell>
          <cell r="B1276" t="str">
            <v>07.4232</v>
          </cell>
          <cell r="D1276" t="str">
            <v>Caùp coù tieát dieän &lt;= 70mm2</v>
          </cell>
          <cell r="E1276" t="str">
            <v>ñaàu</v>
          </cell>
          <cell r="F1276">
            <v>94671</v>
          </cell>
          <cell r="G1276">
            <v>65071</v>
          </cell>
        </row>
        <row r="1277">
          <cell r="A1277" t="str">
            <v>07.4233</v>
          </cell>
          <cell r="B1277" t="str">
            <v>07.4233</v>
          </cell>
          <cell r="D1277" t="str">
            <v>Caùp coù tieát dieän &lt;= 120mm2</v>
          </cell>
          <cell r="E1277" t="str">
            <v>ñaàu</v>
          </cell>
          <cell r="F1277">
            <v>99564</v>
          </cell>
          <cell r="G1277">
            <v>71703</v>
          </cell>
        </row>
        <row r="1278">
          <cell r="A1278" t="str">
            <v>07.4234</v>
          </cell>
          <cell r="B1278" t="str">
            <v>07.4234</v>
          </cell>
          <cell r="D1278" t="str">
            <v>Caùp coù tieát dieän &lt;= 185mm2</v>
          </cell>
          <cell r="E1278" t="str">
            <v>ñaàu</v>
          </cell>
          <cell r="F1278">
            <v>123183</v>
          </cell>
          <cell r="G1278">
            <v>78515</v>
          </cell>
        </row>
        <row r="1279">
          <cell r="A1279" t="str">
            <v>07.4235</v>
          </cell>
          <cell r="B1279" t="str">
            <v>07.4235</v>
          </cell>
          <cell r="D1279" t="str">
            <v>Caùp coù tieát dieän &lt;= 240mm2</v>
          </cell>
          <cell r="E1279" t="str">
            <v>ñaàu</v>
          </cell>
          <cell r="F1279">
            <v>139765</v>
          </cell>
          <cell r="G1279">
            <v>87478</v>
          </cell>
        </row>
        <row r="1280">
          <cell r="A1280" t="str">
            <v>07.4236</v>
          </cell>
          <cell r="B1280" t="str">
            <v>07.4236</v>
          </cell>
          <cell r="D1280" t="str">
            <v>Caùp coù tieát dieän &lt;= 300mm2</v>
          </cell>
          <cell r="E1280" t="str">
            <v>ñaàu</v>
          </cell>
          <cell r="F1280">
            <v>173877</v>
          </cell>
          <cell r="G1280">
            <v>96441</v>
          </cell>
        </row>
        <row r="1281">
          <cell r="A1281" t="str">
            <v>07.4241</v>
          </cell>
          <cell r="B1281" t="str">
            <v>07.4241</v>
          </cell>
          <cell r="C1281" t="str">
            <v>Pheãu gang ñuùc 10-15kV</v>
          </cell>
          <cell r="D1281" t="str">
            <v>Caùp coù tieát dieän &lt;= 35mm2</v>
          </cell>
          <cell r="E1281" t="str">
            <v>ñaàu</v>
          </cell>
          <cell r="F1281">
            <v>81360</v>
          </cell>
          <cell r="G1281">
            <v>71703</v>
          </cell>
          <cell r="H1281"/>
        </row>
        <row r="1282">
          <cell r="A1282" t="str">
            <v>07.4242</v>
          </cell>
          <cell r="B1282" t="str">
            <v>07.4242</v>
          </cell>
          <cell r="D1282" t="str">
            <v>Caùp coù tieát dieän &lt;= 70mm2</v>
          </cell>
          <cell r="E1282" t="str">
            <v>ñaàu</v>
          </cell>
          <cell r="F1282">
            <v>94671</v>
          </cell>
          <cell r="G1282">
            <v>78515</v>
          </cell>
        </row>
        <row r="1283">
          <cell r="A1283" t="str">
            <v>07.4243</v>
          </cell>
          <cell r="B1283" t="str">
            <v>07.4243</v>
          </cell>
          <cell r="D1283" t="str">
            <v>Caùp coù tieát dieän &lt;= 120mm2</v>
          </cell>
          <cell r="E1283" t="str">
            <v>ñaàu</v>
          </cell>
          <cell r="F1283">
            <v>99564</v>
          </cell>
          <cell r="G1283">
            <v>87478</v>
          </cell>
        </row>
        <row r="1284">
          <cell r="A1284" t="str">
            <v>07.4244</v>
          </cell>
          <cell r="B1284" t="str">
            <v>07.4244</v>
          </cell>
          <cell r="D1284" t="str">
            <v>Caùp coù tieát dieän &lt;= 185mm2</v>
          </cell>
          <cell r="E1284" t="str">
            <v>ñaàu</v>
          </cell>
          <cell r="F1284">
            <v>123183</v>
          </cell>
          <cell r="G1284">
            <v>96441</v>
          </cell>
        </row>
        <row r="1285">
          <cell r="A1285" t="str">
            <v>07.4245</v>
          </cell>
          <cell r="B1285" t="str">
            <v>07.4245</v>
          </cell>
          <cell r="D1285" t="str">
            <v>Caùp coù tieát dieän &lt;= 240mm2</v>
          </cell>
          <cell r="E1285" t="str">
            <v>ñaàu</v>
          </cell>
          <cell r="F1285">
            <v>139765</v>
          </cell>
          <cell r="G1285">
            <v>105404</v>
          </cell>
        </row>
        <row r="1286">
          <cell r="A1286" t="str">
            <v>07.4246</v>
          </cell>
          <cell r="B1286" t="str">
            <v>07.4246</v>
          </cell>
          <cell r="D1286" t="str">
            <v>Caùp coù tieát dieän &lt;= 300mm2</v>
          </cell>
          <cell r="E1286" t="str">
            <v>ñaàu</v>
          </cell>
          <cell r="F1286">
            <v>173877</v>
          </cell>
          <cell r="G1286">
            <v>115801</v>
          </cell>
        </row>
        <row r="1287">
          <cell r="A1287" t="str">
            <v>07.4311</v>
          </cell>
          <cell r="B1287" t="str">
            <v>07.4311</v>
          </cell>
          <cell r="C1287" t="str">
            <v>ÑAÀU CAÙP 22kV ÑEÁN 35kV</v>
          </cell>
          <cell r="D1287" t="str">
            <v>Caùp coù tieát dieän &lt;= 35mm2</v>
          </cell>
          <cell r="E1287" t="str">
            <v>ñaàu</v>
          </cell>
          <cell r="F1287">
            <v>186246</v>
          </cell>
          <cell r="G1287">
            <v>54494</v>
          </cell>
        </row>
        <row r="1288">
          <cell r="A1288" t="str">
            <v>07.4312</v>
          </cell>
          <cell r="B1288" t="str">
            <v>07.4312</v>
          </cell>
          <cell r="C1288" t="str">
            <v>Pheãu toân cho ñaàu caùp 22kV</v>
          </cell>
          <cell r="D1288" t="str">
            <v>Caùp coù tieát dieän &lt;= 70mm2</v>
          </cell>
          <cell r="E1288" t="str">
            <v>ñaàu</v>
          </cell>
          <cell r="F1288">
            <v>188846</v>
          </cell>
          <cell r="G1288">
            <v>68118</v>
          </cell>
        </row>
        <row r="1289">
          <cell r="A1289" t="str">
            <v>07.4313</v>
          </cell>
          <cell r="B1289" t="str">
            <v>07.4313</v>
          </cell>
          <cell r="D1289" t="str">
            <v>Caùp coù tieát dieän &lt;= 120mm2</v>
          </cell>
          <cell r="E1289" t="str">
            <v>ñaàu</v>
          </cell>
          <cell r="F1289">
            <v>192526</v>
          </cell>
          <cell r="G1289">
            <v>81742</v>
          </cell>
        </row>
        <row r="1290">
          <cell r="A1290" t="str">
            <v>07.4314</v>
          </cell>
          <cell r="B1290" t="str">
            <v>07.4314</v>
          </cell>
          <cell r="D1290" t="str">
            <v>Caùp coù tieát dieän &lt;= 185mm2</v>
          </cell>
          <cell r="E1290" t="str">
            <v>ñaàu</v>
          </cell>
          <cell r="F1290">
            <v>217728</v>
          </cell>
          <cell r="G1290">
            <v>93931</v>
          </cell>
        </row>
        <row r="1291">
          <cell r="A1291" t="str">
            <v>07.4315</v>
          </cell>
          <cell r="B1291" t="str">
            <v>07.4315</v>
          </cell>
          <cell r="D1291" t="str">
            <v>Caùp coù tieát dieän &lt;= 240mm2</v>
          </cell>
          <cell r="E1291" t="str">
            <v>ñaàu</v>
          </cell>
          <cell r="F1291">
            <v>224009</v>
          </cell>
          <cell r="G1291">
            <v>105045</v>
          </cell>
        </row>
        <row r="1292">
          <cell r="A1292" t="str">
            <v>07.4316</v>
          </cell>
          <cell r="B1292" t="str">
            <v>07.4316</v>
          </cell>
          <cell r="D1292" t="str">
            <v>Caùp coù tieát dieän &lt;= 300mm2</v>
          </cell>
          <cell r="E1292" t="str">
            <v>ñaàu</v>
          </cell>
          <cell r="F1292">
            <v>237009</v>
          </cell>
          <cell r="G1292">
            <v>114367</v>
          </cell>
        </row>
        <row r="1293">
          <cell r="A1293" t="str">
            <v>07.4321</v>
          </cell>
          <cell r="B1293" t="str">
            <v>07.4321</v>
          </cell>
          <cell r="C1293" t="str">
            <v>Pheãu toân cho ñaàu caùp 35kV</v>
          </cell>
          <cell r="D1293" t="str">
            <v>Caùp coù tieát dieän &lt;= 35mm2</v>
          </cell>
          <cell r="E1293" t="str">
            <v>ñaàu</v>
          </cell>
          <cell r="F1293">
            <v>186246</v>
          </cell>
          <cell r="G1293">
            <v>65429</v>
          </cell>
        </row>
        <row r="1294">
          <cell r="A1294" t="str">
            <v>07.4322</v>
          </cell>
          <cell r="B1294" t="str">
            <v>07.4322</v>
          </cell>
          <cell r="D1294" t="str">
            <v>Caùp coù tieát dieän &lt;= 70mm2</v>
          </cell>
          <cell r="E1294" t="str">
            <v>ñaàu</v>
          </cell>
          <cell r="F1294">
            <v>188846</v>
          </cell>
          <cell r="G1294">
            <v>81742</v>
          </cell>
        </row>
        <row r="1295">
          <cell r="A1295" t="str">
            <v>07.4323</v>
          </cell>
          <cell r="B1295" t="str">
            <v>07.4323</v>
          </cell>
          <cell r="D1295" t="str">
            <v>Caùp coù tieát dieän &lt;= 120mm2</v>
          </cell>
          <cell r="E1295" t="str">
            <v>ñaàu</v>
          </cell>
          <cell r="F1295">
            <v>192526</v>
          </cell>
          <cell r="G1295">
            <v>98054</v>
          </cell>
        </row>
        <row r="1296">
          <cell r="A1296" t="str">
            <v>07.4324</v>
          </cell>
          <cell r="B1296" t="str">
            <v>07.4324</v>
          </cell>
          <cell r="D1296" t="str">
            <v>Caùp coù tieát dieän &lt;= 185mm2</v>
          </cell>
          <cell r="E1296" t="str">
            <v>ñaàu</v>
          </cell>
          <cell r="F1296">
            <v>217728</v>
          </cell>
          <cell r="G1296">
            <v>112753</v>
          </cell>
        </row>
        <row r="1297">
          <cell r="A1297" t="str">
            <v>07.4325</v>
          </cell>
          <cell r="B1297" t="str">
            <v>07.4325</v>
          </cell>
          <cell r="D1297" t="str">
            <v>Caùp coù tieát dieän &lt;= 240mm2</v>
          </cell>
          <cell r="E1297" t="str">
            <v>ñaàu</v>
          </cell>
          <cell r="F1297">
            <v>224009</v>
          </cell>
          <cell r="G1297">
            <v>126018</v>
          </cell>
        </row>
        <row r="1298">
          <cell r="A1298" t="str">
            <v>07.4326</v>
          </cell>
          <cell r="B1298" t="str">
            <v>07.4326</v>
          </cell>
          <cell r="D1298" t="str">
            <v>Caùp coù tieát dieän &lt;= 300mm2</v>
          </cell>
          <cell r="E1298" t="str">
            <v>ñaàu</v>
          </cell>
          <cell r="F1298">
            <v>237009</v>
          </cell>
          <cell r="G1298">
            <v>137312</v>
          </cell>
        </row>
        <row r="1299">
          <cell r="A1299" t="str">
            <v>07.4331</v>
          </cell>
          <cell r="B1299" t="str">
            <v>07.4331</v>
          </cell>
          <cell r="C1299" t="str">
            <v>Pheãu gang cho ñaàu caùp 22kV</v>
          </cell>
          <cell r="D1299" t="str">
            <v>Caùp coù tieát dieän &lt;= 35mm2</v>
          </cell>
          <cell r="E1299" t="str">
            <v>ñaàu</v>
          </cell>
          <cell r="F1299">
            <v>194046</v>
          </cell>
          <cell r="G1299">
            <v>101998</v>
          </cell>
        </row>
        <row r="1300">
          <cell r="A1300" t="str">
            <v>07.4332</v>
          </cell>
          <cell r="B1300" t="str">
            <v>07.4332</v>
          </cell>
          <cell r="D1300" t="str">
            <v>Caùp coù tieát dieän &lt;= 70mm2</v>
          </cell>
          <cell r="E1300" t="str">
            <v>ñaàu</v>
          </cell>
          <cell r="F1300">
            <v>199246</v>
          </cell>
          <cell r="G1300">
            <v>113650</v>
          </cell>
        </row>
        <row r="1301">
          <cell r="A1301" t="str">
            <v>07.4333</v>
          </cell>
          <cell r="B1301" t="str">
            <v>07.4333</v>
          </cell>
          <cell r="D1301" t="str">
            <v>Caùp coù tieát dieän &lt;= 120mm2</v>
          </cell>
          <cell r="E1301" t="str">
            <v>ñaàu</v>
          </cell>
          <cell r="F1301">
            <v>202926</v>
          </cell>
          <cell r="G1301">
            <v>125481</v>
          </cell>
        </row>
        <row r="1302">
          <cell r="A1302" t="str">
            <v>07.4334</v>
          </cell>
          <cell r="B1302" t="str">
            <v>07.4334</v>
          </cell>
          <cell r="D1302" t="str">
            <v>Caùp coù tieát dieän &lt;= 185mm2</v>
          </cell>
          <cell r="E1302" t="str">
            <v>ñaàu</v>
          </cell>
          <cell r="F1302">
            <v>233328</v>
          </cell>
          <cell r="G1302">
            <v>136953</v>
          </cell>
        </row>
        <row r="1303">
          <cell r="A1303" t="str">
            <v>07.4335</v>
          </cell>
          <cell r="B1303" t="str">
            <v>07.4335</v>
          </cell>
          <cell r="D1303" t="str">
            <v>Caùp coù tieát dieän &lt;= 240mm2</v>
          </cell>
          <cell r="E1303" t="str">
            <v>ñaàu</v>
          </cell>
          <cell r="F1303">
            <v>242209</v>
          </cell>
          <cell r="G1303">
            <v>162049</v>
          </cell>
        </row>
        <row r="1304">
          <cell r="A1304" t="str">
            <v>07.4336</v>
          </cell>
          <cell r="B1304" t="str">
            <v>07.4336</v>
          </cell>
          <cell r="D1304" t="str">
            <v>Caùp coù tieát dieän &lt;= 300mm2</v>
          </cell>
          <cell r="E1304" t="str">
            <v>ñaàu</v>
          </cell>
          <cell r="F1304">
            <v>268209</v>
          </cell>
          <cell r="G1304">
            <v>165455</v>
          </cell>
        </row>
        <row r="1305">
          <cell r="A1305" t="str">
            <v>07.4341</v>
          </cell>
          <cell r="B1305" t="str">
            <v>07.4341</v>
          </cell>
          <cell r="C1305" t="str">
            <v>Pheãu gang cho ñaàu caùp 35kV</v>
          </cell>
          <cell r="D1305" t="str">
            <v>Caùp coù tieát dieän &lt;= 35mm2</v>
          </cell>
          <cell r="E1305" t="str">
            <v>ñaàu</v>
          </cell>
          <cell r="F1305">
            <v>194046</v>
          </cell>
          <cell r="G1305">
            <v>132651</v>
          </cell>
        </row>
        <row r="1306">
          <cell r="A1306" t="str">
            <v>07.4342</v>
          </cell>
          <cell r="B1306" t="str">
            <v>07.4342</v>
          </cell>
          <cell r="D1306" t="str">
            <v>Caùp coù tieát dieän &lt;= 70mm2</v>
          </cell>
          <cell r="E1306" t="str">
            <v>ñaàu</v>
          </cell>
          <cell r="F1306">
            <v>199246</v>
          </cell>
          <cell r="G1306">
            <v>147709</v>
          </cell>
        </row>
        <row r="1307">
          <cell r="A1307" t="str">
            <v>07.4343</v>
          </cell>
          <cell r="B1307" t="str">
            <v>07.4343</v>
          </cell>
          <cell r="D1307" t="str">
            <v>Caùp coù tieát dieän &lt;= 120mm2</v>
          </cell>
          <cell r="E1307" t="str">
            <v>ñaàu</v>
          </cell>
          <cell r="F1307">
            <v>202926</v>
          </cell>
          <cell r="G1307">
            <v>163125</v>
          </cell>
        </row>
        <row r="1308">
          <cell r="A1308" t="str">
            <v>07.4344</v>
          </cell>
          <cell r="B1308" t="str">
            <v>07.4344</v>
          </cell>
          <cell r="D1308" t="str">
            <v>Caùp coù tieát dieän &lt;= 185mm2</v>
          </cell>
          <cell r="E1308" t="str">
            <v>ñaàu</v>
          </cell>
          <cell r="F1308">
            <v>233328</v>
          </cell>
          <cell r="G1308">
            <v>178003</v>
          </cell>
        </row>
        <row r="1309">
          <cell r="A1309" t="str">
            <v>07.4345</v>
          </cell>
          <cell r="B1309" t="str">
            <v>07.4345</v>
          </cell>
          <cell r="D1309" t="str">
            <v>Caùp coù tieát dieän &lt;= 240mm2</v>
          </cell>
          <cell r="E1309" t="str">
            <v>ñaàu</v>
          </cell>
          <cell r="F1309">
            <v>242209</v>
          </cell>
          <cell r="G1309">
            <v>210628</v>
          </cell>
        </row>
        <row r="1310">
          <cell r="A1310" t="str">
            <v>07.4346</v>
          </cell>
          <cell r="B1310" t="str">
            <v>07.4346</v>
          </cell>
          <cell r="D1310" t="str">
            <v>Caùp coù tieát dieän &lt;= 300mm2</v>
          </cell>
          <cell r="E1310" t="str">
            <v>ñaàu</v>
          </cell>
          <cell r="F1310">
            <v>268209</v>
          </cell>
          <cell r="G1310">
            <v>215110</v>
          </cell>
        </row>
        <row r="1311">
          <cell r="A1311" t="str">
            <v>07.5101</v>
          </cell>
          <cell r="B1311" t="str">
            <v>07.5101</v>
          </cell>
          <cell r="C1311" t="str">
            <v xml:space="preserve">LAØM HOÄP NOÁI CAÙP DAÀU </v>
          </cell>
          <cell r="D1311" t="str">
            <v>Hoäp noái caùp &lt;= 1kV; caùp coù tieát dieän &lt;= 35mm2</v>
          </cell>
          <cell r="E1311" t="str">
            <v>hoäp</v>
          </cell>
          <cell r="F1311">
            <v>43190</v>
          </cell>
          <cell r="G1311">
            <v>107555</v>
          </cell>
        </row>
        <row r="1312">
          <cell r="A1312" t="str">
            <v>07.5102</v>
          </cell>
          <cell r="B1312" t="str">
            <v>07.5102</v>
          </cell>
          <cell r="D1312" t="str">
            <v>Hoäp noái caùp &lt;=1kV ; caùp coù tieát dieän &lt;= 70mm2</v>
          </cell>
          <cell r="E1312" t="str">
            <v>hoäp</v>
          </cell>
          <cell r="F1312">
            <v>46925</v>
          </cell>
          <cell r="G1312">
            <v>121895</v>
          </cell>
        </row>
        <row r="1313">
          <cell r="A1313" t="str">
            <v>07.5103</v>
          </cell>
          <cell r="B1313" t="str">
            <v>07.5103</v>
          </cell>
          <cell r="D1313" t="str">
            <v>Hoäp noái caùp &lt;=1kV ; caùp coù tieát dieän &lt;= 120mm2</v>
          </cell>
          <cell r="E1313" t="str">
            <v>hoäp</v>
          </cell>
          <cell r="F1313">
            <v>57332</v>
          </cell>
          <cell r="G1313">
            <v>134443</v>
          </cell>
        </row>
        <row r="1314">
          <cell r="A1314" t="str">
            <v>07.5104</v>
          </cell>
          <cell r="B1314" t="str">
            <v>07.5104</v>
          </cell>
          <cell r="D1314" t="str">
            <v>Hoäp noái caùp &lt;=1kV ; caùp coù tieát dieän &lt;= 185mm2</v>
          </cell>
          <cell r="E1314" t="str">
            <v>hoäp</v>
          </cell>
          <cell r="F1314">
            <v>62214</v>
          </cell>
          <cell r="G1314">
            <v>148784</v>
          </cell>
        </row>
        <row r="1315">
          <cell r="A1315" t="str">
            <v>07.5105</v>
          </cell>
          <cell r="B1315" t="str">
            <v>07.5105</v>
          </cell>
          <cell r="D1315" t="str">
            <v>Hoäp noái caùp &lt;=1kV ; caùp coù tieát dieän &lt;= 240mm2</v>
          </cell>
          <cell r="E1315" t="str">
            <v>hoäp</v>
          </cell>
          <cell r="F1315">
            <v>68088</v>
          </cell>
          <cell r="G1315">
            <v>161332</v>
          </cell>
        </row>
        <row r="1316">
          <cell r="A1316" t="str">
            <v>07.5106</v>
          </cell>
          <cell r="B1316" t="str">
            <v>07.5106</v>
          </cell>
          <cell r="D1316" t="str">
            <v>Hoäp noái caùp &lt;=1kV ; caùp coù tieát dieän &lt;= 300mm2</v>
          </cell>
          <cell r="E1316" t="str">
            <v>hoäp</v>
          </cell>
          <cell r="F1316">
            <v>75644</v>
          </cell>
          <cell r="G1316">
            <v>175673</v>
          </cell>
        </row>
        <row r="1317">
          <cell r="A1317" t="str">
            <v>07.5211</v>
          </cell>
          <cell r="B1317" t="str">
            <v>07.5211</v>
          </cell>
          <cell r="D1317" t="str">
            <v>Hoäp noái caùp &lt;= 1kV; caùp coù tieát dieän &lt;= 35mm2</v>
          </cell>
          <cell r="E1317" t="str">
            <v>hoäp</v>
          </cell>
          <cell r="F1317">
            <v>239186</v>
          </cell>
          <cell r="G1317">
            <v>123688</v>
          </cell>
        </row>
        <row r="1318">
          <cell r="A1318" t="str">
            <v>07.5212</v>
          </cell>
          <cell r="B1318" t="str">
            <v>07.5212</v>
          </cell>
          <cell r="D1318" t="str">
            <v>Hoäp noái caùp 3 ñeán 6kV ; caùp coù tieát dieän &lt;= 70mm2</v>
          </cell>
          <cell r="E1318" t="str">
            <v>hoäp</v>
          </cell>
          <cell r="F1318">
            <v>243534</v>
          </cell>
          <cell r="G1318">
            <v>137132</v>
          </cell>
        </row>
        <row r="1319">
          <cell r="A1319" t="str">
            <v>07.5213</v>
          </cell>
          <cell r="B1319" t="str">
            <v>07.5213</v>
          </cell>
          <cell r="D1319" t="str">
            <v>Hoäp noái caùp 3 ñeán 6kV ; caùp coù tieát dieän &lt;= 120mm2</v>
          </cell>
          <cell r="E1319" t="str">
            <v>hoäp</v>
          </cell>
          <cell r="F1319">
            <v>335668</v>
          </cell>
          <cell r="G1319">
            <v>150577</v>
          </cell>
        </row>
        <row r="1320">
          <cell r="A1320" t="str">
            <v>07.5214</v>
          </cell>
          <cell r="B1320" t="str">
            <v>07.5214</v>
          </cell>
          <cell r="D1320" t="str">
            <v>Hoäp noái caùp 3 ñeán 6kV ; caùp coù tieát dieän &lt;= 185mm2</v>
          </cell>
          <cell r="E1320" t="str">
            <v>hoäp</v>
          </cell>
          <cell r="F1320">
            <v>343774</v>
          </cell>
          <cell r="G1320">
            <v>166710</v>
          </cell>
        </row>
        <row r="1321">
          <cell r="A1321" t="str">
            <v>07.5215</v>
          </cell>
          <cell r="B1321" t="str">
            <v>07.5215</v>
          </cell>
          <cell r="D1321" t="str">
            <v>Hoäp noái caùp 3 ñeán 6kV ; caùp coù tieát dieän &lt;= 240mm2</v>
          </cell>
          <cell r="E1321" t="str">
            <v>hoäp</v>
          </cell>
          <cell r="F1321">
            <v>398756</v>
          </cell>
          <cell r="G1321">
            <v>184636</v>
          </cell>
        </row>
        <row r="1322">
          <cell r="A1322" t="str">
            <v>07.5216</v>
          </cell>
          <cell r="B1322" t="str">
            <v>07.5216</v>
          </cell>
          <cell r="D1322" t="str">
            <v>Hoäp noái caùp 3 ñeán 6kV ; caùp coù tieát dieän &lt;= 300mm2</v>
          </cell>
          <cell r="E1322" t="str">
            <v>hoäp</v>
          </cell>
          <cell r="F1322">
            <v>407148</v>
          </cell>
          <cell r="G1322">
            <v>202561</v>
          </cell>
        </row>
        <row r="1323">
          <cell r="A1323" t="str">
            <v>07.5221</v>
          </cell>
          <cell r="B1323" t="str">
            <v>07.5221</v>
          </cell>
          <cell r="D1323" t="str">
            <v>Hoäp noái caùp 10 ñeán 15kV ; caùp coù tieát dieän &lt;= 35mm2</v>
          </cell>
          <cell r="E1323" t="str">
            <v>hoäp</v>
          </cell>
          <cell r="F1323">
            <v>239186</v>
          </cell>
          <cell r="G1323">
            <v>172088</v>
          </cell>
        </row>
        <row r="1324">
          <cell r="A1324" t="str">
            <v>07.5222</v>
          </cell>
          <cell r="B1324" t="str">
            <v>07.5222</v>
          </cell>
          <cell r="D1324" t="str">
            <v>Hoäp noái caùp 10 ñeán 15kV ; caùp coù tieát dieän &lt;= 70mm2</v>
          </cell>
          <cell r="E1324" t="str">
            <v>hoäp</v>
          </cell>
          <cell r="F1324">
            <v>243534</v>
          </cell>
          <cell r="G1324">
            <v>188221</v>
          </cell>
        </row>
        <row r="1325">
          <cell r="A1325" t="str">
            <v>07.5223</v>
          </cell>
          <cell r="B1325" t="str">
            <v>07.5223</v>
          </cell>
          <cell r="D1325" t="str">
            <v>Hoäp noái caùp 10 ñeán 15kV ; caùp coù tieát dieän &lt;= 120mm2</v>
          </cell>
          <cell r="E1325" t="str">
            <v>hoäp</v>
          </cell>
          <cell r="F1325">
            <v>335668</v>
          </cell>
          <cell r="G1325">
            <v>209732</v>
          </cell>
        </row>
        <row r="1326">
          <cell r="A1326" t="str">
            <v>07.5224</v>
          </cell>
          <cell r="B1326" t="str">
            <v>07.5224</v>
          </cell>
          <cell r="D1326" t="str">
            <v>Hoäp noái caùp 10 ñeán 15kV ; caùp coù tieát dieän &lt;= 185mm2</v>
          </cell>
          <cell r="E1326" t="str">
            <v>hoäp</v>
          </cell>
          <cell r="F1326">
            <v>343774</v>
          </cell>
          <cell r="G1326">
            <v>233752</v>
          </cell>
        </row>
        <row r="1327">
          <cell r="A1327" t="str">
            <v>07.5225</v>
          </cell>
          <cell r="B1327" t="str">
            <v>07.5225</v>
          </cell>
          <cell r="D1327" t="str">
            <v>Hoäp noái caùp 10 ñeán 15kV ; caùp coù tieát dieän &lt;= 240mm2</v>
          </cell>
          <cell r="E1327" t="str">
            <v>hoäp</v>
          </cell>
          <cell r="F1327">
            <v>398756</v>
          </cell>
          <cell r="G1327">
            <v>252754</v>
          </cell>
          <cell r="H1327"/>
        </row>
        <row r="1328">
          <cell r="A1328" t="str">
            <v>07.5226</v>
          </cell>
          <cell r="B1328" t="str">
            <v>07.5226</v>
          </cell>
          <cell r="D1328" t="str">
            <v>Hoäp noái caùp 10 ñeán 15kV ; caùp coù tieát dieän &lt;= 300mm2</v>
          </cell>
          <cell r="E1328" t="str">
            <v>hoäp</v>
          </cell>
          <cell r="F1328">
            <v>407148</v>
          </cell>
          <cell r="G1328">
            <v>277850</v>
          </cell>
        </row>
        <row r="1329">
          <cell r="A1329" t="str">
            <v>07.5311</v>
          </cell>
          <cell r="B1329" t="str">
            <v>07.5311</v>
          </cell>
          <cell r="D1329" t="str">
            <v>Hoäp noái caùp 22kV ; caùp coù tieát dieän &lt;= 35mm2</v>
          </cell>
          <cell r="E1329" t="str">
            <v>hoäp</v>
          </cell>
          <cell r="F1329">
            <v>372310</v>
          </cell>
          <cell r="G1329">
            <v>241998</v>
          </cell>
        </row>
        <row r="1330">
          <cell r="A1330" t="str">
            <v>07.5312</v>
          </cell>
          <cell r="B1330" t="str">
            <v>07.5312</v>
          </cell>
          <cell r="D1330" t="str">
            <v>Hoäp noái caùp 22kV ; caùp coù tieát dieän &lt;= 70mm2</v>
          </cell>
          <cell r="E1330" t="str">
            <v>hoäp</v>
          </cell>
          <cell r="F1330">
            <v>379785</v>
          </cell>
          <cell r="G1330">
            <v>262434</v>
          </cell>
        </row>
        <row r="1331">
          <cell r="A1331" t="str">
            <v>07.5313</v>
          </cell>
          <cell r="B1331" t="str">
            <v>07.5313</v>
          </cell>
          <cell r="D1331" t="str">
            <v>Hoäp noái caùp 22kV ; caùp coù tieát dieän &lt;= 120mm2</v>
          </cell>
          <cell r="E1331" t="str">
            <v>hoäp</v>
          </cell>
          <cell r="F1331">
            <v>470914</v>
          </cell>
          <cell r="G1331">
            <v>292549</v>
          </cell>
        </row>
        <row r="1332">
          <cell r="A1332" t="str">
            <v>07.5314</v>
          </cell>
          <cell r="B1332" t="str">
            <v>07.5314</v>
          </cell>
          <cell r="D1332" t="str">
            <v>Hoäp noái caùp 22kV ; caùp coù tieát dieän &lt;= 185mm2</v>
          </cell>
          <cell r="E1332" t="str">
            <v>hoäp</v>
          </cell>
          <cell r="F1332">
            <v>481024</v>
          </cell>
          <cell r="G1332">
            <v>322664</v>
          </cell>
        </row>
        <row r="1333">
          <cell r="A1333" t="str">
            <v>07.5315</v>
          </cell>
          <cell r="B1333" t="str">
            <v>07.5315</v>
          </cell>
          <cell r="D1333" t="str">
            <v>Hoäp noái caùp 22kV ; caùp coù tieát dieän &lt;= 240mm2</v>
          </cell>
          <cell r="E1333" t="str">
            <v>hoäp</v>
          </cell>
          <cell r="F1333">
            <v>595208</v>
          </cell>
          <cell r="G1333">
            <v>352780</v>
          </cell>
        </row>
        <row r="1334">
          <cell r="A1334" t="str">
            <v>07.5316</v>
          </cell>
          <cell r="B1334" t="str">
            <v>07.5316</v>
          </cell>
          <cell r="D1334" t="str">
            <v>Hoäp noái caùp 22kV ; caùp coù tieát dieän &lt;= 300mm2</v>
          </cell>
          <cell r="E1334" t="str">
            <v>hoäp</v>
          </cell>
          <cell r="F1334">
            <v>601318</v>
          </cell>
          <cell r="G1334">
            <v>387197</v>
          </cell>
        </row>
        <row r="1335">
          <cell r="A1335" t="str">
            <v>07.5321</v>
          </cell>
          <cell r="B1335" t="str">
            <v>07.5321</v>
          </cell>
          <cell r="D1335" t="str">
            <v>Hoäp noái caùp 35kV ; caùp coù tieát dieän &lt;= 35mm2</v>
          </cell>
          <cell r="E1335" t="str">
            <v>hoäp</v>
          </cell>
          <cell r="F1335">
            <v>372310</v>
          </cell>
          <cell r="G1335">
            <v>290398</v>
          </cell>
        </row>
        <row r="1336">
          <cell r="A1336" t="str">
            <v>07.5322</v>
          </cell>
          <cell r="B1336" t="str">
            <v>07.5322</v>
          </cell>
          <cell r="D1336" t="str">
            <v>Hoäp noái caùp 35kV ; caùp coù tieát dieän &lt;= 70mm2</v>
          </cell>
          <cell r="E1336" t="str">
            <v>hoäp</v>
          </cell>
          <cell r="F1336">
            <v>379785</v>
          </cell>
          <cell r="G1336">
            <v>315494</v>
          </cell>
        </row>
        <row r="1337">
          <cell r="A1337" t="str">
            <v>07.5323</v>
          </cell>
          <cell r="B1337" t="str">
            <v>07.5323</v>
          </cell>
          <cell r="D1337" t="str">
            <v>Hoäp noái caùp 35kV ; caùp coù tieát dieän &lt;= 120mm2</v>
          </cell>
          <cell r="E1337" t="str">
            <v>hoäp</v>
          </cell>
          <cell r="F1337">
            <v>470914</v>
          </cell>
          <cell r="G1337">
            <v>351346</v>
          </cell>
        </row>
        <row r="1338">
          <cell r="A1338" t="str">
            <v>07.5324</v>
          </cell>
          <cell r="B1338" t="str">
            <v>07.5324</v>
          </cell>
          <cell r="D1338" t="str">
            <v>Hoäp noái caùp 35kV ; caùp coù tieát dieän &lt;= 185mm2</v>
          </cell>
          <cell r="E1338" t="str">
            <v>hoäp</v>
          </cell>
          <cell r="F1338">
            <v>481024</v>
          </cell>
          <cell r="G1338">
            <v>444624</v>
          </cell>
        </row>
        <row r="1339">
          <cell r="A1339" t="str">
            <v>07.5325</v>
          </cell>
          <cell r="B1339" t="str">
            <v>07.5325</v>
          </cell>
          <cell r="D1339" t="str">
            <v>Hoäp noái caùp 35kV ; caùp coù tieát dieän &lt;= 240mm2</v>
          </cell>
          <cell r="E1339" t="str">
            <v>hoäp</v>
          </cell>
          <cell r="F1339">
            <v>595208</v>
          </cell>
          <cell r="G1339">
            <v>423049</v>
          </cell>
        </row>
        <row r="1340">
          <cell r="A1340" t="str">
            <v>07.5326</v>
          </cell>
          <cell r="B1340" t="str">
            <v>07.5326</v>
          </cell>
          <cell r="D1340" t="str">
            <v>Hoäp noái caùp 35kV ; caùp coù tieát dieän &lt;= 300mm2</v>
          </cell>
          <cell r="E1340" t="str">
            <v>hoäp</v>
          </cell>
          <cell r="F1340">
            <v>601318</v>
          </cell>
          <cell r="G1340">
            <v>464278</v>
          </cell>
        </row>
        <row r="1341">
          <cell r="A1341" t="str">
            <v>07.6101</v>
          </cell>
          <cell r="B1341" t="str">
            <v>07.6101</v>
          </cell>
          <cell r="C1341" t="str">
            <v>LAØM ÑAÀU CAÙP KHOÂ</v>
          </cell>
          <cell r="D1341" t="str">
            <v>Ñaàu caùp &lt;= 1kV; caùp coù tieát dieän &lt;= 35mm2</v>
          </cell>
          <cell r="E1341" t="str">
            <v>ñaàu</v>
          </cell>
          <cell r="F1341">
            <v>2520</v>
          </cell>
          <cell r="G1341">
            <v>14878</v>
          </cell>
        </row>
        <row r="1342">
          <cell r="A1342" t="str">
            <v>07.6102</v>
          </cell>
          <cell r="B1342" t="str">
            <v>07.6102</v>
          </cell>
          <cell r="D1342" t="str">
            <v>Ñaàu caùp &lt;=1kV ; caùp coù tieát dieän &lt;= 70mm2</v>
          </cell>
          <cell r="E1342" t="str">
            <v>ñaàu</v>
          </cell>
          <cell r="F1342">
            <v>2520</v>
          </cell>
          <cell r="G1342">
            <v>17209</v>
          </cell>
        </row>
        <row r="1343">
          <cell r="A1343" t="str">
            <v>07.6103</v>
          </cell>
          <cell r="B1343" t="str">
            <v>07.6103</v>
          </cell>
          <cell r="D1343" t="str">
            <v>Ñaàu caùp &lt;=1kV ; caùp coù tieát dieän &lt;= 120mm2</v>
          </cell>
          <cell r="E1343" t="str">
            <v>ñaàu</v>
          </cell>
          <cell r="F1343">
            <v>2520</v>
          </cell>
          <cell r="G1343">
            <v>19360</v>
          </cell>
        </row>
        <row r="1344">
          <cell r="A1344" t="str">
            <v>07.6104</v>
          </cell>
          <cell r="B1344" t="str">
            <v>07.6104</v>
          </cell>
          <cell r="D1344" t="str">
            <v>Ñaàu caùp &lt;=1kV ; caùp coù tieát dieän &lt;= 185mm2</v>
          </cell>
          <cell r="E1344" t="str">
            <v>ñaàu</v>
          </cell>
          <cell r="F1344">
            <v>3360</v>
          </cell>
          <cell r="G1344">
            <v>21511</v>
          </cell>
        </row>
        <row r="1345">
          <cell r="A1345" t="str">
            <v>07.6105</v>
          </cell>
          <cell r="B1345" t="str">
            <v>07.6105</v>
          </cell>
          <cell r="D1345" t="str">
            <v>Ñaàu caùp &lt;=1kV ; caùp coù tieát dieän &lt;= 240mm2</v>
          </cell>
          <cell r="E1345" t="str">
            <v>ñaàu</v>
          </cell>
          <cell r="F1345">
            <v>3360</v>
          </cell>
          <cell r="G1345">
            <v>24500</v>
          </cell>
        </row>
        <row r="1346">
          <cell r="A1346" t="str">
            <v>07.6106</v>
          </cell>
          <cell r="B1346" t="str">
            <v>07.6106</v>
          </cell>
          <cell r="D1346" t="str">
            <v>Ñaàu caùp &lt;=1kV ; caùp coù tieát dieän &lt;= 300mm2</v>
          </cell>
          <cell r="E1346" t="str">
            <v>ñaàu</v>
          </cell>
          <cell r="F1346">
            <v>3360</v>
          </cell>
          <cell r="G1346">
            <v>27247</v>
          </cell>
        </row>
        <row r="1347">
          <cell r="A1347" t="str">
            <v>07.6211</v>
          </cell>
          <cell r="B1347" t="str">
            <v>07.6211</v>
          </cell>
          <cell r="D1347" t="str">
            <v>Ñaàu caùp 3-6kV; caùp coù tieát dieän &lt;= 35mm2</v>
          </cell>
          <cell r="E1347" t="str">
            <v>ñaàu</v>
          </cell>
          <cell r="F1347">
            <v>2520</v>
          </cell>
          <cell r="G1347">
            <v>17209</v>
          </cell>
        </row>
        <row r="1348">
          <cell r="A1348" t="str">
            <v>07.6212</v>
          </cell>
          <cell r="B1348" t="str">
            <v>07.6212</v>
          </cell>
          <cell r="D1348" t="str">
            <v>Ñaàu caùp 3-6kV ; caùp coù tieát dieän &lt;= 70mm2</v>
          </cell>
          <cell r="E1348" t="str">
            <v>ñaàu</v>
          </cell>
          <cell r="F1348">
            <v>2520</v>
          </cell>
          <cell r="G1348">
            <v>19001</v>
          </cell>
        </row>
        <row r="1349">
          <cell r="A1349" t="str">
            <v>07.6213</v>
          </cell>
          <cell r="B1349" t="str">
            <v>07.6213</v>
          </cell>
          <cell r="D1349" t="str">
            <v>Ñaàu caùp 3-6kV ; caùp coù tieát dieän &lt;= 120mm2</v>
          </cell>
          <cell r="E1349" t="str">
            <v>ñaàu</v>
          </cell>
          <cell r="F1349">
            <v>3360</v>
          </cell>
          <cell r="G1349">
            <v>21152</v>
          </cell>
        </row>
        <row r="1350">
          <cell r="A1350" t="str">
            <v>07.6214</v>
          </cell>
          <cell r="B1350" t="str">
            <v>07.6214</v>
          </cell>
          <cell r="D1350" t="str">
            <v>Ñaàu caùp 3-6kV ; caùp coù tieát dieän &lt;= 185mm2</v>
          </cell>
          <cell r="E1350" t="str">
            <v>ñaàu</v>
          </cell>
          <cell r="F1350">
            <v>3360</v>
          </cell>
          <cell r="G1350">
            <v>24738</v>
          </cell>
        </row>
        <row r="1351">
          <cell r="A1351" t="str">
            <v>07.6215</v>
          </cell>
          <cell r="B1351" t="str">
            <v>07.6215</v>
          </cell>
          <cell r="D1351" t="str">
            <v>Ñaàu caùp 3-6kV ; caùp coù tieát dieän &lt;= 240mm2</v>
          </cell>
          <cell r="E1351" t="str">
            <v>ñaàu</v>
          </cell>
          <cell r="F1351">
            <v>4200</v>
          </cell>
          <cell r="G1351">
            <v>26172</v>
          </cell>
        </row>
        <row r="1352">
          <cell r="A1352" t="str">
            <v>07.6216</v>
          </cell>
          <cell r="B1352" t="str">
            <v>07.6216</v>
          </cell>
          <cell r="D1352" t="str">
            <v>Ñaàu caùp 3-6kV ; caùp coù tieát dieän &lt;= 300mm2</v>
          </cell>
          <cell r="E1352" t="str">
            <v>ñaàu</v>
          </cell>
          <cell r="F1352">
            <v>4200</v>
          </cell>
          <cell r="G1352">
            <v>34059</v>
          </cell>
        </row>
        <row r="1353">
          <cell r="A1353" t="str">
            <v>07.6221</v>
          </cell>
          <cell r="B1353" t="str">
            <v>07.6221</v>
          </cell>
          <cell r="D1353" t="str">
            <v>Ñaàu caùp 10-15kV; caùp coù tieát dieän &lt;= 35mm2</v>
          </cell>
          <cell r="E1353" t="str">
            <v>ñaàu</v>
          </cell>
          <cell r="F1353">
            <v>2520</v>
          </cell>
          <cell r="G1353">
            <v>26889</v>
          </cell>
        </row>
        <row r="1354">
          <cell r="A1354" t="str">
            <v>07.6222</v>
          </cell>
          <cell r="B1354" t="str">
            <v>07.6222</v>
          </cell>
          <cell r="D1354" t="str">
            <v>Ñaàu caùp 10-15kV ; caùp coù tieát dieän &lt;= 70mm2</v>
          </cell>
          <cell r="E1354" t="str">
            <v>ñaàu</v>
          </cell>
          <cell r="F1354">
            <v>2520</v>
          </cell>
          <cell r="G1354">
            <v>29757</v>
          </cell>
        </row>
        <row r="1355">
          <cell r="A1355" t="str">
            <v>07.6223</v>
          </cell>
          <cell r="B1355" t="str">
            <v>07.6223</v>
          </cell>
          <cell r="D1355" t="str">
            <v>Ñaàu caùp 10-15kV ; caùp coù tieát dieän &lt;= 120mm2</v>
          </cell>
          <cell r="E1355" t="str">
            <v>ñaàu</v>
          </cell>
          <cell r="F1355">
            <v>3360</v>
          </cell>
          <cell r="G1355">
            <v>32983</v>
          </cell>
        </row>
        <row r="1356">
          <cell r="A1356" t="str">
            <v>07.6224</v>
          </cell>
          <cell r="B1356" t="str">
            <v>07.6224</v>
          </cell>
          <cell r="D1356" t="str">
            <v>Ñaàu caùp 10-15kV ; caùp coù tieát dieän &lt;= 185mm2</v>
          </cell>
          <cell r="E1356" t="str">
            <v>ñaàu</v>
          </cell>
          <cell r="F1356">
            <v>3360</v>
          </cell>
          <cell r="G1356">
            <v>36210</v>
          </cell>
        </row>
        <row r="1357">
          <cell r="A1357" t="str">
            <v>07.6225</v>
          </cell>
          <cell r="B1357" t="str">
            <v>07.6225</v>
          </cell>
          <cell r="D1357" t="str">
            <v>Ñaàu caùp 10-15kV ; caùp coù tieát dieän &lt;= 240mm2</v>
          </cell>
          <cell r="E1357" t="str">
            <v>ñaàu</v>
          </cell>
          <cell r="F1357">
            <v>4200</v>
          </cell>
          <cell r="G1357">
            <v>40512</v>
          </cell>
        </row>
        <row r="1358">
          <cell r="A1358" t="str">
            <v>07.6226</v>
          </cell>
          <cell r="B1358" t="str">
            <v>07.6226</v>
          </cell>
          <cell r="D1358" t="str">
            <v>Ñaàu caùp 10-15kV ; caùp coù tieát dieän &lt;= 300mm2</v>
          </cell>
          <cell r="E1358" t="str">
            <v>ñaàu</v>
          </cell>
          <cell r="F1358">
            <v>4200</v>
          </cell>
          <cell r="G1358">
            <v>52523</v>
          </cell>
        </row>
        <row r="1359">
          <cell r="A1359" t="str">
            <v>07.6311</v>
          </cell>
          <cell r="B1359" t="str">
            <v>07.6311</v>
          </cell>
          <cell r="D1359" t="str">
            <v>Ñaàu caùp 22kV; caùp coù tieát dieän &lt;= 35mm2</v>
          </cell>
          <cell r="E1359" t="str">
            <v>ñaàu</v>
          </cell>
          <cell r="F1359">
            <v>5040</v>
          </cell>
          <cell r="G1359">
            <v>34955</v>
          </cell>
        </row>
        <row r="1360">
          <cell r="A1360" t="str">
            <v>07.6312</v>
          </cell>
          <cell r="B1360" t="str">
            <v>07.6312</v>
          </cell>
          <cell r="D1360" t="str">
            <v>Ñaàu caùp 22kV ; caùp coù tieát dieän &lt;= 70mm2</v>
          </cell>
          <cell r="E1360" t="str">
            <v>ñaàu</v>
          </cell>
          <cell r="F1360">
            <v>5040</v>
          </cell>
          <cell r="G1360">
            <v>38720</v>
          </cell>
        </row>
        <row r="1361">
          <cell r="A1361" t="str">
            <v>07.6313</v>
          </cell>
          <cell r="B1361" t="str">
            <v>07.6313</v>
          </cell>
          <cell r="D1361" t="str">
            <v>Ñaàu caùp 22kV ; caùp coù tieát dieän &lt;= 120mm2</v>
          </cell>
          <cell r="E1361" t="str">
            <v>ñaàu</v>
          </cell>
          <cell r="F1361">
            <v>5040</v>
          </cell>
          <cell r="G1361">
            <v>42843</v>
          </cell>
        </row>
        <row r="1362">
          <cell r="A1362" t="str">
            <v>07.6314</v>
          </cell>
          <cell r="B1362" t="str">
            <v>07.6314</v>
          </cell>
          <cell r="D1362" t="str">
            <v>Ñaàu caùp 22kV ; caùp coù tieát dieän &lt;= 185mm2</v>
          </cell>
          <cell r="E1362" t="str">
            <v>ñaàu</v>
          </cell>
          <cell r="F1362">
            <v>5880</v>
          </cell>
          <cell r="G1362">
            <v>47145</v>
          </cell>
        </row>
        <row r="1363">
          <cell r="A1363" t="str">
            <v>07.6315</v>
          </cell>
          <cell r="B1363" t="str">
            <v>07.6315</v>
          </cell>
          <cell r="D1363" t="str">
            <v>Ñaàu caùp 22kV ; caùp coù tieát dieän &lt;= 240mm2</v>
          </cell>
          <cell r="E1363" t="str">
            <v>ñaàu</v>
          </cell>
          <cell r="F1363">
            <v>5880</v>
          </cell>
          <cell r="G1363">
            <v>52702</v>
          </cell>
        </row>
        <row r="1364">
          <cell r="A1364" t="str">
            <v>07.6316</v>
          </cell>
          <cell r="B1364" t="str">
            <v>07.6316</v>
          </cell>
          <cell r="D1364" t="str">
            <v>Ñaàu caùp 22kV ; caùp coù tieát dieän &lt;= 300mm2</v>
          </cell>
          <cell r="E1364" t="str">
            <v>ñaàu</v>
          </cell>
          <cell r="F1364">
            <v>5880</v>
          </cell>
          <cell r="G1364">
            <v>68297</v>
          </cell>
        </row>
        <row r="1365">
          <cell r="A1365" t="str">
            <v>07.6321</v>
          </cell>
          <cell r="B1365" t="str">
            <v>07.6321</v>
          </cell>
          <cell r="D1365" t="str">
            <v>Ñaàu caùp 35kV; caùp coù tieát dieän &lt;= 35mm2</v>
          </cell>
          <cell r="E1365" t="str">
            <v>ñaàu</v>
          </cell>
          <cell r="F1365">
            <v>5040</v>
          </cell>
          <cell r="G1365">
            <v>45532</v>
          </cell>
        </row>
        <row r="1366">
          <cell r="A1366" t="str">
            <v>07.6322</v>
          </cell>
          <cell r="B1366" t="str">
            <v>07.6322</v>
          </cell>
          <cell r="D1366" t="str">
            <v>Ñaàu caùp 35kV ; caùp coù tieát dieän &lt;= 70mm2</v>
          </cell>
          <cell r="E1366" t="str">
            <v>ñaàu</v>
          </cell>
          <cell r="F1366">
            <v>5040</v>
          </cell>
          <cell r="G1366">
            <v>50371</v>
          </cell>
        </row>
        <row r="1367">
          <cell r="A1367" t="str">
            <v>07.6323</v>
          </cell>
          <cell r="B1367" t="str">
            <v>07.6323</v>
          </cell>
          <cell r="D1367" t="str">
            <v>Ñaàu caùp 35kV ; caùp coù tieát dieän &lt;= 120mm2</v>
          </cell>
          <cell r="E1367" t="str">
            <v>ñaàu</v>
          </cell>
          <cell r="F1367">
            <v>5040</v>
          </cell>
          <cell r="G1367">
            <v>55749</v>
          </cell>
        </row>
        <row r="1368">
          <cell r="A1368" t="str">
            <v>07.6324</v>
          </cell>
          <cell r="B1368" t="str">
            <v>07.6324</v>
          </cell>
          <cell r="D1368" t="str">
            <v>Ñaàu caùp 35kV ; caùp coù tieát dieän &lt;= 185mm2</v>
          </cell>
          <cell r="E1368" t="str">
            <v>ñaàu</v>
          </cell>
          <cell r="F1368">
            <v>5880</v>
          </cell>
          <cell r="G1368">
            <v>61127</v>
          </cell>
        </row>
        <row r="1369">
          <cell r="A1369" t="str">
            <v>07.6325</v>
          </cell>
          <cell r="B1369" t="str">
            <v>07.6325</v>
          </cell>
          <cell r="D1369" t="str">
            <v>Ñaàu caùp 35kV ; caùp coù tieát dieän &lt;= 240mm2</v>
          </cell>
          <cell r="E1369" t="str">
            <v>ñaàu</v>
          </cell>
          <cell r="F1369">
            <v>5880</v>
          </cell>
          <cell r="G1369">
            <v>68477</v>
          </cell>
        </row>
        <row r="1370">
          <cell r="A1370" t="str">
            <v>07.6326</v>
          </cell>
          <cell r="B1370" t="str">
            <v>07.6326</v>
          </cell>
          <cell r="D1370" t="str">
            <v>Ñaàu caùp 35kV ; caùp coù tieát dieän &lt;= 300mm2</v>
          </cell>
          <cell r="E1370" t="str">
            <v>ñaàu</v>
          </cell>
          <cell r="F1370">
            <v>5880</v>
          </cell>
          <cell r="G1370">
            <v>88733</v>
          </cell>
        </row>
        <row r="1371">
          <cell r="A1371" t="str">
            <v>07.6411</v>
          </cell>
          <cell r="B1371" t="str">
            <v>07.6411</v>
          </cell>
          <cell r="C1371" t="str">
            <v>ÑAÀU CAÙP 66kV ÑEÁN 110kV</v>
          </cell>
          <cell r="D1371" t="str">
            <v>Ñaàu caùp 66kV ; caùp coù tieát dieän &lt;= 120mm2</v>
          </cell>
          <cell r="E1371" t="str">
            <v>ñaàu</v>
          </cell>
          <cell r="F1371">
            <v>10080</v>
          </cell>
          <cell r="G1371">
            <v>167248</v>
          </cell>
        </row>
        <row r="1372">
          <cell r="A1372" t="str">
            <v>07.6412</v>
          </cell>
          <cell r="B1372" t="str">
            <v>07.6412</v>
          </cell>
          <cell r="D1372" t="str">
            <v>Ñaàu caùp 66kV ; caùp coù tieát dieän &lt;= 185mm2</v>
          </cell>
          <cell r="E1372" t="str">
            <v>ñaàu</v>
          </cell>
          <cell r="F1372">
            <v>10080</v>
          </cell>
          <cell r="G1372">
            <v>183381</v>
          </cell>
        </row>
        <row r="1373">
          <cell r="A1373" t="str">
            <v>07.6413</v>
          </cell>
          <cell r="B1373" t="str">
            <v>07.6413</v>
          </cell>
          <cell r="D1373" t="str">
            <v>Ñaàu caùp 66kV ; caùp coù tieát dieän &lt;= 240mm2</v>
          </cell>
          <cell r="E1373" t="str">
            <v>ñaàu</v>
          </cell>
          <cell r="F1373">
            <v>11760</v>
          </cell>
          <cell r="G1373">
            <v>205430</v>
          </cell>
        </row>
        <row r="1374">
          <cell r="A1374" t="str">
            <v>07.6414</v>
          </cell>
          <cell r="B1374" t="str">
            <v>07.6414</v>
          </cell>
          <cell r="D1374" t="str">
            <v>Ñaàu caùp 66kV ; caùp coù tieát dieän &lt;= 300mm2</v>
          </cell>
          <cell r="E1374" t="str">
            <v>ñaàu</v>
          </cell>
          <cell r="F1374">
            <v>11760</v>
          </cell>
          <cell r="G1374">
            <v>266198</v>
          </cell>
        </row>
        <row r="1375">
          <cell r="A1375" t="str">
            <v>07.6421</v>
          </cell>
          <cell r="B1375" t="str">
            <v>07.6421</v>
          </cell>
          <cell r="D1375" t="str">
            <v>Ñaàu caùp 110kV ; caùp coù tieát dieän &lt;= 120mm2</v>
          </cell>
          <cell r="E1375" t="str">
            <v>ñaàu</v>
          </cell>
          <cell r="F1375">
            <v>10080</v>
          </cell>
          <cell r="G1375">
            <v>217440</v>
          </cell>
        </row>
        <row r="1376">
          <cell r="A1376" t="str">
            <v>07.6422</v>
          </cell>
          <cell r="B1376" t="str">
            <v>07.6422</v>
          </cell>
          <cell r="D1376" t="str">
            <v>Ñaàu caùp 110kV ; caùp coù tieát dieän &lt;= 185mm2</v>
          </cell>
          <cell r="E1376" t="str">
            <v>ñaàu</v>
          </cell>
          <cell r="F1376">
            <v>10080</v>
          </cell>
          <cell r="G1376">
            <v>238413</v>
          </cell>
        </row>
        <row r="1377">
          <cell r="A1377" t="str">
            <v>07.6423</v>
          </cell>
          <cell r="B1377" t="str">
            <v>07.6423</v>
          </cell>
          <cell r="D1377" t="str">
            <v>Ñaàu caùp 110kV ; caùp coù tieát dieän &lt;= 240mm2</v>
          </cell>
          <cell r="E1377" t="str">
            <v>ñaàu</v>
          </cell>
          <cell r="F1377">
            <v>11760</v>
          </cell>
          <cell r="G1377">
            <v>267094</v>
          </cell>
        </row>
        <row r="1378">
          <cell r="A1378" t="str">
            <v>07.6424</v>
          </cell>
          <cell r="B1378" t="str">
            <v>07.6424</v>
          </cell>
          <cell r="D1378" t="str">
            <v>Ñaàu caùp 110kV ; caùp coù tieát dieän &lt;= 300mm2</v>
          </cell>
          <cell r="E1378" t="str">
            <v>ñaàu</v>
          </cell>
          <cell r="F1378">
            <v>11760</v>
          </cell>
          <cell r="G1378">
            <v>346147</v>
          </cell>
        </row>
        <row r="1379">
          <cell r="A1379" t="str">
            <v>07.7101</v>
          </cell>
          <cell r="B1379" t="str">
            <v>07.7101</v>
          </cell>
          <cell r="C1379" t="str">
            <v>LAØM HOÄP NOÁI CAÙP KHOÂ</v>
          </cell>
          <cell r="D1379" t="str">
            <v>Hoäp noái caùp &lt;= 1kV; caùp coù tieát dieän &lt;= 35mm2</v>
          </cell>
          <cell r="E1379" t="str">
            <v>hoäp</v>
          </cell>
          <cell r="F1379">
            <v>5190</v>
          </cell>
          <cell r="G1379">
            <v>35852</v>
          </cell>
        </row>
        <row r="1380">
          <cell r="A1380" t="str">
            <v>07.7102</v>
          </cell>
          <cell r="B1380" t="str">
            <v>07.7102</v>
          </cell>
          <cell r="D1380" t="str">
            <v>Hoäp noái caùp &lt;=1kV ; caùp coù tieát dieän &lt;= 70mm2</v>
          </cell>
          <cell r="E1380" t="str">
            <v>hoäp</v>
          </cell>
          <cell r="F1380">
            <v>5190</v>
          </cell>
          <cell r="G1380">
            <v>36569</v>
          </cell>
        </row>
        <row r="1381">
          <cell r="A1381" t="str">
            <v>07.7103</v>
          </cell>
          <cell r="B1381" t="str">
            <v>07.7103</v>
          </cell>
          <cell r="D1381" t="str">
            <v>Hoäp noái caùp &lt;=1kV ; caùp coù tieát dieän &lt;= 120mm2</v>
          </cell>
          <cell r="E1381" t="str">
            <v>hoäp</v>
          </cell>
          <cell r="F1381">
            <v>5190</v>
          </cell>
          <cell r="G1381">
            <v>40333</v>
          </cell>
        </row>
        <row r="1382">
          <cell r="A1382" t="str">
            <v>07.7104</v>
          </cell>
          <cell r="B1382" t="str">
            <v>07.7104</v>
          </cell>
          <cell r="D1382" t="str">
            <v>Hoäp noái caùp &lt;=1kV ; caùp coù tieát dieän &lt;= 185mm2</v>
          </cell>
          <cell r="E1382" t="str">
            <v>hoäp</v>
          </cell>
          <cell r="F1382">
            <v>6500</v>
          </cell>
          <cell r="G1382">
            <v>44635</v>
          </cell>
        </row>
        <row r="1383">
          <cell r="A1383" t="str">
            <v>07.7105</v>
          </cell>
          <cell r="B1383" t="str">
            <v>07.7105</v>
          </cell>
          <cell r="D1383" t="str">
            <v>Hoäp noái caùp &lt;=1kV ; caùp coù tieát dieän &lt;= 240mm2</v>
          </cell>
          <cell r="E1383" t="str">
            <v>hoäp</v>
          </cell>
          <cell r="F1383">
            <v>6500</v>
          </cell>
          <cell r="G1383">
            <v>48400</v>
          </cell>
        </row>
        <row r="1384">
          <cell r="A1384" t="str">
            <v>07.7106</v>
          </cell>
          <cell r="B1384" t="str">
            <v>07.7106</v>
          </cell>
          <cell r="D1384" t="str">
            <v>Hoäp noái caùp &lt;=1kV ; caùp coù tieát dieän &lt;= 300mm2</v>
          </cell>
          <cell r="E1384" t="str">
            <v>hoäp</v>
          </cell>
          <cell r="F1384">
            <v>6500</v>
          </cell>
          <cell r="G1384">
            <v>52702</v>
          </cell>
        </row>
        <row r="1385">
          <cell r="A1385" t="str">
            <v>07.7211</v>
          </cell>
          <cell r="B1385" t="str">
            <v>07.7211</v>
          </cell>
          <cell r="D1385" t="str">
            <v>Hoäp noái caùp 3-6kV; caùp coù tieát dieän &lt;= 35mm2</v>
          </cell>
          <cell r="E1385" t="str">
            <v>hoäp</v>
          </cell>
          <cell r="F1385">
            <v>5198</v>
          </cell>
          <cell r="G1385">
            <v>37106</v>
          </cell>
        </row>
        <row r="1386">
          <cell r="A1386" t="str">
            <v>07.7212</v>
          </cell>
          <cell r="B1386" t="str">
            <v>07.7212</v>
          </cell>
          <cell r="D1386" t="str">
            <v>Hoäp noái caùp 3-6kV ; caùp coù tieát dieän &lt;= 70mm2</v>
          </cell>
          <cell r="E1386" t="str">
            <v>hoäp</v>
          </cell>
          <cell r="F1386">
            <v>5198</v>
          </cell>
          <cell r="G1386">
            <v>41229</v>
          </cell>
        </row>
        <row r="1387">
          <cell r="A1387" t="str">
            <v>07.7213</v>
          </cell>
          <cell r="B1387" t="str">
            <v>07.7213</v>
          </cell>
          <cell r="D1387" t="str">
            <v>Hoäp noái caùp 3-6kV ; caùp coù tieát dieän &lt;= 120mm2</v>
          </cell>
          <cell r="E1387" t="str">
            <v>hoäp</v>
          </cell>
          <cell r="F1387">
            <v>5198</v>
          </cell>
          <cell r="G1387">
            <v>45173</v>
          </cell>
        </row>
        <row r="1388">
          <cell r="A1388" t="str">
            <v>07.7214</v>
          </cell>
          <cell r="B1388" t="str">
            <v>07.7214</v>
          </cell>
          <cell r="D1388" t="str">
            <v>Hoäp noái caùp 3-6kV ; caùp coù tieát dieän &lt;= 185mm2</v>
          </cell>
          <cell r="E1388" t="str">
            <v>hoäp</v>
          </cell>
          <cell r="F1388">
            <v>6510</v>
          </cell>
          <cell r="G1388">
            <v>50013</v>
          </cell>
        </row>
        <row r="1389">
          <cell r="A1389" t="str">
            <v>07.7215</v>
          </cell>
          <cell r="B1389" t="str">
            <v>07.7215</v>
          </cell>
          <cell r="D1389" t="str">
            <v>Hoäp noái caùp 3-6kV ; caùp coù tieát dieän &lt;= 240mm2</v>
          </cell>
          <cell r="E1389" t="str">
            <v>hoäp</v>
          </cell>
          <cell r="F1389">
            <v>6510</v>
          </cell>
          <cell r="G1389">
            <v>55391</v>
          </cell>
        </row>
        <row r="1390">
          <cell r="A1390" t="str">
            <v>07.7216</v>
          </cell>
          <cell r="B1390" t="str">
            <v>07.7216</v>
          </cell>
          <cell r="D1390" t="str">
            <v>Hoäp noái caùp 3-6kV ; caùp coù tieát dieän &lt;= 300mm2</v>
          </cell>
          <cell r="E1390" t="str">
            <v>hoäp</v>
          </cell>
          <cell r="F1390">
            <v>6510</v>
          </cell>
          <cell r="G1390">
            <v>60768</v>
          </cell>
        </row>
        <row r="1391">
          <cell r="A1391" t="str">
            <v>07.7221</v>
          </cell>
          <cell r="B1391" t="str">
            <v>07.7221</v>
          </cell>
          <cell r="D1391" t="str">
            <v>Hoäp noái caùp 10-15kV; caùp coù tieát dieän &lt;= 35mm2</v>
          </cell>
          <cell r="E1391" t="str">
            <v>hoäp</v>
          </cell>
          <cell r="F1391">
            <v>5198</v>
          </cell>
          <cell r="G1391">
            <v>51626</v>
          </cell>
        </row>
        <row r="1392">
          <cell r="A1392" t="str">
            <v>07.7222</v>
          </cell>
          <cell r="B1392" t="str">
            <v>07.7222</v>
          </cell>
          <cell r="D1392" t="str">
            <v>Hoäp noái caùp 10-15kV ; caùp coù tieát dieän &lt;= 70mm2</v>
          </cell>
          <cell r="E1392" t="str">
            <v>hoäp</v>
          </cell>
          <cell r="F1392">
            <v>5198</v>
          </cell>
          <cell r="G1392">
            <v>57900</v>
          </cell>
        </row>
        <row r="1393">
          <cell r="A1393" t="str">
            <v>07.7223</v>
          </cell>
          <cell r="B1393" t="str">
            <v>07.7223</v>
          </cell>
          <cell r="D1393" t="str">
            <v>Hoäp noái caùp 10-15kV ; caùp coù tieát dieän &lt;= 120mm2</v>
          </cell>
          <cell r="E1393" t="str">
            <v>hoäp</v>
          </cell>
          <cell r="F1393">
            <v>5198</v>
          </cell>
          <cell r="G1393">
            <v>62920</v>
          </cell>
        </row>
        <row r="1394">
          <cell r="A1394" t="str">
            <v>07.7224</v>
          </cell>
          <cell r="B1394" t="str">
            <v>07.7224</v>
          </cell>
          <cell r="D1394" t="str">
            <v>Hoäp noái caùp 10-15kV ; caùp coù tieát dieän &lt;= 185mm2</v>
          </cell>
          <cell r="E1394" t="str">
            <v>hoäp</v>
          </cell>
          <cell r="F1394">
            <v>6510</v>
          </cell>
          <cell r="G1394">
            <v>70090</v>
          </cell>
        </row>
        <row r="1395">
          <cell r="A1395" t="str">
            <v>07.7225</v>
          </cell>
          <cell r="B1395" t="str">
            <v>07.7225</v>
          </cell>
          <cell r="D1395" t="str">
            <v>Hoäp noái caùp 10-15kV ; caùp coù tieát dieän &lt;= 240mm2</v>
          </cell>
          <cell r="E1395" t="str">
            <v>hoäp</v>
          </cell>
          <cell r="F1395">
            <v>6510</v>
          </cell>
          <cell r="G1395">
            <v>75826</v>
          </cell>
        </row>
        <row r="1396">
          <cell r="A1396" t="str">
            <v>07.7226</v>
          </cell>
          <cell r="B1396" t="str">
            <v>07.7226</v>
          </cell>
          <cell r="D1396" t="str">
            <v>Hoäp noái caùp 10-15kV ; caùp coù tieát dieän &lt;= 300mm2</v>
          </cell>
          <cell r="E1396" t="str">
            <v>hoäp</v>
          </cell>
          <cell r="F1396">
            <v>6510</v>
          </cell>
          <cell r="G1396">
            <v>83335</v>
          </cell>
        </row>
        <row r="1397">
          <cell r="A1397" t="str">
            <v>07.7311</v>
          </cell>
          <cell r="B1397" t="str">
            <v>07.7311</v>
          </cell>
          <cell r="D1397" t="str">
            <v>Hoäp noái caùp 22kV; caùp coù tieát dieän &lt;= 35mm2</v>
          </cell>
          <cell r="E1397" t="str">
            <v>hoäp</v>
          </cell>
          <cell r="F1397">
            <v>12758</v>
          </cell>
          <cell r="G1397">
            <v>72599</v>
          </cell>
        </row>
        <row r="1398">
          <cell r="A1398" t="str">
            <v>07.7312</v>
          </cell>
          <cell r="B1398" t="str">
            <v>07.7312</v>
          </cell>
          <cell r="D1398" t="str">
            <v>Hoäp noái caùp 22kV ; caùp coù tieát dieän &lt;= 70mm2</v>
          </cell>
          <cell r="E1398" t="str">
            <v>hoäp</v>
          </cell>
          <cell r="F1398">
            <v>12758</v>
          </cell>
          <cell r="G1398">
            <v>78694</v>
          </cell>
        </row>
        <row r="1399">
          <cell r="A1399" t="str">
            <v>07.7313</v>
          </cell>
          <cell r="B1399" t="str">
            <v>07.7313</v>
          </cell>
          <cell r="D1399" t="str">
            <v>Hoäp noái caùp 22kV ; caùp coù tieát dieän &lt;= 120mm2</v>
          </cell>
          <cell r="E1399" t="str">
            <v>hoäp</v>
          </cell>
          <cell r="F1399">
            <v>12758</v>
          </cell>
          <cell r="G1399">
            <v>87836</v>
          </cell>
        </row>
        <row r="1400">
          <cell r="A1400" t="str">
            <v>07.7314</v>
          </cell>
          <cell r="B1400" t="str">
            <v>07.7314</v>
          </cell>
          <cell r="D1400" t="str">
            <v>Hoäp noái caùp 22kV ; caùp coù tieát dieän &lt;= 185mm2</v>
          </cell>
          <cell r="E1400" t="str">
            <v>hoäp</v>
          </cell>
          <cell r="F1400">
            <v>17010</v>
          </cell>
          <cell r="G1400">
            <v>96799</v>
          </cell>
        </row>
        <row r="1401">
          <cell r="A1401" t="str">
            <v>07.7315</v>
          </cell>
          <cell r="B1401" t="str">
            <v>07.7315</v>
          </cell>
          <cell r="D1401" t="str">
            <v>Hoäp noái caùp 22kV ; caùp coù tieát dieän &lt;= 240mm2</v>
          </cell>
          <cell r="E1401" t="str">
            <v>hoäp</v>
          </cell>
          <cell r="F1401">
            <v>17010</v>
          </cell>
          <cell r="G1401">
            <v>105762</v>
          </cell>
        </row>
        <row r="1402">
          <cell r="A1402" t="str">
            <v>07.7316</v>
          </cell>
          <cell r="B1402" t="str">
            <v>07.7316</v>
          </cell>
          <cell r="D1402" t="str">
            <v>Hoäp noái caùp 22kV ; caùp coù tieát dieän &lt;= 300mm2</v>
          </cell>
          <cell r="E1402" t="str">
            <v>hoäp</v>
          </cell>
          <cell r="F1402">
            <v>17010</v>
          </cell>
          <cell r="G1402">
            <v>116159</v>
          </cell>
        </row>
        <row r="1403">
          <cell r="A1403" t="str">
            <v>07.7321</v>
          </cell>
          <cell r="B1403" t="str">
            <v>07.7321</v>
          </cell>
          <cell r="D1403" t="str">
            <v>Hoäp noái caùp 35kV; caùp coù tieát dieän &lt;= 35mm2</v>
          </cell>
          <cell r="E1403" t="str">
            <v>hoäp</v>
          </cell>
          <cell r="F1403">
            <v>12758</v>
          </cell>
          <cell r="G1403">
            <v>87119</v>
          </cell>
        </row>
        <row r="1404">
          <cell r="A1404" t="str">
            <v>07.7322</v>
          </cell>
          <cell r="B1404" t="str">
            <v>07.7322</v>
          </cell>
          <cell r="D1404" t="str">
            <v>Hoäp noái caùp 35kV ; caùp coù tieát dieän &lt;= 70mm2</v>
          </cell>
          <cell r="E1404" t="str">
            <v>hoäp</v>
          </cell>
          <cell r="F1404">
            <v>12758</v>
          </cell>
          <cell r="G1404">
            <v>94648</v>
          </cell>
        </row>
        <row r="1405">
          <cell r="A1405" t="str">
            <v>07.7323</v>
          </cell>
          <cell r="B1405" t="str">
            <v>07.7323</v>
          </cell>
          <cell r="D1405" t="str">
            <v>Hoäp noái caùp 35kV ; caùp coù tieát dieän &lt;= 120mm2</v>
          </cell>
          <cell r="E1405" t="str">
            <v>hoäp</v>
          </cell>
          <cell r="F1405">
            <v>12758</v>
          </cell>
          <cell r="G1405">
            <v>105404</v>
          </cell>
        </row>
        <row r="1406">
          <cell r="A1406" t="str">
            <v>07.7324</v>
          </cell>
          <cell r="B1406" t="str">
            <v>07.7324</v>
          </cell>
          <cell r="D1406" t="str">
            <v>Hoäp noái caùp 35kV ; caùp coù tieát dieän &lt;= 185mm2</v>
          </cell>
          <cell r="E1406" t="str">
            <v>hoäp</v>
          </cell>
          <cell r="F1406">
            <v>17010</v>
          </cell>
          <cell r="G1406">
            <v>116159</v>
          </cell>
        </row>
        <row r="1407">
          <cell r="A1407" t="str">
            <v>07.7325</v>
          </cell>
          <cell r="B1407" t="str">
            <v>07.7325</v>
          </cell>
          <cell r="D1407" t="str">
            <v>Hoäp noái caùp 35kV ; caùp coù tieát dieän &lt;= 240mm2</v>
          </cell>
          <cell r="E1407" t="str">
            <v>hoäp</v>
          </cell>
          <cell r="F1407">
            <v>17010</v>
          </cell>
          <cell r="G1407">
            <v>126915</v>
          </cell>
        </row>
        <row r="1408">
          <cell r="A1408" t="str">
            <v>07.7326</v>
          </cell>
          <cell r="B1408" t="str">
            <v>07.7326</v>
          </cell>
          <cell r="D1408" t="str">
            <v>Hoäp noái caùp 35kV ; caùp coù tieát dieän &lt;= 300mm2</v>
          </cell>
          <cell r="E1408" t="str">
            <v>hoäp</v>
          </cell>
          <cell r="F1408">
            <v>17010</v>
          </cell>
          <cell r="G1408">
            <v>139283</v>
          </cell>
        </row>
        <row r="1409">
          <cell r="A1409" t="str">
            <v>07.7411</v>
          </cell>
          <cell r="B1409" t="str">
            <v>07.7411</v>
          </cell>
          <cell r="D1409" t="str">
            <v>Hoäp noái caùp 66kV ; caùp coù tieát dieän &lt;= 120mm2</v>
          </cell>
          <cell r="E1409" t="str">
            <v>hoäp</v>
          </cell>
          <cell r="F1409">
            <v>25463</v>
          </cell>
          <cell r="G1409">
            <v>158105</v>
          </cell>
        </row>
        <row r="1410">
          <cell r="A1410" t="str">
            <v>07.7412</v>
          </cell>
          <cell r="B1410" t="str">
            <v>07.7412</v>
          </cell>
          <cell r="D1410" t="str">
            <v>Hoäp noái caùp 66kV ; caùp coù tieát dieän &lt;= 185mm2</v>
          </cell>
          <cell r="E1410" t="str">
            <v>hoäp</v>
          </cell>
          <cell r="F1410">
            <v>33863</v>
          </cell>
          <cell r="G1410">
            <v>174239</v>
          </cell>
        </row>
        <row r="1411">
          <cell r="A1411" t="str">
            <v>07.7413</v>
          </cell>
          <cell r="B1411" t="str">
            <v>07.7413</v>
          </cell>
          <cell r="D1411" t="str">
            <v>Hoäp noái caùp 66kV ; caùp coù tieát dieän &lt;= 240mm2</v>
          </cell>
          <cell r="E1411" t="str">
            <v>hoäp</v>
          </cell>
          <cell r="F1411">
            <v>33863</v>
          </cell>
          <cell r="G1411">
            <v>190372</v>
          </cell>
        </row>
        <row r="1412">
          <cell r="A1412" t="str">
            <v>07.7414</v>
          </cell>
          <cell r="B1412" t="str">
            <v>07.7414</v>
          </cell>
          <cell r="D1412" t="str">
            <v>Hoäp noái caùp 66kV ; caùp coù tieát dieän &lt;= 300mm2</v>
          </cell>
          <cell r="E1412" t="str">
            <v>hoäp</v>
          </cell>
          <cell r="F1412">
            <v>33863</v>
          </cell>
          <cell r="G1412">
            <v>209015</v>
          </cell>
        </row>
        <row r="1413">
          <cell r="A1413" t="str">
            <v>07.7421</v>
          </cell>
          <cell r="B1413" t="str">
            <v>07.7421</v>
          </cell>
          <cell r="D1413" t="str">
            <v>Hoäp noái caùp 110kV ; caùp coù tieát dieän &lt;= 120mm2</v>
          </cell>
          <cell r="E1413" t="str">
            <v>hoäp</v>
          </cell>
          <cell r="F1413">
            <v>25463</v>
          </cell>
          <cell r="G1413">
            <v>205609</v>
          </cell>
        </row>
        <row r="1414">
          <cell r="A1414" t="str">
            <v>07.7422</v>
          </cell>
          <cell r="B1414" t="str">
            <v>07.7422</v>
          </cell>
          <cell r="D1414" t="str">
            <v>Hoäp noái caùp 110kV ; caùp coù tieát dieän &lt;= 185mm2</v>
          </cell>
          <cell r="E1414" t="str">
            <v>hoäp</v>
          </cell>
          <cell r="F1414">
            <v>33863</v>
          </cell>
          <cell r="G1414">
            <v>226582</v>
          </cell>
        </row>
        <row r="1415">
          <cell r="A1415" t="str">
            <v>07.7423</v>
          </cell>
          <cell r="B1415" t="str">
            <v>07.7423</v>
          </cell>
          <cell r="D1415" t="str">
            <v>Hoäp noái caùp 110kV ; caùp coù tieát dieän &lt;= 240mm2</v>
          </cell>
          <cell r="E1415" t="str">
            <v>hoäp</v>
          </cell>
          <cell r="F1415">
            <v>33863</v>
          </cell>
          <cell r="G1415">
            <v>247555</v>
          </cell>
        </row>
        <row r="1416">
          <cell r="A1416" t="str">
            <v>07.7424</v>
          </cell>
          <cell r="B1416" t="str">
            <v>07.7424</v>
          </cell>
          <cell r="D1416" t="str">
            <v>Hoäp noái caùp 110kV ; caùp coù tieát dieän &lt;= 300mm2</v>
          </cell>
          <cell r="E1416" t="str">
            <v>hoäp</v>
          </cell>
          <cell r="F1416">
            <v>33863</v>
          </cell>
          <cell r="G1416">
            <v>271576</v>
          </cell>
        </row>
        <row r="1417">
          <cell r="A1417" t="str">
            <v>07.8001</v>
          </cell>
          <cell r="B1417" t="str">
            <v>07.8001</v>
          </cell>
          <cell r="C1417" t="str">
            <v>EÙP ÑAÀU COÁT</v>
          </cell>
          <cell r="D1417" t="str">
            <v>Caùp coù tieát dieän &lt;= 35mm2</v>
          </cell>
          <cell r="E1417" t="str">
            <v>10 ñaàu</v>
          </cell>
          <cell r="F1417">
            <v>128754</v>
          </cell>
          <cell r="G1417">
            <v>17926</v>
          </cell>
        </row>
        <row r="1418">
          <cell r="A1418" t="str">
            <v>07.8002</v>
          </cell>
          <cell r="B1418" t="str">
            <v>07.8002</v>
          </cell>
          <cell r="D1418" t="str">
            <v>Caùp coù tieát dieän &lt;= 70mm2</v>
          </cell>
          <cell r="E1418" t="str">
            <v>10 ñaàu</v>
          </cell>
          <cell r="F1418">
            <v>133097</v>
          </cell>
          <cell r="G1418">
            <v>21511</v>
          </cell>
        </row>
        <row r="1419">
          <cell r="A1419" t="str">
            <v>07.8003</v>
          </cell>
          <cell r="B1419" t="str">
            <v>07.8003</v>
          </cell>
          <cell r="D1419" t="str">
            <v>Caùp coù tieát dieän &lt;= 120mm2</v>
          </cell>
          <cell r="E1419" t="str">
            <v>10 ñaàu</v>
          </cell>
          <cell r="F1419">
            <v>305403</v>
          </cell>
          <cell r="G1419">
            <v>23304</v>
          </cell>
        </row>
        <row r="1420">
          <cell r="A1420" t="str">
            <v>07.8004</v>
          </cell>
          <cell r="B1420" t="str">
            <v>07.8004</v>
          </cell>
          <cell r="D1420" t="str">
            <v>Caùp coù tieát dieän &lt;= 185mm2</v>
          </cell>
          <cell r="E1420" t="str">
            <v>10 ñaàu</v>
          </cell>
          <cell r="F1420">
            <v>548712</v>
          </cell>
          <cell r="G1420">
            <v>25096</v>
          </cell>
        </row>
        <row r="1421">
          <cell r="A1421" t="str">
            <v>07.8005</v>
          </cell>
          <cell r="B1421" t="str">
            <v>07.8005</v>
          </cell>
          <cell r="D1421" t="str">
            <v>Caùp coù tieát dieän &lt;= 240mm2</v>
          </cell>
          <cell r="E1421" t="str">
            <v>10 ñaàu</v>
          </cell>
          <cell r="F1421">
            <v>820846</v>
          </cell>
          <cell r="G1421">
            <v>28681</v>
          </cell>
        </row>
        <row r="1422">
          <cell r="A1422" t="str">
            <v>07.8006</v>
          </cell>
          <cell r="B1422" t="str">
            <v>07.8006</v>
          </cell>
          <cell r="D1422" t="str">
            <v>Caùp coù tieát dieän &lt;= 300mm2</v>
          </cell>
          <cell r="E1422" t="str">
            <v>10 ñaàu</v>
          </cell>
          <cell r="F1422">
            <v>1240804</v>
          </cell>
          <cell r="G1422">
            <v>32266</v>
          </cell>
        </row>
        <row r="1423">
          <cell r="A1423" t="str">
            <v>07.8003</v>
          </cell>
          <cell r="B1423" t="str">
            <v>07.8003</v>
          </cell>
          <cell r="D1423" t="str">
            <v>Caùp coù tieát dieän &lt;= 120mm2</v>
          </cell>
          <cell r="E1423" t="str">
            <v>10 ñaàu</v>
          </cell>
          <cell r="F1423">
            <v>305403</v>
          </cell>
          <cell r="G1423">
            <v>23304</v>
          </cell>
        </row>
        <row r="1424">
          <cell r="A1424" t="str">
            <v>07.8004</v>
          </cell>
          <cell r="B1424" t="str">
            <v>07.8004</v>
          </cell>
          <cell r="D1424" t="str">
            <v>Caùp coù tieát dieän &lt;= 185mm2</v>
          </cell>
          <cell r="E1424" t="str">
            <v>10 ñaàu</v>
          </cell>
          <cell r="F1424">
            <v>548712</v>
          </cell>
          <cell r="G1424">
            <v>25096</v>
          </cell>
        </row>
        <row r="1425">
          <cell r="A1425" t="str">
            <v>07.8005</v>
          </cell>
          <cell r="B1425" t="str">
            <v>07.8005</v>
          </cell>
          <cell r="D1425" t="str">
            <v>Caùp coù tieát dieän &lt;= 240mm2</v>
          </cell>
          <cell r="E1425" t="str">
            <v>10 ñaàu</v>
          </cell>
          <cell r="F1425">
            <v>820846</v>
          </cell>
          <cell r="G1425">
            <v>28681</v>
          </cell>
        </row>
        <row r="1426">
          <cell r="A1426" t="str">
            <v>07.8006</v>
          </cell>
          <cell r="B1426" t="str">
            <v>07.8006</v>
          </cell>
          <cell r="D1426" t="str">
            <v>Caùp coù tieát dieän &lt;= 300mm2</v>
          </cell>
          <cell r="E1426" t="str">
            <v>10 ñaàu</v>
          </cell>
          <cell r="F1426">
            <v>1240804</v>
          </cell>
          <cell r="G1426">
            <v>32266</v>
          </cell>
        </row>
        <row r="1427">
          <cell r="A1427" t="str">
            <v>AC70</v>
          </cell>
          <cell r="C1427" t="str">
            <v xml:space="preserve"> Daây nhoâm loõi theùp AC-70</v>
          </cell>
          <cell r="E1427" t="str">
            <v>Taán</v>
          </cell>
          <cell r="F1427">
            <v>25800000</v>
          </cell>
        </row>
        <row r="1428">
          <cell r="A1428" t="str">
            <v>AC95</v>
          </cell>
          <cell r="C1428" t="str">
            <v xml:space="preserve"> Daây nhoâm loõi theùp AC-95</v>
          </cell>
          <cell r="E1428" t="str">
            <v>Taán</v>
          </cell>
          <cell r="F1428">
            <v>25800000</v>
          </cell>
        </row>
        <row r="1429">
          <cell r="A1429" t="str">
            <v>AC50</v>
          </cell>
          <cell r="C1429" t="str">
            <v xml:space="preserve"> Daây nhoâm loõi theùp AC-50</v>
          </cell>
          <cell r="E1429" t="str">
            <v>Taán</v>
          </cell>
          <cell r="F1429">
            <v>25800000</v>
          </cell>
        </row>
        <row r="1430">
          <cell r="A1430" t="str">
            <v>ACKP50</v>
          </cell>
          <cell r="C1430" t="str">
            <v xml:space="preserve"> Daây nhoâm loõi theùp ACKP-50</v>
          </cell>
          <cell r="E1430" t="str">
            <v>Taán</v>
          </cell>
          <cell r="F1430">
            <v>25800000</v>
          </cell>
        </row>
        <row r="1431">
          <cell r="A1431" t="str">
            <v>AC35</v>
          </cell>
          <cell r="C1431" t="str">
            <v xml:space="preserve"> Daây nhoâm loõi theùp AC-35</v>
          </cell>
          <cell r="E1431" t="str">
            <v>Taán</v>
          </cell>
          <cell r="F1431">
            <v>26100000</v>
          </cell>
        </row>
        <row r="1432">
          <cell r="A1432" t="str">
            <v>AV95</v>
          </cell>
          <cell r="C1432" t="str">
            <v xml:space="preserve"> Daây nhoâm  A -70</v>
          </cell>
          <cell r="E1432" t="str">
            <v>Taán</v>
          </cell>
          <cell r="F1432">
            <v>33200000</v>
          </cell>
        </row>
        <row r="1433">
          <cell r="A1433" t="str">
            <v>A70</v>
          </cell>
          <cell r="C1433" t="str">
            <v xml:space="preserve"> Daây nhoâm  AV -95</v>
          </cell>
          <cell r="E1433" t="str">
            <v>m</v>
          </cell>
          <cell r="F1433">
            <v>11410</v>
          </cell>
        </row>
        <row r="1434">
          <cell r="A1434" t="str">
            <v>AV70</v>
          </cell>
          <cell r="C1434" t="str">
            <v xml:space="preserve"> Daây nhoâm  AV -70</v>
          </cell>
          <cell r="E1434" t="str">
            <v>m</v>
          </cell>
          <cell r="F1434">
            <v>8710</v>
          </cell>
        </row>
        <row r="1435">
          <cell r="A1435" t="str">
            <v>AV50</v>
          </cell>
          <cell r="C1435" t="str">
            <v xml:space="preserve"> Daây nhoâm  AV -50</v>
          </cell>
          <cell r="E1435" t="str">
            <v>m</v>
          </cell>
          <cell r="F1435">
            <v>6540</v>
          </cell>
        </row>
        <row r="1436">
          <cell r="A1436" t="str">
            <v>CV70</v>
          </cell>
          <cell r="C1436" t="str">
            <v xml:space="preserve"> Daây haï theá boïc PVC -M-70</v>
          </cell>
          <cell r="E1436" t="str">
            <v>m</v>
          </cell>
          <cell r="F1436">
            <v>27300</v>
          </cell>
        </row>
        <row r="1437">
          <cell r="A1437" t="str">
            <v>C50</v>
          </cell>
          <cell r="C1437" t="str">
            <v xml:space="preserve"> Caùp ñoàng 22kV- XLPE-50</v>
          </cell>
          <cell r="E1437" t="str">
            <v>m</v>
          </cell>
        </row>
        <row r="1438">
          <cell r="A1438" t="str">
            <v>M-95</v>
          </cell>
          <cell r="C1438" t="str">
            <v xml:space="preserve"> Daây ñoàng XLPE-95</v>
          </cell>
          <cell r="E1438" t="str">
            <v>m</v>
          </cell>
        </row>
        <row r="1439">
          <cell r="A1439" t="str">
            <v>M-70</v>
          </cell>
          <cell r="C1439" t="str">
            <v xml:space="preserve"> Daây ñoàng M-70</v>
          </cell>
          <cell r="E1439" t="str">
            <v>Taán</v>
          </cell>
          <cell r="F1439">
            <v>36300000</v>
          </cell>
        </row>
        <row r="1440">
          <cell r="A1440" t="str">
            <v>M-35</v>
          </cell>
          <cell r="C1440" t="str">
            <v xml:space="preserve"> Daây ñoàng M-35</v>
          </cell>
          <cell r="E1440" t="str">
            <v>Taán</v>
          </cell>
          <cell r="F1440">
            <v>36300000</v>
          </cell>
        </row>
        <row r="1441">
          <cell r="A1441" t="str">
            <v>M22</v>
          </cell>
          <cell r="C1441" t="str">
            <v>Caùp haï theá boïc PVC-M-22</v>
          </cell>
          <cell r="E1441" t="str">
            <v>m</v>
          </cell>
          <cell r="F1441">
            <v>10400</v>
          </cell>
        </row>
        <row r="1442">
          <cell r="A1442" t="str">
            <v>CV95</v>
          </cell>
          <cell r="C1442" t="str">
            <v>Daây haï theá boïc PVC-M-95</v>
          </cell>
          <cell r="E1442" t="str">
            <v>m</v>
          </cell>
          <cell r="F1442">
            <v>36300</v>
          </cell>
        </row>
        <row r="1443">
          <cell r="A1443" t="str">
            <v>M-25</v>
          </cell>
          <cell r="C1443" t="str">
            <v>Daây ñoàng M-25</v>
          </cell>
          <cell r="E1443" t="str">
            <v>Taán</v>
          </cell>
          <cell r="F1443">
            <v>36300000</v>
          </cell>
        </row>
        <row r="1444">
          <cell r="A1444" t="str">
            <v>M-22-35</v>
          </cell>
          <cell r="C1444" t="str">
            <v>Caùp ruoät ñoàng 22kV-35mm2</v>
          </cell>
          <cell r="E1444" t="str">
            <v>m</v>
          </cell>
        </row>
        <row r="1445">
          <cell r="A1445" t="str">
            <v>M-22-38</v>
          </cell>
          <cell r="C1445" t="str">
            <v>Caùp ruoät ñoàng 22kV-38mm2</v>
          </cell>
          <cell r="E1445" t="str">
            <v>m</v>
          </cell>
        </row>
        <row r="1446">
          <cell r="A1446" t="str">
            <v>AV-22-50</v>
          </cell>
          <cell r="C1446" t="str">
            <v>Caùp ruoät nhoâm 22kV-50mm2</v>
          </cell>
          <cell r="E1446" t="str">
            <v>m</v>
          </cell>
        </row>
        <row r="1447">
          <cell r="A1447" t="str">
            <v>AV-22-35</v>
          </cell>
          <cell r="C1447" t="str">
            <v>Caùp boïc r/nhoâm 22kV-35mm2</v>
          </cell>
          <cell r="E1447" t="str">
            <v>m</v>
          </cell>
        </row>
        <row r="1448">
          <cell r="A1448" t="str">
            <v>PVC-3x50+1x25</v>
          </cell>
          <cell r="C1448" t="str">
            <v>Caùp haï aùp PVC-3x50+1x25</v>
          </cell>
          <cell r="E1448" t="str">
            <v>m</v>
          </cell>
        </row>
        <row r="1449">
          <cell r="A1449" t="str">
            <v>SÑ22</v>
          </cell>
          <cell r="C1449" t="str">
            <v xml:space="preserve"> Söù ñöùng 22kV (caû ty)</v>
          </cell>
          <cell r="E1449" t="str">
            <v>caùi</v>
          </cell>
          <cell r="F1449">
            <v>60000</v>
          </cell>
        </row>
        <row r="1450">
          <cell r="A1450" t="str">
            <v>SÑ22n/maën</v>
          </cell>
          <cell r="C1450" t="str">
            <v xml:space="preserve"> Söù ñöùng 22kV (nhieãm maën)</v>
          </cell>
          <cell r="E1450" t="str">
            <v>caùi</v>
          </cell>
          <cell r="F1450">
            <v>78000</v>
          </cell>
        </row>
        <row r="1451">
          <cell r="A1451" t="str">
            <v>SÑ6</v>
          </cell>
          <cell r="C1451" t="str">
            <v xml:space="preserve"> Söù ñöùng 6kV</v>
          </cell>
          <cell r="E1451" t="str">
            <v>caùi</v>
          </cell>
          <cell r="F1451">
            <v>32000</v>
          </cell>
        </row>
        <row r="1452">
          <cell r="A1452" t="str">
            <v>CN-35</v>
          </cell>
          <cell r="C1452" t="str">
            <v>Chuoãi neùo CN-35</v>
          </cell>
          <cell r="E1452" t="str">
            <v>chuoãi</v>
          </cell>
        </row>
        <row r="1453">
          <cell r="A1453" t="str">
            <v>CN-22</v>
          </cell>
          <cell r="C1453" t="str">
            <v xml:space="preserve"> Chuoãi neoù caùch ñieän CN-22</v>
          </cell>
          <cell r="E1453" t="str">
            <v>chuoãi</v>
          </cell>
        </row>
        <row r="1454">
          <cell r="A1454" t="str">
            <v>CN-0,4</v>
          </cell>
          <cell r="C1454" t="str">
            <v xml:space="preserve"> Chuoãi neoù caùch ñieän CN-0,4</v>
          </cell>
          <cell r="E1454" t="str">
            <v>chuoãi</v>
          </cell>
        </row>
        <row r="1455">
          <cell r="A1455" t="str">
            <v>Söùhaaùp</v>
          </cell>
          <cell r="C1455" t="str">
            <v xml:space="preserve"> Söù haï aùp</v>
          </cell>
          <cell r="E1455" t="str">
            <v>caùi</v>
          </cell>
        </row>
        <row r="1456">
          <cell r="A1456" t="str">
            <v>Söù oáng chæ</v>
          </cell>
          <cell r="C1456" t="str">
            <v xml:space="preserve"> Söù oáng chæ</v>
          </cell>
          <cell r="E1456" t="str">
            <v>caùi</v>
          </cell>
          <cell r="F1456">
            <v>2497</v>
          </cell>
        </row>
        <row r="1457">
          <cell r="A1457" t="str">
            <v>CCTR-200</v>
          </cell>
          <cell r="C1457" t="str">
            <v xml:space="preserve"> Caàu chì töï rôi FCO - 24kV-200A</v>
          </cell>
          <cell r="E1457" t="str">
            <v>Caùi</v>
          </cell>
          <cell r="F1457">
            <v>1000000</v>
          </cell>
        </row>
        <row r="1458">
          <cell r="A1458" t="str">
            <v>CCTR-100</v>
          </cell>
          <cell r="C1458" t="str">
            <v xml:space="preserve"> Caàu chì töï rôi FCO - 24kV-100A</v>
          </cell>
          <cell r="E1458" t="str">
            <v>Caùi</v>
          </cell>
          <cell r="F1458">
            <v>850000</v>
          </cell>
        </row>
        <row r="1459">
          <cell r="A1459" t="str">
            <v>LBFCO-100</v>
          </cell>
          <cell r="C1459" t="str">
            <v>LBFCO - 24kV -100A</v>
          </cell>
          <cell r="D1459" t="str">
            <v>Caùi</v>
          </cell>
          <cell r="F1459">
            <v>1200000</v>
          </cell>
        </row>
        <row r="1460">
          <cell r="A1460" t="str">
            <v>LBFCO-200</v>
          </cell>
          <cell r="C1460" t="str">
            <v>LBFCO - 24kV -200A</v>
          </cell>
          <cell r="D1460" t="str">
            <v>Caùi</v>
          </cell>
          <cell r="F1460">
            <v>2050000</v>
          </cell>
        </row>
        <row r="1461">
          <cell r="A1461" t="str">
            <v>DCL24</v>
          </cell>
          <cell r="C1461" t="str">
            <v xml:space="preserve"> Dao caùch ly 3 pha, 24kV-400A</v>
          </cell>
          <cell r="E1461" t="str">
            <v>Boä</v>
          </cell>
          <cell r="F1461">
            <v>2000000</v>
          </cell>
        </row>
        <row r="1462">
          <cell r="A1462" t="str">
            <v>Oáng nhöïa</v>
          </cell>
          <cell r="C1462" t="str">
            <v xml:space="preserve"> Oáng nhöïa luoàn caùp f 100</v>
          </cell>
          <cell r="E1462" t="str">
            <v>meùt</v>
          </cell>
          <cell r="F1462">
            <v>28182</v>
          </cell>
        </row>
        <row r="1463">
          <cell r="A1463" t="str">
            <v xml:space="preserve">Ñai </v>
          </cell>
          <cell r="C1463" t="str">
            <v xml:space="preserve"> Ñai giöõ oáng luoàn caùp </v>
          </cell>
          <cell r="E1463" t="str">
            <v>Caùi</v>
          </cell>
          <cell r="F1463">
            <v>3000</v>
          </cell>
        </row>
        <row r="1464">
          <cell r="A1464" t="str">
            <v>Oáng theùp</v>
          </cell>
          <cell r="C1464" t="str">
            <v xml:space="preserve"> Oáng theùp luoàn caùp f 100</v>
          </cell>
          <cell r="E1464" t="str">
            <v>meùt</v>
          </cell>
          <cell r="F1464">
            <v>50000</v>
          </cell>
        </row>
        <row r="1465">
          <cell r="A1465" t="str">
            <v>TK-35</v>
          </cell>
          <cell r="C1465" t="str">
            <v xml:space="preserve"> Caùp theùp TK-35</v>
          </cell>
          <cell r="E1465" t="str">
            <v>Taán</v>
          </cell>
          <cell r="F1465">
            <v>14500000</v>
          </cell>
        </row>
        <row r="1466">
          <cell r="A1466" t="str">
            <v>Keïp daây</v>
          </cell>
          <cell r="C1466" t="str">
            <v xml:space="preserve"> Keïp daây 3 boulon</v>
          </cell>
          <cell r="E1466" t="str">
            <v>Caùi</v>
          </cell>
          <cell r="F1466">
            <v>31818</v>
          </cell>
        </row>
        <row r="1467">
          <cell r="A1467" t="str">
            <v>ON35</v>
          </cell>
          <cell r="C1467" t="str">
            <v xml:space="preserve"> OÁng noái daây daãn 35</v>
          </cell>
          <cell r="D1467" t="str">
            <v>Caùi</v>
          </cell>
          <cell r="E1467" t="str">
            <v>Caùi</v>
          </cell>
          <cell r="F1467">
            <v>8182</v>
          </cell>
        </row>
        <row r="1468">
          <cell r="A1468" t="str">
            <v>ON50</v>
          </cell>
          <cell r="C1468" t="str">
            <v xml:space="preserve"> OÁng noái daây daãn 50</v>
          </cell>
          <cell r="D1468" t="str">
            <v>Caùi</v>
          </cell>
          <cell r="E1468" t="str">
            <v>Caùi</v>
          </cell>
          <cell r="F1468">
            <v>10090</v>
          </cell>
        </row>
        <row r="1469">
          <cell r="A1469" t="str">
            <v>ON70</v>
          </cell>
          <cell r="C1469" t="str">
            <v xml:space="preserve"> OÁng noái daây daãn 70</v>
          </cell>
          <cell r="D1469" t="str">
            <v>Caùi</v>
          </cell>
          <cell r="E1469" t="str">
            <v>Caùi</v>
          </cell>
          <cell r="F1469">
            <v>18182</v>
          </cell>
        </row>
        <row r="1470">
          <cell r="A1470" t="str">
            <v>ON95</v>
          </cell>
          <cell r="C1470" t="str">
            <v xml:space="preserve"> OÁng noái daây daãn 95</v>
          </cell>
          <cell r="D1470" t="str">
            <v>Caùi</v>
          </cell>
          <cell r="E1470" t="str">
            <v>Caùi</v>
          </cell>
          <cell r="F1470">
            <v>27273</v>
          </cell>
        </row>
        <row r="1471">
          <cell r="A1471" t="str">
            <v>ON120</v>
          </cell>
          <cell r="C1471" t="str">
            <v xml:space="preserve"> OÁng noái daây daãn 120</v>
          </cell>
          <cell r="D1471" t="str">
            <v>Caùi</v>
          </cell>
          <cell r="E1471" t="str">
            <v>Caùi</v>
          </cell>
          <cell r="F1471">
            <v>54545</v>
          </cell>
        </row>
        <row r="1472">
          <cell r="A1472" t="str">
            <v>ON150</v>
          </cell>
          <cell r="C1472" t="str">
            <v xml:space="preserve"> OÁng noái daây daãn 150</v>
          </cell>
          <cell r="D1472" t="str">
            <v>Caùi</v>
          </cell>
          <cell r="E1472" t="str">
            <v>Caùi</v>
          </cell>
          <cell r="F1472">
            <v>68182</v>
          </cell>
        </row>
        <row r="1473">
          <cell r="A1473" t="str">
            <v>ON185</v>
          </cell>
          <cell r="C1473" t="str">
            <v xml:space="preserve"> OÁng noái daây daãn 185</v>
          </cell>
          <cell r="D1473" t="str">
            <v>Caùi</v>
          </cell>
          <cell r="E1473" t="str">
            <v>Caùi</v>
          </cell>
          <cell r="F1473">
            <v>80182</v>
          </cell>
        </row>
        <row r="1474">
          <cell r="A1474" t="str">
            <v>CC-95</v>
          </cell>
          <cell r="C1474" t="str">
            <v xml:space="preserve"> Keïp caùp daây daån CC-95</v>
          </cell>
          <cell r="E1474" t="str">
            <v>Caùi</v>
          </cell>
          <cell r="F1474">
            <v>18636</v>
          </cell>
        </row>
        <row r="1475">
          <cell r="A1475" t="str">
            <v>CC-70</v>
          </cell>
          <cell r="C1475" t="str">
            <v xml:space="preserve"> Keïp caùp daây daån CC-70</v>
          </cell>
          <cell r="E1475" t="str">
            <v>Caùi</v>
          </cell>
          <cell r="F1475">
            <v>12386</v>
          </cell>
        </row>
        <row r="1476">
          <cell r="A1476" t="str">
            <v>CC-50</v>
          </cell>
          <cell r="C1476" t="str">
            <v xml:space="preserve"> Keïp caùp daây daãn CC- 50</v>
          </cell>
          <cell r="E1476" t="str">
            <v>Caùi</v>
          </cell>
          <cell r="F1476">
            <v>8000</v>
          </cell>
        </row>
        <row r="1477">
          <cell r="A1477" t="str">
            <v>Keïp M-22</v>
          </cell>
          <cell r="C1477" t="str">
            <v xml:space="preserve"> Keïp caùp daây daån M-22</v>
          </cell>
          <cell r="E1477" t="str">
            <v>Caùi</v>
          </cell>
        </row>
        <row r="1478">
          <cell r="A1478" t="str">
            <v>CC-25</v>
          </cell>
          <cell r="C1478" t="str">
            <v xml:space="preserve"> Keïp caùp daây daån CC-25</v>
          </cell>
          <cell r="E1478" t="str">
            <v>Caùi</v>
          </cell>
          <cell r="F1478">
            <v>6250</v>
          </cell>
        </row>
        <row r="1479">
          <cell r="A1479" t="str">
            <v>Keïp caùp ñoàng</v>
          </cell>
          <cell r="C1479" t="str">
            <v xml:space="preserve"> Keïp caùp ñoàng </v>
          </cell>
          <cell r="E1479" t="str">
            <v>_</v>
          </cell>
        </row>
        <row r="1480">
          <cell r="A1480" t="str">
            <v>Khe hôû PÑ</v>
          </cell>
          <cell r="C1480" t="str">
            <v xml:space="preserve">Khe hôû phoùng ñieän baûo veä </v>
          </cell>
          <cell r="E1480" t="str">
            <v>_</v>
          </cell>
        </row>
        <row r="1481">
          <cell r="A1481" t="str">
            <v>Baêng ñoàng</v>
          </cell>
          <cell r="C1481" t="str">
            <v xml:space="preserve"> Baêng ñoàng loùt daây ê 1 x 10</v>
          </cell>
          <cell r="E1481" t="str">
            <v>m</v>
          </cell>
        </row>
        <row r="1482">
          <cell r="A1482" t="str">
            <v xml:space="preserve">Daây ñoàng </v>
          </cell>
          <cell r="C1482" t="str">
            <v xml:space="preserve"> Daây ñoàng buoäc coå söù </v>
          </cell>
          <cell r="E1482" t="str">
            <v>m</v>
          </cell>
          <cell r="F1482">
            <v>1500</v>
          </cell>
        </row>
        <row r="1483">
          <cell r="A1483" t="str">
            <v>Daây keõm</v>
          </cell>
          <cell r="C1483" t="str">
            <v xml:space="preserve"> Daây keõm buoäc coå söù</v>
          </cell>
          <cell r="E1483" t="str">
            <v>m</v>
          </cell>
          <cell r="F1483">
            <v>500</v>
          </cell>
        </row>
        <row r="2961">
          <cell r="D2961" t="str">
            <v>Loaïi söù &gt; 18 baùt laép ôû coät coù chieàu cao &gt; 50m</v>
          </cell>
          <cell r="E2961" t="str">
            <v>chuoãi</v>
          </cell>
          <cell r="F2961">
            <v>2340.0000000596046</v>
          </cell>
          <cell r="G2961">
            <v>39002</v>
          </cell>
        </row>
        <row r="3315">
          <cell r="D3315" t="str">
            <v>Caùp coù tieát dieän &lt;= 240mm2</v>
          </cell>
          <cell r="E3315" t="str">
            <v>ñaàu</v>
          </cell>
          <cell r="F3315">
            <v>121565</v>
          </cell>
          <cell r="G3315">
            <v>58259</v>
          </cell>
        </row>
        <row r="8240">
          <cell r="A8240" t="str">
            <v>01.1422</v>
          </cell>
          <cell r="B8240" t="str">
            <v>01.1422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 sheetId="83"/>
      <sheetData sheetId="84"/>
      <sheetData sheetId="85"/>
      <sheetData sheetId="86"/>
      <sheetData sheetId="87"/>
      <sheetData sheetId="88"/>
      <sheetData sheetId="89"/>
      <sheetData sheetId="90"/>
      <sheetData sheetId="9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sheetData sheetId="102"/>
      <sheetData sheetId="103"/>
      <sheetData sheetId="104"/>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BT"/>
      <sheetName val="D.lg Thang Mo"/>
      <sheetName val="CT Thang Mo"/>
      <sheetName val="D.lg Phu Lung"/>
      <sheetName val="CT  PL"/>
      <sheetName val="D.lg Lao &amp; chai"/>
      <sheetName val="CT  Lao &amp; chai"/>
      <sheetName val="Gia thau TM"/>
      <sheetName val="TH chao thau (2)"/>
      <sheetName val="KHTC "/>
      <sheetName val="Tien do"/>
      <sheetName val="Nguon goc VT"/>
      <sheetName val="TH chao thau"/>
      <sheetName val="Ten da dat"/>
      <sheetName val=""/>
      <sheetName val="Ten da dat_x0000__x0003_材本柀果栰栌梠桼検楠"/>
      <sheetName val="Sheet1"/>
      <sheetName val="Sheet6"/>
      <sheetName val="Sheet2"/>
      <sheetName val="Sheet7"/>
      <sheetName val="Sheet4"/>
      <sheetName val="Sheet5"/>
      <sheetName val="Sheet3"/>
      <sheetName val="XL4Poppy"/>
      <sheetName val="(1)TK_ThueGTGT_Thang"/>
      <sheetName val="Ten da dat_x0000__x0003_材™本™柀™果™栰™栌™梠™桼™検™楠"/>
      <sheetName val="K懼TC "/>
      <sheetName val="Ap Don"/>
      <sheetName val="Ap Gia Be"/>
      <sheetName val="Áp Xom Moi"/>
      <sheetName val="Ap Trang Lam"/>
      <sheetName val="Ap Trung Hoa"/>
      <sheetName val="Ap Lao Tao Trung"/>
      <sheetName val="XXXXXXXX"/>
      <sheetName val="HelpMe"/>
      <sheetName val="1KP"/>
      <sheetName val="2D1"/>
      <sheetName val="3V1"/>
      <sheetName val="4P1"/>
      <sheetName val="5KL"/>
      <sheetName val="6DD"/>
      <sheetName val="7KNML"/>
      <sheetName val="8ML"/>
      <sheetName val="NC-m"/>
      <sheetName val="gia VT"/>
      <sheetName val="BTRA"/>
      <sheetName val="CFC"/>
      <sheetName val="NiCau"/>
      <sheetName val="TDO"/>
      <sheetName val="QD3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2.KLDT"/>
      <sheetName val="0.BTH.CHNG"/>
      <sheetName val="BTHKP"/>
      <sheetName val="000000"/>
      <sheetName val="3.THVT"/>
      <sheetName val="4.PTVT"/>
      <sheetName val="DANH MUC"/>
      <sheetName val="tkkl"/>
      <sheetName val="5.BANG KHOI LUONG"/>
      <sheetName val="Chiet tinh dz35"/>
      <sheetName val="Dgia vat tu"/>
      <sheetName val="Don gia_III"/>
      <sheetName val="???????????????????????????????"/>
      <sheetName val="Ten da dat_x0000__x0003_??????????"/>
      <sheetName val="Ten da dat_x0000__x0003_???????????????????"/>
      <sheetName val="K?TC "/>
      <sheetName val="Ten da dat_x0000__x0003_?™?™?™?™?™?™?™?™?™?"/>
      <sheetName val="Ap Tr@_x0004__x0000__x0001__x0000__x0000__x0000_"/>
      <sheetName val="Ap Tr@_x0004_"/>
      <sheetName val="Ten da dat?_x0003_材本柀果栰栌梠桼検楠"/>
      <sheetName val="Ten da dat?_x0003_材™本™柀™果™栰™栌™梠™桼™検™楠"/>
      <sheetName val="Ten da dat?_x0003_??????????"/>
      <sheetName val="Ten da dat?_x0003_???????????????????"/>
      <sheetName val="Ten da dat?_x0003_?™?™?™?™?™?™?™?™?™?"/>
      <sheetName val="Ap Tr@_x0004_?_x0001_???"/>
      <sheetName val="Ap Tr@_x0004_?_x0001_?"/>
      <sheetName val="Chiet tinh 0,4KV"/>
      <sheetName val="DTCT"/>
      <sheetName val="_______________________________"/>
      <sheetName val="K_TC "/>
      <sheetName val="Ten da dat__x0003_材本柀果栰栌梠桼検楠"/>
      <sheetName val="Ten da dat__x0003_材™本™柀™果™栰™栌™梠™桼™検™楠"/>
      <sheetName val="Ten da dat__x0003___________"/>
      <sheetName val="Ten da dat__x0003____________________"/>
      <sheetName val="Ten da dat__x0003__™_™_™_™_™_™_™_™_™_"/>
      <sheetName val="Ap Tr@_x0004___x0001____"/>
      <sheetName val="Ap Tr@_x0004___x0001__"/>
      <sheetName val="dongia (2)"/>
      <sheetName val="LKVL-CK-HT-GD1"/>
      <sheetName val="giathanh1"/>
      <sheetName val="lam-moi"/>
      <sheetName val="TONG HOP VL-NC"/>
      <sheetName val="thao-go"/>
      <sheetName val="THPDMoi  (2)"/>
      <sheetName val="gtrinh"/>
      <sheetName val="phuluc1"/>
      <sheetName val="chitiet"/>
      <sheetName val="TONGKE3p "/>
      <sheetName val="TH VL, NC, DDHT Thanhphuoc"/>
      <sheetName val="#REF"/>
      <sheetName val="DONGIA"/>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Ten da dat_x0000__x0000__x0000__x0000__x0000__x0000__x0000__x0000_̃̃̃̃Ϩ_x0000_㣤e狈秌_x0015__x0000_О"/>
      <sheetName val="MTO REV.2(ARMOR)"/>
      <sheetName val="DF"/>
      <sheetName val="D.lg Lao &amp; 2_x0000__x0000_"/>
      <sheetName val="D.lg Lao &amp; 2??"/>
      <sheetName val="D.lg Lao &amp; 2_x0000__x0000_€"/>
      <sheetName val="D.lg Lao &amp; 2??€"/>
      <sheetName val="D.lg Lao &amp; 2"/>
      <sheetName val="D.lg Lao &amp; 2__"/>
      <sheetName val="D.lg Lao &amp; 2__€"/>
      <sheetName val="Ten da dat?_x0003_???????????????7???"/>
      <sheetName val="Ten da dat_x0000__x0003_材本柀果栰栌梠桼䤜楠"/>
      <sheetName val="Sheep1"/>
      <sheetName val="_x0018_L4Poppy"/>
      <sheetName val="Ten da dat_x0000_f㆘f㇀f㇨f㈐f㈸fゐf㋰f㌘f㍀f㍨"/>
      <sheetName val="Ten da dat?f㆘f㇀f㇨f㈐f㈸fゐf㋰f㌘f㍀f㍨"/>
      <sheetName val="Ten da dat?_x0003_材本柀果栰栌梠桼䤜楠"/>
      <sheetName val="Thuong"/>
      <sheetName val="DKL"/>
      <sheetName val="TGL-TC"/>
      <sheetName val="Chart1"/>
      <sheetName val="TLL"/>
      <sheetName val="TTL"/>
      <sheetName val="DKTC "/>
      <sheetName val="HDTS"/>
      <sheetName val="TTLuong"/>
      <sheetName val="Ten da dat????????̃̃̃̃Ϩ?㣤e狈秌_x0015_?О"/>
      <sheetName val="_x0000__x0000__x0000__x0000__x0000__x0000__x0000__x0001__x0000_??_x0000__x0000__x0000__x0000__x0000__x0000__x0000__x0000__x0000__x0000__x0000__x0000__x0000__x0000_??_x0000__x0000_?_x0000_"/>
      <sheetName val="???????_x0001_???????????????????????"/>
      <sheetName val="Khoi luong"/>
      <sheetName val="f?f?f?f?f?f?f?f?f?f?f?f?f?f?f?f"/>
      <sheetName val="f_f_f_f_f_f_f_f_f_f_f_f_f_f_f_f"/>
      <sheetName val="D_lg_Thang_Mo"/>
      <sheetName val="CT_Thang_Mo"/>
      <sheetName val="D_lg_Phu_Lung"/>
      <sheetName val="CT__PL"/>
      <sheetName val="D_lg_Lao_&amp;_chai"/>
      <sheetName val="CT__Lao_&amp;_chai"/>
      <sheetName val="Gia_thau_TM"/>
      <sheetName val="TH_chao_thau_(2)"/>
      <sheetName val="KHTC_"/>
      <sheetName val="Tien_do"/>
      <sheetName val="Nguon_goc_VT"/>
      <sheetName val="TH_chao_thau"/>
      <sheetName val="Ten_da_dat"/>
      <sheetName val="gia_VT"/>
      <sheetName val="Ap_Don"/>
      <sheetName val="Ap_Gia_Be"/>
      <sheetName val="Áp_Xom_Moi"/>
      <sheetName val="Ap_Trang_Lam"/>
      <sheetName val="Ap_Trung_Hoa"/>
      <sheetName val="Ap_Lao_Tao_Trung"/>
      <sheetName val="Ten_da_dat材™本™柀™果™栰™栌™梠™桼™検™楠"/>
      <sheetName val="K懼TC_"/>
      <sheetName val="2_KLDT"/>
      <sheetName val="0_BTH_CHNG"/>
      <sheetName val="3_THVT"/>
      <sheetName val="4_PTVT"/>
      <sheetName val="DANH_MUC"/>
      <sheetName val="5_BANG_KHOI_LUONG"/>
      <sheetName val="MTO_REV_2(ARMOR)"/>
      <sheetName val="Ten_da_dat材本柀果栰栌梠桼検楠"/>
      <sheetName val="D_lg_Thang_Mo1"/>
      <sheetName val="CT_Thang_Mo1"/>
      <sheetName val="D_lg_Phu_Lung1"/>
      <sheetName val="CT__PL1"/>
      <sheetName val="D_lg_Lao_&amp;_chai1"/>
      <sheetName val="CT__Lao_&amp;_chai1"/>
      <sheetName val="Gia_thau_TM1"/>
      <sheetName val="TH_chao_thau_(2)1"/>
      <sheetName val="KHTC_1"/>
      <sheetName val="Tien_do1"/>
      <sheetName val="Nguon_goc_VT1"/>
      <sheetName val="TH_chao_thau1"/>
      <sheetName val="Ten_da_dat1"/>
      <sheetName val="gia_VT1"/>
      <sheetName val="Ap_Don1"/>
      <sheetName val="Ap_Gia_Be1"/>
      <sheetName val="Áp_Xom_Moi1"/>
      <sheetName val="Ap_Trang_Lam1"/>
      <sheetName val="Ap_Trung_Hoa1"/>
      <sheetName val="Ap_Lao_Tao_Trung1"/>
      <sheetName val="K懼TC_1"/>
      <sheetName val="2_KLDT1"/>
      <sheetName val="0_BTH_CHNG1"/>
      <sheetName val="3_THVT1"/>
      <sheetName val="4_PTVT1"/>
      <sheetName val="DANH_MUC1"/>
      <sheetName val="5_BANG_KHOI_LUONG1"/>
      <sheetName val="MTO_REV_2(ARMOR)1"/>
      <sheetName val="瑥㌳_x0007_匀"/>
      <sheetName val="桓敥㍴ܴ_x0000_桓敥㍴ܵ_x0000_桓敥㍴"/>
      <sheetName val="ܵ_x0000_桓敥㍴ܶ_x0000_桓敥㍴ܷ"/>
      <sheetName val="ܸ_x0000_桓敥㍴ܹ"/>
      <sheetName val="㤳_x0007_匀敨瑥〴_x0007_匀敨瑥ㄴ_x0007_匀敨瑥"/>
      <sheetName val="瑥ㄴ_x0007_匀敨瑥㈴_x0007_匀敨瑥㌴_x0007_匀"/>
      <sheetName val="桓敥㑴ܳ_x0000_桓敥㑴ܴ_x0000_桓"/>
      <sheetName val="瑥㘴_x0007_匀敨"/>
      <sheetName val="敨瑥㜴_x0007_匀敨瑥"/>
      <sheetName val="敨瑥㠴_x0007_匀敨瑥㤴_x0007_匀敨瑥"/>
      <sheetName val="ܹ_x0000_桓敥㕴Ȱ_x0000_䍎_x0002_嘀ь_x0000_"/>
      <sheetName val="Ƀ_x0000_䱖_x0004_吀䑈є_x0000_䡔呑"/>
      <sheetName val="桓敥㍴ܷ_x0000_桓敥㍴ܸ_x0000_桓敥㍴"/>
      <sheetName val="㑴ܴ_x0000_桓敥㑴ܵ_x0000_桓敥㑴ܶ_x0000_桓敥㑴"/>
      <sheetName val="PRO.OT1"/>
      <sheetName val="gia vt,nc,may"/>
      <sheetName val="桓敥㍴ܴ"/>
      <sheetName val="ܵ"/>
      <sheetName val="ܸ"/>
      <sheetName val="桓敥㑴ܳ"/>
      <sheetName val="ܹ"/>
      <sheetName val="桓敥㍴ܷ"/>
      <sheetName val="㑴ܴ"/>
      <sheetName val="Ten da dat_x0000__x0003_材_x0019_本柀果栰栌梠桼検楠"/>
      <sheetName val="Cheet5"/>
      <sheetName val="???/???????????????????????????"/>
      <sheetName val="Ten da dat__x0003________________7___"/>
      <sheetName val="Ten da dat__x0003_???????????????????"/>
      <sheetName val="Ten da dat__x0003_??????????"/>
      <sheetName val="Ten da dat?_x0003_材_x0019_本柀果栰栌梠桼検楠"/>
      <sheetName val="Ten da dat__x0003_材本柀果栰栌梠桼䤜楠"/>
      <sheetName val="Ten da dat__x0003_材_x0019_本柀果栰栌梠桼検楠"/>
      <sheetName val="D.lg Lao &amp;&quot;chai"/>
      <sheetName val="Ten da dat_x0000__x0003_材本柀_x0019_果䠰栌梠桼検楠"/>
      <sheetName val="QUY1"/>
      <sheetName val="QUY2"/>
      <sheetName val="QUY3"/>
      <sheetName val="QUY4"/>
      <sheetName val="Nam"/>
      <sheetName val="2011"/>
      <sheetName val="Q.1"/>
      <sheetName val="Q.2"/>
      <sheetName val="th.7ch. nhu"/>
      <sheetName val="Ten_da_dat??????????"/>
      <sheetName val="Ten_da_dat???????????????????"/>
      <sheetName val="Ten_da_dat__________"/>
      <sheetName val="Ten_da_dat___________________"/>
      <sheetName val="Ten da dat_f㆘f㇀f㇨f㈐f㈸fゐf㋰f㌘f㍀f㍨"/>
      <sheetName val="Ten da dat_x0000_̃_x0007__x0000_%_x0000__x0000__x0000__x0000__x0000__x0000__x0000_̃̃_xffff__xffff_̃̃̃̃̃"/>
      <sheetName val="Chiet tinh dz22"/>
      <sheetName val="Bang KT"/>
      <sheetName val="DS T.bi"/>
      <sheetName val="CPK"/>
      <sheetName val="桓敥㍴ܴ?桓敥㍴ܵ?桓敥㍴"/>
      <sheetName val="ܵ?桓敥㍴ܶ?桓敥㍴ܷ"/>
      <sheetName val="ܸ?桓敥㍴ܹ"/>
      <sheetName val="桓敥㑴ܳ?桓敥㑴ܴ?桓"/>
      <sheetName val="ܹ?桓敥㕴Ȱ?䍎_x0002_嘀ь?"/>
      <sheetName val="Ƀ?䱖_x0004_吀䑈є?䡔呑"/>
      <sheetName val="桓敥㍴ܷ?桓敥㍴ܸ?桓敥㍴"/>
      <sheetName val="㑴ܴ?桓敥㑴ܵ?桓敥㑴ܶ?桓敥㑴"/>
      <sheetName val="Ten da dat?̃_x0007_?%???????̃̃_xffff__xffff_̃̃̃̃̃"/>
      <sheetName val="Ten da dat________̃̃̃̃Ϩ_㣤e狈秌_x0015__О"/>
      <sheetName val="________x0001________________________"/>
      <sheetName val="桓敥㍴ܴ_桓敥㍴ܵ_桓敥㍴"/>
      <sheetName val="ܵ_桓敥㍴ܶ_桓敥㍴ܷ"/>
      <sheetName val="ܸ_桓敥㍴ܹ"/>
      <sheetName val="桓敥㑴ܳ_桓敥㑴ܴ_桓"/>
      <sheetName val="ܹ_桓敥㕴Ȱ_䍎_x0002_嘀ь_"/>
      <sheetName val="Ƀ_䱖_x0004_吀䑈є_䡔呑"/>
      <sheetName val="桓敥㍴ܷ_桓敥㍴ܸ_桓敥㍴"/>
      <sheetName val="㑴ܴ_桓敥㑴ܵ_桓敥㑴ܶ_桓敥㑴"/>
      <sheetName val="Khai toan XD"/>
      <sheetName val="Ten da dat_x0000_f?f?f?f?f?f?f?f?f?f?"/>
      <sheetName val="K?TC_"/>
      <sheetName val="K?TC_1"/>
      <sheetName val="Ten da dat?f?f?f?f?f?f?f?f?f?f?"/>
      <sheetName val="gvl"/>
      <sheetName val="Ten_da__x0000__x0000__x0000__x0000__x0000__x0000__x0000__x0000__x0000__x0000__x0000__x0000__x0000__x0000__x0000__x0000__x0000__x0000__x0000__x0000__x0000__x0000_"/>
      <sheetName val="IBASE"/>
      <sheetName val="Ten da dat_x0000__x0000__x0000__x0000__x0000__x0000__x0000__x0000__x0000__x0000__x0000__x0000__x0000__x0000__x0000__x0000__x0000__x0000_䀀Ł_x0000_"/>
      <sheetName val="Ƀ"/>
    </sheetNames>
    <sheetDataSet>
      <sheetData sheetId="0" refreshError="1"/>
      <sheetData sheetId="1" refreshError="1"/>
      <sheetData sheetId="2" refreshError="1">
        <row r="34">
          <cell r="B34" t="str">
            <v>CT</v>
          </cell>
          <cell r="C34" t="str">
            <v>VËn chuyÓn  bª t«ng M50</v>
          </cell>
          <cell r="D34" t="str">
            <v>m3</v>
          </cell>
          <cell r="E34">
            <v>0.216</v>
          </cell>
          <cell r="H34">
            <v>92717.262667499992</v>
          </cell>
        </row>
        <row r="35">
          <cell r="B35" t="str">
            <v>CT</v>
          </cell>
          <cell r="C35" t="str">
            <v>VËn chuyÓn  bª t«ng M150</v>
          </cell>
          <cell r="D35" t="str">
            <v>m3</v>
          </cell>
          <cell r="E35">
            <v>1.1000000000000001</v>
          </cell>
          <cell r="H35">
            <v>89605.428454999987</v>
          </cell>
        </row>
        <row r="36">
          <cell r="B36" t="str">
            <v>CT</v>
          </cell>
          <cell r="C36" t="str">
            <v>VËn chuyÓn  bª t«ng M200</v>
          </cell>
          <cell r="D36" t="str">
            <v>m3</v>
          </cell>
          <cell r="E36">
            <v>0.08</v>
          </cell>
          <cell r="H36">
            <v>67242.986511249997</v>
          </cell>
        </row>
        <row r="39">
          <cell r="B39" t="str">
            <v>03.2203</v>
          </cell>
          <cell r="C39" t="str">
            <v>LÊp + ®¾p ®Êt mãng</v>
          </cell>
          <cell r="D39" t="str">
            <v>m3</v>
          </cell>
          <cell r="E39">
            <v>6.6133333333333351</v>
          </cell>
          <cell r="H39">
            <v>10890</v>
          </cell>
        </row>
        <row r="93">
          <cell r="B93" t="str">
            <v>TT</v>
          </cell>
          <cell r="C93" t="str">
            <v>§Òn bï ®Êt m­în thi c«ng</v>
          </cell>
          <cell r="D93" t="str">
            <v>m2</v>
          </cell>
          <cell r="E93">
            <v>3.84</v>
          </cell>
          <cell r="F93">
            <v>1100</v>
          </cell>
        </row>
        <row r="161">
          <cell r="B161" t="str">
            <v>03.3103</v>
          </cell>
          <cell r="C161" t="str">
            <v>§µo ®Êt cÊp 3 r·nh tiÕp ®Þa</v>
          </cell>
          <cell r="D161" t="str">
            <v>m3</v>
          </cell>
          <cell r="E161">
            <v>4</v>
          </cell>
          <cell r="H161">
            <v>21926</v>
          </cell>
        </row>
        <row r="162">
          <cell r="B162" t="str">
            <v>03.3203</v>
          </cell>
          <cell r="C162" t="str">
            <v>LÊp ®Êt r·nh tiÕp ®Þa</v>
          </cell>
          <cell r="D162" t="str">
            <v>m3</v>
          </cell>
          <cell r="E162">
            <v>4</v>
          </cell>
          <cell r="H162">
            <v>10007</v>
          </cell>
        </row>
        <row r="182">
          <cell r="B182" t="str">
            <v>02.1443</v>
          </cell>
          <cell r="C182" t="str">
            <v>VËn chuyÓn d©y dÉn</v>
          </cell>
          <cell r="D182" t="str">
            <v>TÊn</v>
          </cell>
          <cell r="E182">
            <v>0.34369919999999998</v>
          </cell>
          <cell r="H182">
            <v>48749.399999999994</v>
          </cell>
        </row>
        <row r="189">
          <cell r="B189" t="str">
            <v>03.1113</v>
          </cell>
          <cell r="C189" t="str">
            <v>§µo ®Êt cÊp 3 ®é s©u &gt;1m; S &lt; 5m2</v>
          </cell>
          <cell r="D189" t="str">
            <v>m3</v>
          </cell>
          <cell r="E189">
            <v>3.3599999999999994</v>
          </cell>
          <cell r="H189">
            <v>24428</v>
          </cell>
        </row>
        <row r="220">
          <cell r="B220" t="str">
            <v>§g VC 36</v>
          </cell>
          <cell r="C220" t="str">
            <v>V/c Cét BT tõ NM BT chÌm lªn Ctr×nh</v>
          </cell>
          <cell r="D220" t="str">
            <v>TÊn</v>
          </cell>
          <cell r="E220">
            <v>0.22500000000000001</v>
          </cell>
          <cell r="H220">
            <v>7358</v>
          </cell>
          <cell r="I220">
            <v>239962.80000000002</v>
          </cell>
        </row>
        <row r="309">
          <cell r="B309" t="str">
            <v>02.2401</v>
          </cell>
          <cell r="C309" t="str">
            <v>Trung chuyÓn d©y, thÐp, PK...: 700 m</v>
          </cell>
          <cell r="D309" t="str">
            <v>TÊn</v>
          </cell>
          <cell r="E309">
            <v>3.2467334399999999</v>
          </cell>
          <cell r="H309">
            <v>15289.96</v>
          </cell>
          <cell r="I309">
            <v>84338.099999999991</v>
          </cell>
          <cell r="J309">
            <v>0</v>
          </cell>
          <cell r="K309">
            <v>0</v>
          </cell>
          <cell r="L309">
            <v>49642.424428262399</v>
          </cell>
          <cell r="M309">
            <v>273823.32953606395</v>
          </cell>
        </row>
        <row r="323">
          <cell r="B323" t="str">
            <v>03.3103</v>
          </cell>
          <cell r="C323" t="str">
            <v>§µo ®Êt cÊp 3 r·nh tiÕp ®Þa</v>
          </cell>
          <cell r="D323" t="str">
            <v>m3</v>
          </cell>
          <cell r="E323">
            <v>1.2000000000000002</v>
          </cell>
          <cell r="H323">
            <v>21296</v>
          </cell>
        </row>
        <row r="324">
          <cell r="B324" t="str">
            <v>03.3203</v>
          </cell>
          <cell r="C324" t="str">
            <v>LÊp ®Êt r·nh tiÕp ®Þa</v>
          </cell>
          <cell r="D324" t="str">
            <v>m3</v>
          </cell>
          <cell r="E324">
            <v>1.2000000000000002</v>
          </cell>
          <cell r="H324">
            <v>10007</v>
          </cell>
        </row>
        <row r="350">
          <cell r="B350" t="str">
            <v>04.9102</v>
          </cell>
          <cell r="C350" t="str">
            <v>L¾p ®Æt xµ trªn cét BTLT</v>
          </cell>
          <cell r="D350" t="str">
            <v>Kg</v>
          </cell>
          <cell r="E350">
            <v>68.53</v>
          </cell>
          <cell r="F350">
            <v>8500</v>
          </cell>
          <cell r="H350">
            <v>181.47</v>
          </cell>
        </row>
        <row r="370">
          <cell r="B370" t="str">
            <v>04.8102</v>
          </cell>
          <cell r="C370" t="str">
            <v>L¾p ®Æt gi¸ trªn cét BTLT</v>
          </cell>
          <cell r="D370" t="str">
            <v>Kg</v>
          </cell>
          <cell r="E370">
            <v>11.68</v>
          </cell>
          <cell r="F370">
            <v>8500</v>
          </cell>
          <cell r="H370">
            <v>155.58600000000001</v>
          </cell>
        </row>
        <row r="390">
          <cell r="B390" t="str">
            <v>04.8101</v>
          </cell>
          <cell r="C390" t="str">
            <v>L¾p ®Æt thang trªn cét BTLT</v>
          </cell>
          <cell r="D390" t="str">
            <v>Kg</v>
          </cell>
          <cell r="E390">
            <v>59.59</v>
          </cell>
          <cell r="F390">
            <v>8500</v>
          </cell>
          <cell r="H390">
            <v>171.14500000000001</v>
          </cell>
        </row>
        <row r="406">
          <cell r="B406" t="str">
            <v>§g VC 36</v>
          </cell>
          <cell r="C406" t="str">
            <v>V/c vËt t­ B mua tõ HN lªn Hµ Giang</v>
          </cell>
          <cell r="D406" t="str">
            <v>TÊn</v>
          </cell>
          <cell r="E406">
            <v>0.15108000000000002</v>
          </cell>
          <cell r="H406">
            <v>6033</v>
          </cell>
          <cell r="I406">
            <v>239962.80000000002</v>
          </cell>
        </row>
        <row r="431">
          <cell r="B431" t="str">
            <v>02.2601</v>
          </cell>
          <cell r="C431" t="str">
            <v>Trung chuyÓn ThiÕt bÞ: 1,5 Km</v>
          </cell>
          <cell r="D431" t="str">
            <v>TÊn</v>
          </cell>
          <cell r="E431">
            <v>4.0000000000000001E-3</v>
          </cell>
          <cell r="H431">
            <v>12546.659999999998</v>
          </cell>
          <cell r="I431">
            <v>84338.099999999991</v>
          </cell>
        </row>
        <row r="432">
          <cell r="B432" t="str">
            <v>§g VC 36</v>
          </cell>
          <cell r="C432" t="str">
            <v>VËn chuyÓn tõ kho ®Õn CTr×nh</v>
          </cell>
          <cell r="D432" t="str">
            <v>TÊn</v>
          </cell>
          <cell r="E432">
            <v>4.0000000000000001E-3</v>
          </cell>
          <cell r="H432">
            <v>11037</v>
          </cell>
          <cell r="I432">
            <v>40268.799999999996</v>
          </cell>
        </row>
      </sheetData>
      <sheetData sheetId="3" refreshError="1"/>
      <sheetData sheetId="4" refreshError="1">
        <row r="8">
          <cell r="B8" t="str">
            <v>02.1464</v>
          </cell>
          <cell r="C8" t="str">
            <v>V/c cét bª t«ng li t©m 12b</v>
          </cell>
          <cell r="D8" t="str">
            <v>TÊn</v>
          </cell>
          <cell r="E8">
            <v>1</v>
          </cell>
          <cell r="H8">
            <v>90972.200000000012</v>
          </cell>
        </row>
        <row r="25">
          <cell r="B25" t="str">
            <v>CT</v>
          </cell>
          <cell r="C25" t="str">
            <v>VËn chuyÓn  bª t«ng M50</v>
          </cell>
          <cell r="D25" t="str">
            <v>m3</v>
          </cell>
          <cell r="E25">
            <v>0.216</v>
          </cell>
          <cell r="H25">
            <v>92717.262667499992</v>
          </cell>
        </row>
        <row r="125">
          <cell r="B125" t="str">
            <v>CT</v>
          </cell>
          <cell r="C125" t="str">
            <v>VËn chuyÓn Bª t«ng M 100</v>
          </cell>
          <cell r="D125" t="str">
            <v>m3</v>
          </cell>
          <cell r="E125">
            <v>0.48</v>
          </cell>
          <cell r="H125">
            <v>92817.147648749989</v>
          </cell>
        </row>
        <row r="288">
          <cell r="B288" t="str">
            <v>02.1353</v>
          </cell>
          <cell r="C288" t="str">
            <v>VËn chuyÓn thÐp rêi 350 m; HS: 1,5</v>
          </cell>
          <cell r="D288" t="str">
            <v>TÊn</v>
          </cell>
          <cell r="E288">
            <v>6.8530000000000008E-2</v>
          </cell>
          <cell r="H288">
            <v>54311.774999999994</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refreshError="1"/>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refreshError="1"/>
      <sheetData sheetId="138"/>
      <sheetData sheetId="139" refreshError="1"/>
      <sheetData sheetId="140" refreshError="1"/>
      <sheetData sheetId="141" refreshError="1"/>
      <sheetData sheetId="142"/>
      <sheetData sheetId="143" refreshError="1"/>
      <sheetData sheetId="144" refreshError="1"/>
      <sheetData sheetId="145" refreshError="1"/>
      <sheetData sheetId="146" refreshError="1"/>
      <sheetData sheetId="147" refreshError="1"/>
      <sheetData sheetId="148" refreshError="1"/>
      <sheetData sheetId="149"/>
      <sheetData sheetId="150"/>
      <sheetData sheetId="151"/>
      <sheetData sheetId="152" refreshError="1"/>
      <sheetData sheetId="153"/>
      <sheetData sheetId="154"/>
      <sheetData sheetId="155"/>
      <sheetData sheetId="156"/>
      <sheetData sheetId="157"/>
      <sheetData sheetId="158" refreshError="1"/>
      <sheetData sheetId="159" refreshError="1"/>
      <sheetData sheetId="160" refreshError="1"/>
      <sheetData sheetId="161" refreshError="1"/>
      <sheetData sheetId="162" refreshError="1"/>
      <sheetData sheetId="163" refreshError="1"/>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uong"/>
      <sheetName val="CoSoVC_TH"/>
      <sheetName val="NhanSu_TH"/>
      <sheetName val="LopHoc_TH"/>
      <sheetName val="LopHoc_TH_BC"/>
      <sheetName val="HocSinh_TH"/>
      <sheetName val="HocSinh_TH_BC"/>
      <sheetName val="DiemTruong"/>
      <sheetName val="DanhMu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TRAM (3)"/>
      <sheetName val="Trungap"/>
      <sheetName val="Haap"/>
      <sheetName val="DGXDCB_DD"/>
      <sheetName val="DGXDCB_TNHC"/>
      <sheetName val="DGXDCB_TINH"/>
      <sheetName val="GT_1m3_BETONG"/>
      <sheetName val="vc_cogioi_thucong"/>
      <sheetName val="TH_CN_HT"/>
      <sheetName val="THDGCNG_HT"/>
      <sheetName val="CT_CN_HT"/>
      <sheetName val="TH_CN_TT"/>
      <sheetName val="THDGCNG_TT"/>
      <sheetName val="CT_CN_TT"/>
      <sheetName val="TH_TRAM_HB"/>
      <sheetName val="TH_CT_TRAM_HB"/>
      <sheetName val="CT_TRAMHOPBO"/>
      <sheetName val="TH_tramPP"/>
      <sheetName val="TH_CT_tramPP"/>
      <sheetName val="CT_TRAMPHANPHOI"/>
      <sheetName val="THPHPP"/>
      <sheetName val="TH_hopPP"/>
      <sheetName val="TH_CT_hopPP"/>
      <sheetName val="CT_thietbiphanphoi"/>
      <sheetName val="Sheet5"/>
      <sheetName val="TH_thaogo"/>
      <sheetName val="chitiet_thaogo"/>
      <sheetName val="DT_congtrinh"/>
      <sheetName val="Sheet1"/>
      <sheetName val="B KE HUU PHUOC XE XNVC S S 4 "/>
      <sheetName val="B KE HUU PHUOC VC SS4T5"/>
      <sheetName val="BKE HUU PHUOC tach kho3A T5-05"/>
      <sheetName val="BKE HUU PHUOC 3A T5 "/>
      <sheetName val="THKL 3a"/>
      <sheetName val="THKL XE XNVCSS4T5"/>
      <sheetName val="THKL DNTN HU PHUOC VC ss4T5"/>
      <sheetName val="TTKL 3a "/>
      <sheetName val="TTKL HUU PHUOC VC SS 4T5"/>
      <sheetName val="TTKL XN VC SS 4T5"/>
      <sheetName val="Sheet2"/>
      <sheetName val="Sheet3"/>
      <sheetName val="Sheet4"/>
      <sheetName val="XL4Test5"/>
      <sheetName val="XL4Poppy"/>
      <sheetName val="ct luong "/>
      <sheetName val="Nhap 6T"/>
      <sheetName val="baocaochinh(qui1.05) (DC)"/>
      <sheetName val="Ctuluongq.1.05"/>
      <sheetName val="BANG PHAN BO qui1.05(DC)"/>
      <sheetName val="BANG PHAN BO quiII.05"/>
      <sheetName val="bao cac cinh Qui II-2005"/>
      <sheetName val="CT_TRAMPHANPHOI_x0000__x0000_軸ơ_x0000__x0004__x0000__x0000__x0000__x0000__x0000__x0000_﹜ơ_x0000__x0000_"/>
      <sheetName val="CT_thietbipianphoi"/>
      <sheetName val="Giathanh1m3BT"/>
      <sheetName val="TH__x0003_T_TRAM_HB"/>
      <sheetName val="MTO REV.2(ARMOR)"/>
      <sheetName val="_x0000__x0000__x0000__x0000__x0000__x0000__x0000__x0000__x0000__x0000__x0014_[DALATddd.XLS]THPHPP"/>
      <sheetName val="dg tphcm"/>
      <sheetName val=""/>
      <sheetName val="dg"/>
      <sheetName val="DON GIA TRAM _3_"/>
      <sheetName val="dmVUA"/>
      <sheetName val="CT_TRAMPHANPHOI_x0000__x0000_?o_x0000__x0004__x0000__x0000__x0000__x0000__x0000__x0000_?o_x0000__x0000_"/>
      <sheetName val="TH2_x0000__x0000_hopPP"/>
      <sheetName val="CT_TRAMPHANPHOI??軸ơ?_x0004_??????﹜ơ??"/>
      <sheetName val="??????????_x0014_[DALATddd.XLS]THPHPP"/>
      <sheetName val="CT_TRAMPHANPHOI_x0000__x0000_?õ_x0000__x0004__x0000__x0000__x0000__x0000__x0000__x0000_?õ_x0000__x0000_"/>
      <sheetName val="TH2"/>
      <sheetName val="CT_TRAMPHANPHOI_x0000_軸ơ_x0000__x0004__x0000_﹜ơ_x0000_贴ơ_x0000__x0014__x0000__x0014_["/>
      <sheetName val="So doi chieu LC"/>
      <sheetName val="Mavl "/>
    </sheetNames>
    <sheetDataSet>
      <sheetData sheetId="0" refreshError="1">
        <row r="4">
          <cell r="C4">
            <v>1</v>
          </cell>
          <cell r="D4">
            <v>2</v>
          </cell>
          <cell r="E4">
            <v>3</v>
          </cell>
          <cell r="F4">
            <v>4</v>
          </cell>
          <cell r="G4">
            <v>5</v>
          </cell>
          <cell r="H4">
            <v>6</v>
          </cell>
          <cell r="I4">
            <v>7</v>
          </cell>
          <cell r="J4">
            <v>8</v>
          </cell>
          <cell r="K4">
            <v>9</v>
          </cell>
          <cell r="L4">
            <v>10</v>
          </cell>
        </row>
        <row r="6">
          <cell r="C6" t="str">
            <v>AP1P100</v>
          </cell>
          <cell r="D6" t="str">
            <v>02.8401</v>
          </cell>
          <cell r="E6" t="str">
            <v>Aptomat 1 cöïc 600V-100A</v>
          </cell>
          <cell r="F6" t="str">
            <v>caùi</v>
          </cell>
          <cell r="H6">
            <v>200000</v>
          </cell>
          <cell r="I6">
            <v>24819</v>
          </cell>
          <cell r="J6">
            <v>38360</v>
          </cell>
          <cell r="K6">
            <v>0</v>
          </cell>
          <cell r="L6">
            <v>9</v>
          </cell>
        </row>
        <row r="7">
          <cell r="C7" t="str">
            <v>AP1P125</v>
          </cell>
          <cell r="D7" t="str">
            <v>02.8401</v>
          </cell>
          <cell r="E7" t="str">
            <v>Aptomat 1 cöïc 600V-125A</v>
          </cell>
          <cell r="F7" t="str">
            <v>caùi</v>
          </cell>
          <cell r="H7">
            <v>200000</v>
          </cell>
          <cell r="I7">
            <v>24819</v>
          </cell>
          <cell r="J7">
            <v>38360</v>
          </cell>
          <cell r="K7">
            <v>0</v>
          </cell>
          <cell r="L7">
            <v>9</v>
          </cell>
        </row>
        <row r="8">
          <cell r="C8" t="str">
            <v>AP1P150</v>
          </cell>
          <cell r="D8" t="str">
            <v>02.8401</v>
          </cell>
          <cell r="E8" t="str">
            <v>Aptomat 1 cöïc 600V-150A</v>
          </cell>
          <cell r="F8" t="str">
            <v>caùi</v>
          </cell>
          <cell r="H8">
            <v>200000</v>
          </cell>
          <cell r="I8">
            <v>24819</v>
          </cell>
          <cell r="J8">
            <v>38360</v>
          </cell>
          <cell r="K8">
            <v>0</v>
          </cell>
          <cell r="L8">
            <v>9</v>
          </cell>
        </row>
        <row r="9">
          <cell r="C9" t="str">
            <v>AP1P200</v>
          </cell>
          <cell r="D9" t="str">
            <v>02.8401</v>
          </cell>
          <cell r="E9" t="str">
            <v>Aptomat 1 cöïc 600V-200A</v>
          </cell>
          <cell r="F9" t="str">
            <v>caùi</v>
          </cell>
          <cell r="H9">
            <v>250000</v>
          </cell>
          <cell r="I9">
            <v>24819</v>
          </cell>
          <cell r="J9">
            <v>38360</v>
          </cell>
          <cell r="K9">
            <v>0</v>
          </cell>
          <cell r="L9">
            <v>9</v>
          </cell>
        </row>
        <row r="10">
          <cell r="C10" t="str">
            <v>AP1P250</v>
          </cell>
          <cell r="D10" t="str">
            <v>02.8401</v>
          </cell>
          <cell r="E10" t="str">
            <v>Aptomat 1 cöïc 600V-250A</v>
          </cell>
          <cell r="F10" t="str">
            <v>caùi</v>
          </cell>
          <cell r="H10">
            <v>550000</v>
          </cell>
          <cell r="I10">
            <v>24819</v>
          </cell>
          <cell r="J10">
            <v>38360</v>
          </cell>
          <cell r="K10">
            <v>0</v>
          </cell>
          <cell r="L10">
            <v>9</v>
          </cell>
        </row>
        <row r="11">
          <cell r="C11" t="str">
            <v>AP2P100</v>
          </cell>
          <cell r="D11" t="str">
            <v>02.8401</v>
          </cell>
          <cell r="E11" t="str">
            <v>Aptomat 2 cöïc 600V-100A</v>
          </cell>
          <cell r="F11" t="str">
            <v>caùi</v>
          </cell>
          <cell r="H11">
            <v>200000</v>
          </cell>
          <cell r="I11">
            <v>24819</v>
          </cell>
          <cell r="J11">
            <v>38360</v>
          </cell>
          <cell r="K11">
            <v>0</v>
          </cell>
          <cell r="L11">
            <v>9</v>
          </cell>
        </row>
        <row r="12">
          <cell r="C12" t="str">
            <v>AP2P50</v>
          </cell>
          <cell r="D12" t="str">
            <v>02.8401</v>
          </cell>
          <cell r="E12" t="str">
            <v>Aptomat 2 cöïc 600V-50A ( Nhaät )</v>
          </cell>
          <cell r="F12" t="str">
            <v>caùi</v>
          </cell>
          <cell r="H12">
            <v>200000</v>
          </cell>
          <cell r="I12">
            <v>24819</v>
          </cell>
          <cell r="J12">
            <v>38360</v>
          </cell>
          <cell r="K12">
            <v>0</v>
          </cell>
          <cell r="L12">
            <v>12</v>
          </cell>
        </row>
        <row r="13">
          <cell r="C13" t="str">
            <v>AP2P75</v>
          </cell>
          <cell r="D13" t="str">
            <v>02.8401</v>
          </cell>
          <cell r="E13" t="str">
            <v>Aptomat 2 cöïc 600V-75A</v>
          </cell>
          <cell r="F13" t="str">
            <v>caùi</v>
          </cell>
          <cell r="H13">
            <v>200000</v>
          </cell>
          <cell r="I13">
            <v>24819</v>
          </cell>
          <cell r="J13">
            <v>38360</v>
          </cell>
          <cell r="K13">
            <v>0</v>
          </cell>
          <cell r="L13">
            <v>12</v>
          </cell>
        </row>
        <row r="14">
          <cell r="C14" t="str">
            <v>AP3P1000</v>
          </cell>
          <cell r="D14" t="str">
            <v>02.8404</v>
          </cell>
          <cell r="E14" t="str">
            <v>Aptomat 3 cöïc 600V-1000A ( Nhaät )</v>
          </cell>
          <cell r="F14" t="str">
            <v>caùi</v>
          </cell>
          <cell r="H14">
            <v>15500000</v>
          </cell>
          <cell r="I14">
            <v>35622</v>
          </cell>
          <cell r="J14">
            <v>76719</v>
          </cell>
          <cell r="K14">
            <v>0</v>
          </cell>
          <cell r="L14">
            <v>18</v>
          </cell>
        </row>
        <row r="15">
          <cell r="C15" t="str">
            <v>AP3P100</v>
          </cell>
          <cell r="D15" t="str">
            <v>02.8401</v>
          </cell>
          <cell r="E15" t="str">
            <v>Aptomat 3 cöïc 600V-100A</v>
          </cell>
          <cell r="F15" t="str">
            <v>caùi</v>
          </cell>
          <cell r="H15">
            <v>250000</v>
          </cell>
          <cell r="I15">
            <v>24819</v>
          </cell>
          <cell r="J15">
            <v>38360</v>
          </cell>
          <cell r="K15">
            <v>0</v>
          </cell>
          <cell r="L15">
            <v>18</v>
          </cell>
        </row>
        <row r="16">
          <cell r="C16" t="str">
            <v>AP3P125</v>
          </cell>
          <cell r="D16" t="str">
            <v>02.8401</v>
          </cell>
          <cell r="E16" t="str">
            <v>Aptomat 3 cöïc 600V-125A</v>
          </cell>
          <cell r="F16" t="str">
            <v>caùi</v>
          </cell>
          <cell r="H16">
            <v>515000</v>
          </cell>
          <cell r="I16">
            <v>24819</v>
          </cell>
          <cell r="J16">
            <v>38360</v>
          </cell>
          <cell r="K16">
            <v>0</v>
          </cell>
          <cell r="L16">
            <v>18</v>
          </cell>
        </row>
        <row r="17">
          <cell r="C17" t="str">
            <v>AP3P150</v>
          </cell>
          <cell r="D17" t="str">
            <v>02.8401</v>
          </cell>
          <cell r="E17" t="str">
            <v>Aptomat 3 cöïc 600V-150A ( Nhaät )</v>
          </cell>
          <cell r="F17" t="str">
            <v>caùi</v>
          </cell>
          <cell r="H17">
            <v>1570000</v>
          </cell>
          <cell r="I17">
            <v>24819</v>
          </cell>
          <cell r="J17">
            <v>38360</v>
          </cell>
          <cell r="K17">
            <v>0</v>
          </cell>
          <cell r="L17">
            <v>18</v>
          </cell>
        </row>
        <row r="18">
          <cell r="C18" t="str">
            <v>AP3P200</v>
          </cell>
          <cell r="D18" t="str">
            <v>02.8401</v>
          </cell>
          <cell r="E18" t="str">
            <v>Aptomat 3 cöïc 600V-200A</v>
          </cell>
          <cell r="F18" t="str">
            <v>caùi</v>
          </cell>
          <cell r="H18">
            <v>515000</v>
          </cell>
          <cell r="I18">
            <v>24819</v>
          </cell>
          <cell r="J18">
            <v>38360</v>
          </cell>
          <cell r="K18">
            <v>0</v>
          </cell>
          <cell r="L18">
            <v>18</v>
          </cell>
        </row>
        <row r="19">
          <cell r="C19" t="str">
            <v>AP3P250</v>
          </cell>
          <cell r="D19" t="str">
            <v>02.8401</v>
          </cell>
          <cell r="E19" t="str">
            <v>Aptomat 3 cöïc 600V-250A ( Nhaät )</v>
          </cell>
          <cell r="F19" t="str">
            <v>caùi</v>
          </cell>
          <cell r="H19">
            <v>1650000</v>
          </cell>
          <cell r="I19">
            <v>24819</v>
          </cell>
          <cell r="J19">
            <v>38360</v>
          </cell>
          <cell r="K19">
            <v>0</v>
          </cell>
          <cell r="L19">
            <v>18</v>
          </cell>
        </row>
        <row r="20">
          <cell r="C20" t="str">
            <v>AP3P600</v>
          </cell>
          <cell r="D20" t="str">
            <v>02.8403</v>
          </cell>
          <cell r="E20" t="str">
            <v>Aptomat 3 cöïc 600V-600A ( Nhaät )</v>
          </cell>
          <cell r="F20" t="str">
            <v>caùi</v>
          </cell>
          <cell r="H20">
            <v>6800000</v>
          </cell>
          <cell r="I20">
            <v>27848</v>
          </cell>
          <cell r="J20">
            <v>61375</v>
          </cell>
          <cell r="K20">
            <v>0</v>
          </cell>
          <cell r="L20">
            <v>18</v>
          </cell>
        </row>
        <row r="21">
          <cell r="C21" t="str">
            <v>AP3P75</v>
          </cell>
          <cell r="D21" t="str">
            <v>02.8401</v>
          </cell>
          <cell r="E21" t="str">
            <v>Aptomat 3 cöïc 600V-75A</v>
          </cell>
          <cell r="F21" t="str">
            <v>caùi</v>
          </cell>
          <cell r="H21">
            <v>250000</v>
          </cell>
          <cell r="I21">
            <v>24819</v>
          </cell>
          <cell r="J21">
            <v>38360</v>
          </cell>
          <cell r="K21">
            <v>0</v>
          </cell>
          <cell r="L21">
            <v>18</v>
          </cell>
        </row>
        <row r="22">
          <cell r="E22" t="str">
            <v>CAÙP NGAÀM</v>
          </cell>
        </row>
        <row r="23">
          <cell r="C23" t="str">
            <v>STK114</v>
          </cell>
          <cell r="D23" t="str">
            <v>Phuï luïc 1</v>
          </cell>
          <cell r="E23" t="str">
            <v>Oáng STK O114</v>
          </cell>
          <cell r="F23" t="str">
            <v>m</v>
          </cell>
          <cell r="H23">
            <v>121513.68</v>
          </cell>
          <cell r="J23">
            <v>9928.174500000001</v>
          </cell>
        </row>
        <row r="24">
          <cell r="C24" t="str">
            <v>K114</v>
          </cell>
          <cell r="D24" t="str">
            <v>ZF-1260</v>
          </cell>
          <cell r="E24" t="str">
            <v>Keïp oááng STK O114</v>
          </cell>
          <cell r="F24" t="str">
            <v>caùi</v>
          </cell>
          <cell r="H24">
            <v>38724</v>
          </cell>
          <cell r="J24">
            <v>6932</v>
          </cell>
          <cell r="K24">
            <v>3867</v>
          </cell>
        </row>
        <row r="25">
          <cell r="C25" t="str">
            <v>PVC150</v>
          </cell>
          <cell r="D25" t="str">
            <v>Phuï luïc 1</v>
          </cell>
          <cell r="E25" t="str">
            <v>Oáng nhöïa PVC, O150 chòu löïc</v>
          </cell>
          <cell r="F25" t="str">
            <v>m</v>
          </cell>
          <cell r="H25">
            <v>89515</v>
          </cell>
          <cell r="J25">
            <v>2603.6802000000002</v>
          </cell>
        </row>
        <row r="26">
          <cell r="C26" t="str">
            <v>CAT</v>
          </cell>
          <cell r="D26" t="str">
            <v>BB-1411</v>
          </cell>
          <cell r="E26" t="str">
            <v>Caùt</v>
          </cell>
          <cell r="F26" t="str">
            <v>m3</v>
          </cell>
          <cell r="H26">
            <v>66544.899999999994</v>
          </cell>
          <cell r="J26">
            <v>7549.3600000000006</v>
          </cell>
        </row>
        <row r="27">
          <cell r="C27" t="str">
            <v>GACHTHE</v>
          </cell>
          <cell r="D27" t="str">
            <v>Phuï luïc 1</v>
          </cell>
          <cell r="E27" t="str">
            <v>Gaïch theû ñaùnh daáu</v>
          </cell>
          <cell r="F27" t="str">
            <v>m2</v>
          </cell>
          <cell r="H27">
            <v>13200</v>
          </cell>
          <cell r="J27">
            <v>2426.58</v>
          </cell>
        </row>
        <row r="28">
          <cell r="C28" t="str">
            <v>NHUADO</v>
          </cell>
          <cell r="D28" t="str">
            <v>Phuï luïc 1</v>
          </cell>
          <cell r="E28" t="str">
            <v>Nhöïa ñoû ñaùnh daáu</v>
          </cell>
          <cell r="F28" t="str">
            <v>m2</v>
          </cell>
          <cell r="H28">
            <v>10000</v>
          </cell>
          <cell r="J28">
            <v>2022.1499999999999</v>
          </cell>
        </row>
        <row r="29">
          <cell r="C29" t="str">
            <v>nuoc</v>
          </cell>
          <cell r="D29" t="str">
            <v>Phuï luïc 1</v>
          </cell>
          <cell r="E29" t="str">
            <v>Nöôùc töôùi</v>
          </cell>
          <cell r="F29" t="str">
            <v>m3</v>
          </cell>
          <cell r="H29">
            <v>15000</v>
          </cell>
          <cell r="J29">
            <v>2022.1499999999999</v>
          </cell>
        </row>
        <row r="30">
          <cell r="C30" t="str">
            <v>betongnhua</v>
          </cell>
          <cell r="D30" t="str">
            <v>Phuï luïc 1</v>
          </cell>
          <cell r="E30" t="str">
            <v>Beâtoâng nhöïa noùng ( Hoaøn thieän lôùp maët leà ñöôøng )</v>
          </cell>
          <cell r="F30" t="str">
            <v>m3</v>
          </cell>
          <cell r="H30">
            <v>397701.72727272724</v>
          </cell>
          <cell r="J30">
            <v>3469.5</v>
          </cell>
          <cell r="K30">
            <v>13029.08992</v>
          </cell>
        </row>
        <row r="31">
          <cell r="C31" t="str">
            <v>da04</v>
          </cell>
          <cell r="D31" t="str">
            <v>01.7000</v>
          </cell>
          <cell r="E31" t="str">
            <v>Traûi caùn ñaù daêm 2x4 daày 40cm</v>
          </cell>
          <cell r="F31" t="str">
            <v>m3</v>
          </cell>
          <cell r="H31">
            <v>100000</v>
          </cell>
          <cell r="J31">
            <v>16187</v>
          </cell>
        </row>
        <row r="32">
          <cell r="C32" t="str">
            <v>BTM200</v>
          </cell>
          <cell r="D32" t="str">
            <v>HA-8113</v>
          </cell>
          <cell r="E32" t="str">
            <v>Beâtoâng ñöôøng ñaù 1x2 M200</v>
          </cell>
          <cell r="F32" t="str">
            <v>m3</v>
          </cell>
          <cell r="H32">
            <v>398419.46950000001</v>
          </cell>
          <cell r="J32">
            <v>27725.497999999996</v>
          </cell>
          <cell r="K32">
            <v>15375</v>
          </cell>
        </row>
        <row r="33">
          <cell r="E33" t="str">
            <v>BOÁ TRÍ CAÙP QUA CAÀU</v>
          </cell>
        </row>
        <row r="34">
          <cell r="C34" t="str">
            <v>Mongdache</v>
          </cell>
          <cell r="D34" t="str">
            <v>GC.4115</v>
          </cell>
          <cell r="E34" t="str">
            <v>Xaây moùng baèng ñaù cheû 20x20x25 vöõa M100</v>
          </cell>
          <cell r="F34" t="str">
            <v>m3</v>
          </cell>
          <cell r="H34">
            <v>198707.50880000001</v>
          </cell>
          <cell r="J34">
            <v>20120.548500000001</v>
          </cell>
          <cell r="K34">
            <v>1539.9960000000001</v>
          </cell>
        </row>
        <row r="35">
          <cell r="C35" t="str">
            <v>Lapongtrangkem</v>
          </cell>
          <cell r="D35" t="str">
            <v>ZJ.1170x2</v>
          </cell>
          <cell r="E35" t="str">
            <v>Laép ñaët oáng theùp traùng keõm f 150</v>
          </cell>
          <cell r="F35" t="str">
            <v>m</v>
          </cell>
          <cell r="H35">
            <v>120136.92</v>
          </cell>
          <cell r="J35">
            <v>19218.477919999998</v>
          </cell>
        </row>
        <row r="36">
          <cell r="C36" t="str">
            <v>Lapcutthang</v>
          </cell>
          <cell r="D36" t="str">
            <v>ZK.1270</v>
          </cell>
          <cell r="E36" t="str">
            <v>Laép ñaët cuùt thaúng</v>
          </cell>
          <cell r="F36" t="str">
            <v>caùi</v>
          </cell>
          <cell r="H36">
            <v>58162</v>
          </cell>
          <cell r="J36">
            <v>9577.7559999999994</v>
          </cell>
          <cell r="K36">
            <v>5800</v>
          </cell>
        </row>
        <row r="37">
          <cell r="C37" t="str">
            <v>phamongdache</v>
          </cell>
          <cell r="D37" t="str">
            <v>AG.1132</v>
          </cell>
          <cell r="E37" t="str">
            <v>Phaù dôõ moùng ñaù cheû</v>
          </cell>
          <cell r="F37" t="str">
            <v>m3</v>
          </cell>
          <cell r="J37">
            <v>29357.071999999996</v>
          </cell>
        </row>
        <row r="38">
          <cell r="C38" t="str">
            <v>giacongthep</v>
          </cell>
          <cell r="D38" t="str">
            <v>NA.1510</v>
          </cell>
          <cell r="E38" t="str">
            <v>Gia coâng theùp hình</v>
          </cell>
          <cell r="F38" t="str">
            <v>kg</v>
          </cell>
          <cell r="H38">
            <v>4349</v>
          </cell>
          <cell r="J38">
            <v>384</v>
          </cell>
          <cell r="K38">
            <v>668</v>
          </cell>
        </row>
        <row r="39">
          <cell r="C39" t="str">
            <v>giacongtheptruf10</v>
          </cell>
          <cell r="D39" t="str">
            <v>IA.2211</v>
          </cell>
          <cell r="E39" t="str">
            <v>Gia coâng theùp truï f&lt;=10</v>
          </cell>
          <cell r="F39" t="str">
            <v>kg</v>
          </cell>
          <cell r="H39">
            <v>4228</v>
          </cell>
          <cell r="J39">
            <v>220.69599999999997</v>
          </cell>
          <cell r="K39">
            <v>16</v>
          </cell>
        </row>
        <row r="40">
          <cell r="C40" t="str">
            <v>giacongtheptruf18</v>
          </cell>
          <cell r="D40" t="str">
            <v>IA.2221</v>
          </cell>
          <cell r="E40" t="str">
            <v>Gia coâng theùp truï f&lt;=18</v>
          </cell>
          <cell r="F40" t="str">
            <v>kg</v>
          </cell>
          <cell r="H40">
            <v>4277</v>
          </cell>
          <cell r="J40">
            <v>148.63199999999998</v>
          </cell>
          <cell r="K40">
            <v>102</v>
          </cell>
        </row>
        <row r="41">
          <cell r="E41" t="str">
            <v>BEÄ ÑÔÕ MAÙY BIEÁN THEÁ</v>
          </cell>
        </row>
        <row r="42">
          <cell r="C42" t="str">
            <v>giacongthepmongf10</v>
          </cell>
          <cell r="D42" t="str">
            <v>IA.1110</v>
          </cell>
          <cell r="E42" t="str">
            <v>Gia coâng theùp moùngï f&lt;=10</v>
          </cell>
          <cell r="F42" t="str">
            <v>kg</v>
          </cell>
          <cell r="H42">
            <v>4228</v>
          </cell>
          <cell r="J42">
            <v>165.52199999999999</v>
          </cell>
          <cell r="K42">
            <v>16</v>
          </cell>
        </row>
        <row r="43">
          <cell r="C43" t="str">
            <v>giacongthepmongf18</v>
          </cell>
          <cell r="D43" t="str">
            <v>IA.1120</v>
          </cell>
          <cell r="E43" t="str">
            <v>Gia coâng theùp moùngï f&lt;=18</v>
          </cell>
          <cell r="F43" t="str">
            <v>kg</v>
          </cell>
          <cell r="H43">
            <v>4276</v>
          </cell>
          <cell r="J43">
            <v>121.60799999999999</v>
          </cell>
          <cell r="K43">
            <v>99</v>
          </cell>
        </row>
        <row r="44">
          <cell r="C44" t="str">
            <v>BTM200ongBTCT</v>
          </cell>
          <cell r="D44" t="str">
            <v>HA-5413</v>
          </cell>
          <cell r="E44" t="str">
            <v xml:space="preserve">Beâ toâng ñaù 1x2 M200 OÁng BTCT </v>
          </cell>
          <cell r="F44" t="str">
            <v>m3</v>
          </cell>
          <cell r="H44">
            <v>570967</v>
          </cell>
          <cell r="J44">
            <v>46007.233999999997</v>
          </cell>
          <cell r="K44">
            <v>12480</v>
          </cell>
        </row>
        <row r="45">
          <cell r="C45" t="str">
            <v>gachtau</v>
          </cell>
          <cell r="D45" t="str">
            <v>VO.102</v>
          </cell>
          <cell r="E45" t="str">
            <v>Gaïch taøu</v>
          </cell>
          <cell r="F45" t="str">
            <v>m2</v>
          </cell>
          <cell r="H45">
            <v>45000</v>
          </cell>
          <cell r="J45">
            <v>4091.0856000000003</v>
          </cell>
        </row>
        <row r="46">
          <cell r="C46" t="str">
            <v>catbt</v>
          </cell>
          <cell r="D46" t="str">
            <v>Phu ïluïc 1</v>
          </cell>
          <cell r="E46" t="str">
            <v>Caét beâtoâng 2 meùp möông</v>
          </cell>
          <cell r="F46" t="str">
            <v>m</v>
          </cell>
          <cell r="H46">
            <v>140</v>
          </cell>
          <cell r="J46">
            <v>26.962</v>
          </cell>
          <cell r="K46">
            <v>697.43999999999994</v>
          </cell>
        </row>
        <row r="47">
          <cell r="C47" t="str">
            <v>phadobtxm</v>
          </cell>
          <cell r="D47" t="str">
            <v>02.02.01</v>
          </cell>
          <cell r="E47" t="str">
            <v>Phaù vôõ keát caáu maët beâtoâng ximaêng</v>
          </cell>
          <cell r="F47" t="str">
            <v>m3</v>
          </cell>
          <cell r="J47">
            <v>52015.231200000002</v>
          </cell>
        </row>
        <row r="48">
          <cell r="C48" t="str">
            <v>daomuong</v>
          </cell>
          <cell r="D48" t="str">
            <v>Phu ïluïc 1</v>
          </cell>
          <cell r="E48" t="str">
            <v>Ñaøo ñaát möông caùp</v>
          </cell>
          <cell r="F48" t="str">
            <v>m3</v>
          </cell>
          <cell r="J48">
            <v>80886</v>
          </cell>
        </row>
        <row r="49">
          <cell r="C49" t="str">
            <v>Vcdat</v>
          </cell>
          <cell r="D49" t="str">
            <v>Phu ïluïc 1</v>
          </cell>
          <cell r="E49" t="str">
            <v>Vaän chuyeån ñaát thöøa ñi ñoå</v>
          </cell>
          <cell r="F49" t="str">
            <v>m3</v>
          </cell>
          <cell r="J49">
            <v>10224.752999999999</v>
          </cell>
        </row>
        <row r="50">
          <cell r="C50" t="str">
            <v>cothep8</v>
          </cell>
          <cell r="D50" t="str">
            <v>IA-2221</v>
          </cell>
          <cell r="E50" t="str">
            <v>Gia coâng laép ñaët coát theùp O8</v>
          </cell>
          <cell r="F50" t="str">
            <v>Taán</v>
          </cell>
          <cell r="H50">
            <v>4228301</v>
          </cell>
          <cell r="J50">
            <v>226708.83999999997</v>
          </cell>
          <cell r="K50">
            <v>18096</v>
          </cell>
        </row>
        <row r="51">
          <cell r="C51" t="str">
            <v>da12</v>
          </cell>
          <cell r="D51" t="str">
            <v>Phu ïluïc 1</v>
          </cell>
          <cell r="E51" t="str">
            <v>Ñaù 1x2 (cheøn chaân truï)</v>
          </cell>
          <cell r="F51" t="str">
            <v>m3</v>
          </cell>
          <cell r="H51">
            <v>144182.04</v>
          </cell>
          <cell r="J51">
            <v>30683.100000000002</v>
          </cell>
        </row>
        <row r="52">
          <cell r="C52" t="str">
            <v>BTMlot100</v>
          </cell>
          <cell r="D52" t="str">
            <v>HA.1212</v>
          </cell>
          <cell r="E52" t="str">
            <v xml:space="preserve">Beâtoâng lot ñaù 1x2 M100 </v>
          </cell>
          <cell r="F52" t="str">
            <v>m3</v>
          </cell>
          <cell r="H52">
            <v>271893.79292500002</v>
          </cell>
          <cell r="J52">
            <v>22921.981999999996</v>
          </cell>
          <cell r="K52">
            <v>12480</v>
          </cell>
        </row>
        <row r="53">
          <cell r="C53" t="str">
            <v>BTM200mmay</v>
          </cell>
          <cell r="D53" t="str">
            <v>HA.1213</v>
          </cell>
          <cell r="E53" t="str">
            <v xml:space="preserve">Beâtoâng moùng neàn ñaù 1x2 M200 </v>
          </cell>
          <cell r="F53" t="str">
            <v>m3</v>
          </cell>
          <cell r="H53">
            <v>398419.46950000001</v>
          </cell>
          <cell r="J53">
            <v>22921.981999999996</v>
          </cell>
          <cell r="K53">
            <v>12480</v>
          </cell>
        </row>
        <row r="54">
          <cell r="C54" t="str">
            <v>BTM200mtru</v>
          </cell>
          <cell r="D54" t="str">
            <v>04.3502</v>
          </cell>
          <cell r="E54" t="str">
            <v xml:space="preserve">Beâtoâng moùng coät ñaù 1x2 M200 </v>
          </cell>
          <cell r="F54" t="str">
            <v>m3</v>
          </cell>
          <cell r="H54">
            <v>418122</v>
          </cell>
          <cell r="J54">
            <v>11767</v>
          </cell>
          <cell r="K54">
            <v>3562</v>
          </cell>
        </row>
        <row r="55">
          <cell r="C55" t="str">
            <v>BTM150mtru</v>
          </cell>
          <cell r="D55" t="str">
            <v>04.3501</v>
          </cell>
          <cell r="E55" t="str">
            <v xml:space="preserve">Beâtoâng moùng coät ñaù 1x2 M150 </v>
          </cell>
          <cell r="F55" t="str">
            <v>m3</v>
          </cell>
          <cell r="H55">
            <v>369225</v>
          </cell>
          <cell r="J55">
            <v>11767</v>
          </cell>
          <cell r="K55">
            <v>3562</v>
          </cell>
        </row>
        <row r="56">
          <cell r="C56" t="str">
            <v>daomong&lt;1m</v>
          </cell>
          <cell r="D56" t="str">
            <v>BA.1412</v>
          </cell>
          <cell r="E56" t="str">
            <v>Ñaøo ñaát moùng caáp 2 roäng &lt;1m saâu &lt;1m</v>
          </cell>
          <cell r="F56" t="str">
            <v>m3</v>
          </cell>
          <cell r="J56">
            <v>16212.147999999999</v>
          </cell>
        </row>
        <row r="57">
          <cell r="C57" t="str">
            <v>daomong</v>
          </cell>
          <cell r="D57" t="str">
            <v>BA.1442</v>
          </cell>
          <cell r="E57" t="str">
            <v>Ñaøo ñaát moùng caáp 2 roäng &gt;1m saâu &gt;1m</v>
          </cell>
          <cell r="F57" t="str">
            <v>m3</v>
          </cell>
          <cell r="J57">
            <v>14168.457999999999</v>
          </cell>
        </row>
        <row r="58">
          <cell r="C58" t="str">
            <v>dapdat</v>
          </cell>
          <cell r="D58" t="str">
            <v>BB.1112</v>
          </cell>
          <cell r="E58" t="str">
            <v>Ñaép ñaát caáp 2</v>
          </cell>
          <cell r="F58" t="str">
            <v>m3</v>
          </cell>
          <cell r="J58">
            <v>8386.4479999999985</v>
          </cell>
        </row>
        <row r="59">
          <cell r="C59" t="str">
            <v>vankhuonmay</v>
          </cell>
          <cell r="D59" t="str">
            <v>KA-1220</v>
          </cell>
          <cell r="E59" t="str">
            <v>Vaùn khuoân ñoå beâ toâng</v>
          </cell>
          <cell r="F59" t="str">
            <v>100m2</v>
          </cell>
          <cell r="H59">
            <v>2296100.9456000002</v>
          </cell>
          <cell r="J59">
            <v>433779.11399999994</v>
          </cell>
          <cell r="L59">
            <v>0.2</v>
          </cell>
        </row>
        <row r="60">
          <cell r="C60" t="str">
            <v>BTMLOTM100</v>
          </cell>
          <cell r="D60" t="str">
            <v>HA-1111</v>
          </cell>
          <cell r="E60" t="str">
            <v xml:space="preserve">Beâtoâng loùt ñaù 4x6 M100 </v>
          </cell>
          <cell r="F60" t="str">
            <v>m3</v>
          </cell>
          <cell r="H60">
            <v>263407</v>
          </cell>
          <cell r="J60">
            <v>23061.605999999996</v>
          </cell>
          <cell r="K60">
            <v>12041</v>
          </cell>
        </row>
        <row r="61">
          <cell r="C61" t="str">
            <v>cothep</v>
          </cell>
          <cell r="D61" t="str">
            <v>IA-2221</v>
          </cell>
          <cell r="E61" t="str">
            <v>Gia coâng laép ñaët coát theùp caùc loaïi</v>
          </cell>
          <cell r="F61" t="str">
            <v>Taán</v>
          </cell>
          <cell r="H61">
            <v>4228301</v>
          </cell>
          <cell r="J61">
            <v>226708.83999999997</v>
          </cell>
          <cell r="K61">
            <v>18096</v>
          </cell>
        </row>
        <row r="62">
          <cell r="E62" t="str">
            <v>LAØM MAËT BAÈNG CAÙC TRAÏM BIEÁN THEÁ HÔÏP BOÄ</v>
          </cell>
        </row>
        <row r="63">
          <cell r="C63" t="str">
            <v>phadohangraohienco</v>
          </cell>
          <cell r="D63" t="str">
            <v>AG.1111</v>
          </cell>
          <cell r="E63" t="str">
            <v>Phaù dôõ haøng raøo hieän coù</v>
          </cell>
          <cell r="F63" t="str">
            <v>m3</v>
          </cell>
        </row>
        <row r="64">
          <cell r="C64" t="str">
            <v>xayhangrao</v>
          </cell>
          <cell r="D64" t="str">
            <v>GE.2213</v>
          </cell>
          <cell r="E64" t="str">
            <v>Xaây haøng raøo</v>
          </cell>
          <cell r="F64" t="str">
            <v>m3</v>
          </cell>
          <cell r="H64">
            <v>302281.59450000006</v>
          </cell>
          <cell r="J64">
            <v>32582.53</v>
          </cell>
          <cell r="K64">
            <v>1630.5839999999998</v>
          </cell>
        </row>
        <row r="65">
          <cell r="C65" t="str">
            <v>phadonha</v>
          </cell>
          <cell r="D65" t="str">
            <v>AG.1111</v>
          </cell>
          <cell r="E65" t="str">
            <v>Phaù dôõ nhaø traïm hieän coù</v>
          </cell>
          <cell r="F65" t="str">
            <v>m3</v>
          </cell>
          <cell r="J65">
            <v>17672.57</v>
          </cell>
        </row>
        <row r="66">
          <cell r="C66" t="str">
            <v>daodatmatbang</v>
          </cell>
          <cell r="D66" t="str">
            <v>BA.1202</v>
          </cell>
          <cell r="E66" t="str">
            <v>Ñaøo ñaát maët baèng</v>
          </cell>
          <cell r="F66" t="str">
            <v>m3</v>
          </cell>
          <cell r="J66">
            <v>8446.1259999999984</v>
          </cell>
        </row>
        <row r="67">
          <cell r="C67" t="str">
            <v>dapdatmatbang</v>
          </cell>
          <cell r="D67" t="str">
            <v>BB.1112</v>
          </cell>
          <cell r="E67" t="str">
            <v>Ñaép ñaát maët baèng</v>
          </cell>
          <cell r="F67" t="str">
            <v>m3</v>
          </cell>
          <cell r="J67">
            <v>8386.4479999999985</v>
          </cell>
        </row>
        <row r="68">
          <cell r="C68" t="str">
            <v>phadoke</v>
          </cell>
          <cell r="D68" t="str">
            <v>AG.1121</v>
          </cell>
          <cell r="E68" t="str">
            <v xml:space="preserve">Phaù dôõ keø doác </v>
          </cell>
          <cell r="F68" t="str">
            <v>m3</v>
          </cell>
          <cell r="J68">
            <v>22200.215999999997</v>
          </cell>
        </row>
        <row r="69">
          <cell r="C69" t="str">
            <v>xaydache</v>
          </cell>
          <cell r="D69" t="str">
            <v>GC.4114</v>
          </cell>
          <cell r="E69" t="str">
            <v>Xaây ñaù cheû maùi doác vaø möông thoaùt nöôùc</v>
          </cell>
          <cell r="F69" t="str">
            <v>m3</v>
          </cell>
          <cell r="H69">
            <v>198707.50880000001</v>
          </cell>
          <cell r="J69">
            <v>20120.548500000001</v>
          </cell>
          <cell r="K69">
            <v>1539.9960000000001</v>
          </cell>
        </row>
        <row r="70">
          <cell r="C70" t="str">
            <v>bl27-1250</v>
          </cell>
          <cell r="E70" t="str">
            <v>Bu loâng M27-1250 ( 6,3kg)</v>
          </cell>
          <cell r="F70" t="str">
            <v>boä</v>
          </cell>
          <cell r="H70">
            <v>61273.799999999996</v>
          </cell>
        </row>
        <row r="71">
          <cell r="C71" t="str">
            <v>VM100</v>
          </cell>
          <cell r="D71" t="str">
            <v>T3-102G</v>
          </cell>
          <cell r="E71" t="str">
            <v>Laùng Vöõa M100 daøy 50</v>
          </cell>
          <cell r="F71" t="str">
            <v>m2</v>
          </cell>
          <cell r="H71">
            <v>14424</v>
          </cell>
          <cell r="J71">
            <v>1782.4579999999999</v>
          </cell>
        </row>
        <row r="72">
          <cell r="C72" t="str">
            <v>thep12</v>
          </cell>
          <cell r="D72" t="str">
            <v>05-7002</v>
          </cell>
          <cell r="E72" t="str">
            <v>Theùp troøn O12 maï keõm (0,888kg/m)</v>
          </cell>
          <cell r="F72" t="str">
            <v>kg</v>
          </cell>
          <cell r="H72">
            <v>9726</v>
          </cell>
          <cell r="I72">
            <v>0.75</v>
          </cell>
          <cell r="J72">
            <v>15.483000000000001</v>
          </cell>
          <cell r="L72">
            <v>3.7871999999999999</v>
          </cell>
        </row>
        <row r="73">
          <cell r="C73" t="str">
            <v>thep25</v>
          </cell>
          <cell r="D73" t="str">
            <v>057-103</v>
          </cell>
          <cell r="E73" t="str">
            <v>Theùp troøn O25 (3,85kg/m)</v>
          </cell>
          <cell r="F73" t="str">
            <v>kg</v>
          </cell>
          <cell r="H73">
            <v>4324.91</v>
          </cell>
          <cell r="J73">
            <v>256.77</v>
          </cell>
          <cell r="K73">
            <v>128.59</v>
          </cell>
          <cell r="L73">
            <v>3.7871999999999999</v>
          </cell>
        </row>
        <row r="74">
          <cell r="C74" t="str">
            <v>CTD</v>
          </cell>
          <cell r="D74" t="str">
            <v>04.7001</v>
          </cell>
          <cell r="E74" t="str">
            <v>Coïc tieáp ñaát  vaø keïp</v>
          </cell>
          <cell r="F74" t="str">
            <v>Boä</v>
          </cell>
          <cell r="H74">
            <v>28952</v>
          </cell>
          <cell r="I74">
            <v>22085</v>
          </cell>
          <cell r="J74">
            <v>5217</v>
          </cell>
          <cell r="L74">
            <v>3.7871999999999999</v>
          </cell>
        </row>
        <row r="75">
          <cell r="C75" t="str">
            <v>TAMNoi</v>
          </cell>
          <cell r="D75" t="str">
            <v>04-6102SR</v>
          </cell>
          <cell r="E75" t="str">
            <v>Taám noái saét deït 40x4 -100 
(1,26kg/m)</v>
          </cell>
          <cell r="F75" t="str">
            <v>Taám</v>
          </cell>
          <cell r="H75">
            <v>1225.4760000000001</v>
          </cell>
          <cell r="J75">
            <v>284.19299999999998</v>
          </cell>
          <cell r="K75">
            <v>265.29300000000001</v>
          </cell>
        </row>
        <row r="76">
          <cell r="C76" t="str">
            <v>SAT</v>
          </cell>
          <cell r="D76" t="str">
            <v>05-2001</v>
          </cell>
          <cell r="E76" t="str">
            <v>Saét theùp caùc loaïi maï keõm (coät)</v>
          </cell>
          <cell r="F76" t="str">
            <v>kg</v>
          </cell>
          <cell r="H76">
            <v>9726</v>
          </cell>
          <cell r="I76">
            <v>15.082000000000001</v>
          </cell>
          <cell r="J76">
            <v>202.57300000000001</v>
          </cell>
          <cell r="L76">
            <v>0.3</v>
          </cell>
        </row>
        <row r="77">
          <cell r="C77" t="str">
            <v>LCOTTHAP&lt;15</v>
          </cell>
          <cell r="D77" t="str">
            <v>05-3101</v>
          </cell>
          <cell r="E77" t="str">
            <v>Döïng coät theùp ñaõ laép</v>
          </cell>
          <cell r="F77" t="str">
            <v>coät</v>
          </cell>
          <cell r="I77">
            <v>111935</v>
          </cell>
          <cell r="J77">
            <v>236895</v>
          </cell>
          <cell r="L77">
            <v>0.3</v>
          </cell>
        </row>
        <row r="78">
          <cell r="C78" t="str">
            <v>SATxa</v>
          </cell>
          <cell r="E78" t="str">
            <v>Saét theùp caùc loaïi maï keõm (xaø)</v>
          </cell>
          <cell r="F78" t="str">
            <v>kg</v>
          </cell>
          <cell r="H78">
            <v>9726</v>
          </cell>
          <cell r="L78">
            <v>0.3</v>
          </cell>
        </row>
        <row r="79">
          <cell r="C79" t="str">
            <v>lap-Xdombt</v>
          </cell>
          <cell r="D79" t="str">
            <v>05-6041</v>
          </cell>
          <cell r="E79" t="str">
            <v>Xaø ñôõ maùy bieán theá (XHBA)</v>
          </cell>
          <cell r="F79" t="str">
            <v>boä</v>
          </cell>
          <cell r="H79">
            <v>1305081.1399999999</v>
          </cell>
          <cell r="J79">
            <v>28799</v>
          </cell>
          <cell r="L79">
            <v>0.3</v>
          </cell>
        </row>
        <row r="80">
          <cell r="C80" t="str">
            <v>lap-Xthcdao</v>
          </cell>
          <cell r="D80" t="str">
            <v>05-6021</v>
          </cell>
          <cell r="E80" t="str">
            <v>Xa øgaén thuøng caàu dao</v>
          </cell>
          <cell r="F80" t="str">
            <v>boä</v>
          </cell>
          <cell r="H80">
            <v>327066.22399999999</v>
          </cell>
          <cell r="J80">
            <v>17806</v>
          </cell>
          <cell r="L80">
            <v>0.3</v>
          </cell>
        </row>
        <row r="81">
          <cell r="C81" t="str">
            <v>lap-Xtupp(XHTHT)</v>
          </cell>
          <cell r="D81" t="str">
            <v>05-6021</v>
          </cell>
          <cell r="E81" t="str">
            <v>Xaø laép tuû phaân phoái haï theá</v>
          </cell>
          <cell r="F81" t="str">
            <v>boä</v>
          </cell>
          <cell r="H81">
            <v>432281.88</v>
          </cell>
          <cell r="J81">
            <v>17806</v>
          </cell>
        </row>
        <row r="82">
          <cell r="C82" t="str">
            <v>lap-Xfco(XSÑLA)</v>
          </cell>
          <cell r="D82" t="str">
            <v>05-6021</v>
          </cell>
          <cell r="E82" t="str">
            <v>Xaø laép FCO,LA vaø caùc thieát bò khaùc (XSÑLA)</v>
          </cell>
          <cell r="F82" t="str">
            <v>boä</v>
          </cell>
          <cell r="H82">
            <v>294103.26400000002</v>
          </cell>
          <cell r="J82">
            <v>17806</v>
          </cell>
          <cell r="L82">
            <v>0.3</v>
          </cell>
        </row>
        <row r="83">
          <cell r="C83" t="str">
            <v>lap-Xfco(XHFLS)</v>
          </cell>
          <cell r="D83" t="str">
            <v>05-6011</v>
          </cell>
          <cell r="E83" t="str">
            <v>Xaø laép FCO,LA vaø caùc thieát bò khaùc (XHFLS)</v>
          </cell>
          <cell r="F83" t="str">
            <v>boä</v>
          </cell>
          <cell r="H83">
            <v>233622.66</v>
          </cell>
          <cell r="J83">
            <v>13161</v>
          </cell>
        </row>
        <row r="84">
          <cell r="C84" t="str">
            <v>lap-Xfco(X1P-FCO)</v>
          </cell>
          <cell r="D84" t="str">
            <v>05-6011</v>
          </cell>
          <cell r="E84" t="str">
            <v xml:space="preserve">Xaø laép FCO vaø LA </v>
          </cell>
          <cell r="F84" t="str">
            <v>boä</v>
          </cell>
          <cell r="H84">
            <v>42409.5</v>
          </cell>
        </row>
        <row r="85">
          <cell r="C85" t="str">
            <v>lap-Xdombt (ÑBAT)</v>
          </cell>
          <cell r="D85" t="str">
            <v>05-6041</v>
          </cell>
          <cell r="E85" t="str">
            <v>Xaø ñôõ maùy bieán theá treân coät theùp (ÑBAT)</v>
          </cell>
          <cell r="F85" t="str">
            <v>boä</v>
          </cell>
          <cell r="H85">
            <v>811250.9</v>
          </cell>
          <cell r="J85">
            <v>28799</v>
          </cell>
        </row>
        <row r="86">
          <cell r="C86" t="str">
            <v>lap-XLA(ÑLAST)</v>
          </cell>
          <cell r="D86" t="str">
            <v>05-6031</v>
          </cell>
          <cell r="E86" t="str">
            <v>Xaø laép LA vaø söù ñôõ treân coät theùp (ÑLAST)</v>
          </cell>
          <cell r="F86" t="str">
            <v>boä</v>
          </cell>
          <cell r="H86">
            <v>339199.5</v>
          </cell>
          <cell r="J86">
            <v>23999</v>
          </cell>
        </row>
        <row r="87">
          <cell r="C87" t="str">
            <v>lap-Xfco(ÑFCOT)</v>
          </cell>
          <cell r="D87" t="str">
            <v>05-6021</v>
          </cell>
          <cell r="E87" t="str">
            <v>Xaø laép FCO treân coät theùp (ÑFCOT)</v>
          </cell>
          <cell r="F87" t="str">
            <v>boä</v>
          </cell>
          <cell r="H87">
            <v>321984.48</v>
          </cell>
          <cell r="J87">
            <v>17806</v>
          </cell>
        </row>
        <row r="88">
          <cell r="C88" t="str">
            <v>lap-Xtupp(ÑTHT)</v>
          </cell>
          <cell r="D88" t="str">
            <v>05-6011</v>
          </cell>
          <cell r="E88" t="str">
            <v>Xaø laép tuû phaân phoái haï theá treân coät theùp</v>
          </cell>
          <cell r="F88" t="str">
            <v>boä</v>
          </cell>
          <cell r="H88">
            <v>350384.26</v>
          </cell>
          <cell r="J88">
            <v>13161</v>
          </cell>
        </row>
        <row r="89">
          <cell r="C89" t="str">
            <v>GLMBA</v>
          </cell>
          <cell r="E89" t="str">
            <v>Giaù laép 3 maùy bieán aùp 1 pha</v>
          </cell>
          <cell r="F89" t="str">
            <v>boä</v>
          </cell>
          <cell r="H89">
            <v>556400</v>
          </cell>
          <cell r="J89">
            <v>17806</v>
          </cell>
        </row>
        <row r="90">
          <cell r="C90" t="str">
            <v>lap-XIT</v>
          </cell>
          <cell r="D90" t="str">
            <v>05-6011</v>
          </cell>
          <cell r="E90" t="str">
            <v xml:space="preserve">XaøøXIT </v>
          </cell>
          <cell r="F90" t="str">
            <v>boä</v>
          </cell>
          <cell r="H90">
            <v>191734.76</v>
          </cell>
          <cell r="J90">
            <v>13161</v>
          </cell>
          <cell r="L90">
            <v>0.3</v>
          </cell>
        </row>
        <row r="91">
          <cell r="C91" t="str">
            <v>lap-XIT1</v>
          </cell>
          <cell r="D91" t="str">
            <v>05-6011</v>
          </cell>
          <cell r="E91" t="str">
            <v>Xaø XIT1</v>
          </cell>
          <cell r="F91" t="str">
            <v>boä</v>
          </cell>
          <cell r="G91">
            <v>16</v>
          </cell>
          <cell r="J91">
            <v>13161</v>
          </cell>
          <cell r="L91">
            <v>0.3</v>
          </cell>
        </row>
        <row r="92">
          <cell r="C92" t="str">
            <v>lap-X2IG1</v>
          </cell>
          <cell r="D92" t="str">
            <v>05-6021</v>
          </cell>
          <cell r="E92" t="str">
            <v>Xaø X2-IG1</v>
          </cell>
          <cell r="F92" t="str">
            <v>boä</v>
          </cell>
          <cell r="G92">
            <v>65</v>
          </cell>
          <cell r="J92">
            <v>17806</v>
          </cell>
          <cell r="L92">
            <v>0.3</v>
          </cell>
        </row>
        <row r="93">
          <cell r="C93" t="str">
            <v>B1635</v>
          </cell>
          <cell r="E93" t="str">
            <v>Boulon 16 x 35( Keå caû ñai oác + rondelle )</v>
          </cell>
          <cell r="F93" t="str">
            <v>boä</v>
          </cell>
          <cell r="H93">
            <v>2091</v>
          </cell>
          <cell r="L93">
            <v>7.8900000000000012E-2</v>
          </cell>
        </row>
        <row r="94">
          <cell r="C94" t="str">
            <v>B1640</v>
          </cell>
          <cell r="E94" t="str">
            <v>Boulon 16 x 40( Keå caû ñai oác + rondelle )</v>
          </cell>
          <cell r="F94" t="str">
            <v>boä</v>
          </cell>
          <cell r="H94">
            <v>2091</v>
          </cell>
          <cell r="L94">
            <v>7.8900000000000012E-2</v>
          </cell>
        </row>
        <row r="95">
          <cell r="C95" t="str">
            <v>B1650</v>
          </cell>
          <cell r="E95" t="str">
            <v>Boulon 16 x 50( Keå caû ñai oác + rondelle )</v>
          </cell>
          <cell r="F95" t="str">
            <v>boä</v>
          </cell>
          <cell r="H95">
            <v>2091</v>
          </cell>
          <cell r="L95">
            <v>7.8900000000000012E-2</v>
          </cell>
        </row>
        <row r="96">
          <cell r="C96" t="str">
            <v>b16100</v>
          </cell>
          <cell r="E96" t="str">
            <v>Boulon 16x100( Keå caû ñai oác + rondelle )</v>
          </cell>
          <cell r="F96" t="str">
            <v>boä</v>
          </cell>
          <cell r="H96">
            <v>2635</v>
          </cell>
          <cell r="L96">
            <v>0.37872</v>
          </cell>
        </row>
        <row r="97">
          <cell r="C97" t="str">
            <v>B16220</v>
          </cell>
          <cell r="E97" t="str">
            <v>Boulon 16x220/100( Keå caû ñai oác + rondelle )</v>
          </cell>
          <cell r="F97" t="str">
            <v>boä</v>
          </cell>
          <cell r="H97">
            <v>4909</v>
          </cell>
          <cell r="L97">
            <v>0.34716000000000002</v>
          </cell>
        </row>
        <row r="98">
          <cell r="C98" t="str">
            <v>b16240</v>
          </cell>
          <cell r="E98" t="str">
            <v>Boulon 16x240/80( Keå caû ñai oác + rondelle )</v>
          </cell>
          <cell r="F98" t="str">
            <v>boä</v>
          </cell>
          <cell r="H98">
            <v>4909</v>
          </cell>
          <cell r="L98">
            <v>0.37872</v>
          </cell>
        </row>
        <row r="99">
          <cell r="C99" t="str">
            <v>B16300</v>
          </cell>
          <cell r="E99" t="str">
            <v>Boulon 16x300/80( Keå caû ñai oác + rondelle )</v>
          </cell>
          <cell r="F99" t="str">
            <v>boä</v>
          </cell>
          <cell r="H99">
            <v>5636</v>
          </cell>
          <cell r="L99">
            <v>0.47339999999999999</v>
          </cell>
        </row>
        <row r="100">
          <cell r="C100" t="str">
            <v>B16450</v>
          </cell>
          <cell r="E100" t="str">
            <v>Boulon 16x450( Keå caû ñai oác + rondelle )</v>
          </cell>
          <cell r="F100" t="str">
            <v>boä</v>
          </cell>
          <cell r="H100">
            <v>7455</v>
          </cell>
          <cell r="L100">
            <v>0.55230000000000001</v>
          </cell>
        </row>
        <row r="101">
          <cell r="C101" t="str">
            <v>B16300Vrs</v>
          </cell>
          <cell r="E101" t="str">
            <v>Boulon 16x300 VRS ï</v>
          </cell>
          <cell r="F101" t="str">
            <v>boä</v>
          </cell>
          <cell r="H101">
            <v>5000</v>
          </cell>
          <cell r="L101">
            <v>0.55230000000000001</v>
          </cell>
        </row>
        <row r="102">
          <cell r="C102" t="str">
            <v>b22650</v>
          </cell>
          <cell r="E102" t="str">
            <v xml:space="preserve">Boulon 22x650 </v>
          </cell>
          <cell r="F102" t="str">
            <v>boä</v>
          </cell>
          <cell r="H102">
            <v>23000</v>
          </cell>
        </row>
        <row r="103">
          <cell r="C103" t="str">
            <v>B16400</v>
          </cell>
          <cell r="E103" t="str">
            <v>Boulon 16x400( Keå caû ñai oác + rondelle )</v>
          </cell>
          <cell r="F103" t="str">
            <v>boä</v>
          </cell>
          <cell r="H103">
            <v>6818</v>
          </cell>
          <cell r="L103">
            <v>0.55230000000000001</v>
          </cell>
        </row>
        <row r="104">
          <cell r="C104" t="str">
            <v>B16250</v>
          </cell>
          <cell r="E104" t="str">
            <v>Boulon 16x250 ( keå caû ñai oác + rondelle )</v>
          </cell>
          <cell r="F104" t="str">
            <v>boä</v>
          </cell>
          <cell r="H104">
            <v>4909</v>
          </cell>
          <cell r="L104">
            <v>0.39450000000000002</v>
          </cell>
        </row>
        <row r="105">
          <cell r="C105" t="str">
            <v>D12</v>
          </cell>
          <cell r="D105" t="str">
            <v>04-3801</v>
          </cell>
          <cell r="E105" t="str">
            <v>Ñaø caûn BTCT 1,2m</v>
          </cell>
          <cell r="F105" t="str">
            <v>caùi</v>
          </cell>
          <cell r="G105">
            <v>5.5</v>
          </cell>
          <cell r="J105">
            <v>11051</v>
          </cell>
        </row>
        <row r="106">
          <cell r="C106" t="str">
            <v>D15</v>
          </cell>
          <cell r="D106" t="str">
            <v>04-3801</v>
          </cell>
          <cell r="E106" t="str">
            <v>Ñaø caûn BTCT 1,5m</v>
          </cell>
          <cell r="F106" t="str">
            <v>caùi</v>
          </cell>
          <cell r="G106">
            <v>13</v>
          </cell>
          <cell r="J106">
            <v>11051</v>
          </cell>
        </row>
        <row r="107">
          <cell r="C107" t="str">
            <v>cot12,5</v>
          </cell>
          <cell r="D107" t="str">
            <v>05-5213</v>
          </cell>
          <cell r="E107" t="str">
            <v>Coätï BTLT 12m ( F=300kg)</v>
          </cell>
          <cell r="F107" t="str">
            <v>coät</v>
          </cell>
          <cell r="G107">
            <v>100</v>
          </cell>
          <cell r="I107">
            <v>20790</v>
          </cell>
          <cell r="J107">
            <v>86293</v>
          </cell>
        </row>
        <row r="108">
          <cell r="C108" t="str">
            <v>AC35</v>
          </cell>
          <cell r="E108" t="str">
            <v>Caùp nhoâm loõi theùp AC-35/6,2 (148kg/km)</v>
          </cell>
          <cell r="F108" t="str">
            <v>taán</v>
          </cell>
          <cell r="H108">
            <v>23000000</v>
          </cell>
        </row>
        <row r="109">
          <cell r="C109" t="str">
            <v>keoac35</v>
          </cell>
          <cell r="D109" t="str">
            <v>06-6103</v>
          </cell>
          <cell r="E109" t="str">
            <v>Caùp nhoâm loõi theùp AC-35</v>
          </cell>
          <cell r="F109" t="str">
            <v>m</v>
          </cell>
          <cell r="G109">
            <v>0.27</v>
          </cell>
          <cell r="I109">
            <v>226.78899999999999</v>
          </cell>
          <cell r="J109">
            <v>198.262</v>
          </cell>
        </row>
        <row r="110">
          <cell r="C110" t="str">
            <v>AC120</v>
          </cell>
          <cell r="E110" t="str">
            <v>Caùp nhoâm loõi theùp AC-120/19 (471kg/km)</v>
          </cell>
          <cell r="F110" t="str">
            <v>taán</v>
          </cell>
          <cell r="H110">
            <v>23000000</v>
          </cell>
        </row>
        <row r="111">
          <cell r="C111" t="str">
            <v>keoac120</v>
          </cell>
          <cell r="D111" t="str">
            <v>06-6107</v>
          </cell>
          <cell r="E111" t="str">
            <v>Caùp nhoâm loõi theùp AC-120</v>
          </cell>
          <cell r="F111" t="str">
            <v>m</v>
          </cell>
          <cell r="G111">
            <v>0.96</v>
          </cell>
          <cell r="I111">
            <v>319.67099999999999</v>
          </cell>
          <cell r="J111">
            <v>712.55</v>
          </cell>
        </row>
        <row r="112">
          <cell r="C112" t="str">
            <v>AC50</v>
          </cell>
          <cell r="E112" t="str">
            <v>Caùp nhoâm loõi theùp AC-50/8 (195kg/km)</v>
          </cell>
          <cell r="F112" t="str">
            <v>taán</v>
          </cell>
          <cell r="H112">
            <v>22700000</v>
          </cell>
        </row>
        <row r="113">
          <cell r="C113" t="str">
            <v>keoac50</v>
          </cell>
          <cell r="D113" t="str">
            <v>06-6104</v>
          </cell>
          <cell r="E113" t="str">
            <v>Caùp nhoâm loõi theùp AC-50</v>
          </cell>
          <cell r="F113" t="str">
            <v>m</v>
          </cell>
          <cell r="G113">
            <v>0.36</v>
          </cell>
          <cell r="I113">
            <v>227.18899999999999</v>
          </cell>
          <cell r="J113">
            <v>261.15300000000002</v>
          </cell>
        </row>
        <row r="114">
          <cell r="C114" t="str">
            <v>AC70</v>
          </cell>
          <cell r="E114" t="str">
            <v>Caùp nhoâm loõi theùp AC-70/11 (276kg/km)</v>
          </cell>
          <cell r="F114" t="str">
            <v>taán</v>
          </cell>
          <cell r="H114">
            <v>22700000</v>
          </cell>
        </row>
        <row r="115">
          <cell r="C115" t="str">
            <v>keoac70</v>
          </cell>
          <cell r="D115" t="str">
            <v>06-6105</v>
          </cell>
          <cell r="E115" t="str">
            <v>Caùp nhoâm loõi theùp AC-70</v>
          </cell>
          <cell r="F115" t="str">
            <v>m</v>
          </cell>
          <cell r="G115">
            <v>0.5</v>
          </cell>
          <cell r="I115">
            <v>227.18899999999999</v>
          </cell>
          <cell r="J115">
            <v>348.90800000000002</v>
          </cell>
        </row>
        <row r="116">
          <cell r="C116" t="str">
            <v>AC95</v>
          </cell>
          <cell r="E116" t="str">
            <v>Caùp nhoâm loõi theùp AC-95/16 (385kg/km)</v>
          </cell>
          <cell r="F116" t="str">
            <v>taán</v>
          </cell>
          <cell r="H116">
            <v>22700000</v>
          </cell>
        </row>
        <row r="117">
          <cell r="C117" t="str">
            <v>keoac95</v>
          </cell>
          <cell r="D117" t="str">
            <v>06-6106</v>
          </cell>
          <cell r="E117" t="str">
            <v>Caùp nhoâm loõi theùp AC-95</v>
          </cell>
          <cell r="F117" t="str">
            <v>m</v>
          </cell>
          <cell r="G117">
            <v>0.7</v>
          </cell>
          <cell r="I117">
            <v>227.18899999999999</v>
          </cell>
          <cell r="J117">
            <v>475.178</v>
          </cell>
        </row>
        <row r="118">
          <cell r="C118" t="str">
            <v>AC185</v>
          </cell>
          <cell r="E118" t="str">
            <v>Caùp nhoâm loõi theùp AC-185/24 (705kg/km)</v>
          </cell>
          <cell r="F118" t="str">
            <v>taán</v>
          </cell>
          <cell r="H118">
            <v>23000000</v>
          </cell>
        </row>
        <row r="119">
          <cell r="C119" t="str">
            <v>keoac185</v>
          </cell>
          <cell r="D119" t="str">
            <v>06-6109</v>
          </cell>
          <cell r="E119" t="str">
            <v>Caùp nhoâm loõi theùp AC-185</v>
          </cell>
          <cell r="F119" t="str">
            <v>m</v>
          </cell>
          <cell r="G119">
            <v>1.32</v>
          </cell>
          <cell r="I119">
            <v>319.67099999999999</v>
          </cell>
          <cell r="J119">
            <v>840.899</v>
          </cell>
        </row>
        <row r="120">
          <cell r="C120" t="str">
            <v>AC240</v>
          </cell>
          <cell r="E120" t="str">
            <v>Caùp nhoâm loõi theùp AC-240/39 (952kg/km)</v>
          </cell>
          <cell r="F120" t="str">
            <v>taán</v>
          </cell>
          <cell r="H120">
            <v>23000000</v>
          </cell>
        </row>
        <row r="121">
          <cell r="C121" t="str">
            <v>keoac240</v>
          </cell>
          <cell r="D121" t="str">
            <v>06-6110</v>
          </cell>
          <cell r="E121" t="str">
            <v>Caùp nhoâm loõi theùp AC-240</v>
          </cell>
          <cell r="F121" t="str">
            <v>m</v>
          </cell>
          <cell r="G121">
            <v>1.65</v>
          </cell>
          <cell r="I121">
            <v>319.67099999999999</v>
          </cell>
          <cell r="J121">
            <v>924.79200000000003</v>
          </cell>
        </row>
        <row r="122">
          <cell r="C122" t="str">
            <v>KN185</v>
          </cell>
          <cell r="D122" t="str">
            <v>06.2151</v>
          </cell>
          <cell r="E122" t="str">
            <v>Khoùa neùo daây AC-185</v>
          </cell>
          <cell r="F122" t="str">
            <v>caùi</v>
          </cell>
          <cell r="G122">
            <v>3.78</v>
          </cell>
          <cell r="J122">
            <v>2763</v>
          </cell>
          <cell r="L122">
            <v>0.8</v>
          </cell>
        </row>
        <row r="123">
          <cell r="C123" t="str">
            <v>KN120</v>
          </cell>
          <cell r="D123" t="str">
            <v>06.2151</v>
          </cell>
          <cell r="E123" t="str">
            <v>Khoùa neùo daây AC-120</v>
          </cell>
          <cell r="F123" t="str">
            <v>caùi</v>
          </cell>
          <cell r="G123">
            <v>3.78</v>
          </cell>
          <cell r="J123">
            <v>2763</v>
          </cell>
          <cell r="L123">
            <v>0.8</v>
          </cell>
        </row>
        <row r="124">
          <cell r="C124" t="str">
            <v>KN95</v>
          </cell>
          <cell r="D124" t="str">
            <v>06.2151</v>
          </cell>
          <cell r="E124" t="str">
            <v>Khoùa neùo daây AC-95</v>
          </cell>
          <cell r="F124" t="str">
            <v>caùi</v>
          </cell>
          <cell r="G124">
            <v>3.78</v>
          </cell>
          <cell r="J124">
            <v>2763</v>
          </cell>
          <cell r="L124">
            <v>0.8</v>
          </cell>
        </row>
        <row r="125">
          <cell r="C125" t="str">
            <v>KN70</v>
          </cell>
          <cell r="D125" t="str">
            <v>06.2141</v>
          </cell>
          <cell r="E125" t="str">
            <v>Khoùa neùo daây AC-70</v>
          </cell>
          <cell r="F125" t="str">
            <v>caùi</v>
          </cell>
          <cell r="G125">
            <v>3.15</v>
          </cell>
          <cell r="J125">
            <v>1788</v>
          </cell>
          <cell r="L125">
            <v>0.8</v>
          </cell>
        </row>
        <row r="126">
          <cell r="C126" t="str">
            <v>KN50</v>
          </cell>
          <cell r="D126" t="str">
            <v>06.2141</v>
          </cell>
          <cell r="E126" t="str">
            <v>Khoùa neùo daây AC-50</v>
          </cell>
          <cell r="F126" t="str">
            <v>caùi</v>
          </cell>
          <cell r="G126">
            <v>3.15</v>
          </cell>
          <cell r="J126">
            <v>1788</v>
          </cell>
          <cell r="L126">
            <v>0.8</v>
          </cell>
        </row>
        <row r="127">
          <cell r="C127" t="str">
            <v>KN35</v>
          </cell>
          <cell r="D127" t="str">
            <v>06.2141</v>
          </cell>
          <cell r="E127" t="str">
            <v>Khoùa neùo daây AC-35</v>
          </cell>
          <cell r="F127" t="str">
            <v>caùi</v>
          </cell>
          <cell r="G127">
            <v>3.15</v>
          </cell>
          <cell r="J127">
            <v>1788</v>
          </cell>
          <cell r="L127">
            <v>0.8</v>
          </cell>
        </row>
        <row r="128">
          <cell r="C128" t="str">
            <v>Kndaytrunghoa</v>
          </cell>
          <cell r="D128" t="str">
            <v>06.2151</v>
          </cell>
          <cell r="E128" t="str">
            <v>Khoùa neùo daây AC-95 duøng cho daây trung hoaø</v>
          </cell>
          <cell r="F128" t="str">
            <v>caùi</v>
          </cell>
          <cell r="G128">
            <v>3.78</v>
          </cell>
          <cell r="J128">
            <v>2763</v>
          </cell>
        </row>
        <row r="129">
          <cell r="C129" t="str">
            <v>ON35</v>
          </cell>
          <cell r="E129" t="str">
            <v>OÁng noái daây 35mm2</v>
          </cell>
          <cell r="F129" t="str">
            <v>caùi</v>
          </cell>
          <cell r="G129">
            <v>7.35</v>
          </cell>
          <cell r="L129">
            <v>0.2</v>
          </cell>
        </row>
        <row r="130">
          <cell r="C130" t="str">
            <v>ON50</v>
          </cell>
          <cell r="E130" t="str">
            <v>OÁng noái daây 50mm2</v>
          </cell>
          <cell r="F130" t="str">
            <v>caùi</v>
          </cell>
          <cell r="G130">
            <v>7.35</v>
          </cell>
          <cell r="L130">
            <v>0.2</v>
          </cell>
        </row>
        <row r="131">
          <cell r="C131" t="str">
            <v>ON70</v>
          </cell>
          <cell r="E131" t="str">
            <v>OÁng noái daây 70mm2</v>
          </cell>
          <cell r="F131" t="str">
            <v>caùi</v>
          </cell>
          <cell r="G131">
            <v>7.35</v>
          </cell>
          <cell r="L131">
            <v>0.2</v>
          </cell>
        </row>
        <row r="132">
          <cell r="C132" t="str">
            <v>ON95</v>
          </cell>
          <cell r="E132" t="str">
            <v>OÁng noái daây 95mm2</v>
          </cell>
          <cell r="F132" t="str">
            <v>caùi</v>
          </cell>
          <cell r="G132">
            <v>7.35</v>
          </cell>
          <cell r="L132">
            <v>0.2</v>
          </cell>
        </row>
        <row r="133">
          <cell r="C133" t="str">
            <v>ON120</v>
          </cell>
          <cell r="E133" t="str">
            <v>OÁng noái daây 120mm2</v>
          </cell>
          <cell r="F133" t="str">
            <v>caùi</v>
          </cell>
          <cell r="G133">
            <v>7.35</v>
          </cell>
          <cell r="L133">
            <v>0.2</v>
          </cell>
        </row>
        <row r="134">
          <cell r="C134" t="str">
            <v>ON150</v>
          </cell>
          <cell r="E134" t="str">
            <v>OÁng noái daây 150mm2</v>
          </cell>
          <cell r="F134" t="str">
            <v>caùi</v>
          </cell>
          <cell r="G134">
            <v>7.35</v>
          </cell>
          <cell r="L134">
            <v>0.2</v>
          </cell>
        </row>
        <row r="135">
          <cell r="C135" t="str">
            <v>ON185</v>
          </cell>
          <cell r="E135" t="str">
            <v>OÁng noái daây 185mm2</v>
          </cell>
          <cell r="F135" t="str">
            <v>caùi</v>
          </cell>
          <cell r="G135">
            <v>7.35</v>
          </cell>
          <cell r="L135">
            <v>0.2</v>
          </cell>
        </row>
        <row r="136">
          <cell r="C136" t="str">
            <v>SDUNG+TY</v>
          </cell>
          <cell r="E136" t="str">
            <v>Söù ñöùng 24KV + ty</v>
          </cell>
          <cell r="F136" t="str">
            <v>boä</v>
          </cell>
          <cell r="G136">
            <v>3.74</v>
          </cell>
          <cell r="I136">
            <v>155</v>
          </cell>
          <cell r="J136">
            <v>3499.2</v>
          </cell>
        </row>
        <row r="137">
          <cell r="C137" t="str">
            <v>SOC</v>
          </cell>
          <cell r="E137" t="str">
            <v>Söù oáng chæ haï theá</v>
          </cell>
          <cell r="F137" t="str">
            <v>caùi</v>
          </cell>
          <cell r="H137">
            <v>2497</v>
          </cell>
          <cell r="L137">
            <v>0.3</v>
          </cell>
        </row>
        <row r="138">
          <cell r="C138" t="str">
            <v>STREOP</v>
          </cell>
          <cell r="D138" t="str">
            <v>06-1411</v>
          </cell>
          <cell r="E138" t="str">
            <v>Söù treo 24KV loaïi Polymer</v>
          </cell>
          <cell r="F138" t="str">
            <v>caùi</v>
          </cell>
          <cell r="H138">
            <v>240000</v>
          </cell>
          <cell r="I138">
            <v>405</v>
          </cell>
          <cell r="J138">
            <v>2925</v>
          </cell>
        </row>
        <row r="139">
          <cell r="C139" t="str">
            <v>STREO</v>
          </cell>
          <cell r="E139" t="str">
            <v xml:space="preserve">Söù treo 24KV </v>
          </cell>
          <cell r="F139" t="str">
            <v>baùt</v>
          </cell>
          <cell r="H139">
            <v>85000</v>
          </cell>
        </row>
        <row r="140">
          <cell r="C140" t="str">
            <v>LSTREO</v>
          </cell>
          <cell r="D140" t="str">
            <v>06-1411</v>
          </cell>
          <cell r="E140" t="str">
            <v>Chuoãi söù treo 24KV + phuï kieän 
( 2baùt/chuoãi)</v>
          </cell>
          <cell r="F140" t="str">
            <v>chuoãi</v>
          </cell>
          <cell r="G140">
            <v>15.71</v>
          </cell>
          <cell r="I140">
            <v>405</v>
          </cell>
          <cell r="J140">
            <v>2925</v>
          </cell>
        </row>
        <row r="141">
          <cell r="C141" t="str">
            <v>R1</v>
          </cell>
          <cell r="D141" t="str">
            <v>06-1213</v>
          </cell>
          <cell r="E141" t="str">
            <v>Rack 1 söù</v>
          </cell>
          <cell r="F141" t="str">
            <v>caùi</v>
          </cell>
          <cell r="H141">
            <v>3619</v>
          </cell>
          <cell r="J141">
            <v>2884.3</v>
          </cell>
          <cell r="L141">
            <v>0.25</v>
          </cell>
        </row>
        <row r="142">
          <cell r="C142" t="str">
            <v>R2</v>
          </cell>
          <cell r="D142" t="str">
            <v>06-1213</v>
          </cell>
          <cell r="E142" t="str">
            <v>Rack 2 söù</v>
          </cell>
          <cell r="F142" t="str">
            <v>caùi</v>
          </cell>
          <cell r="H142">
            <v>16286</v>
          </cell>
          <cell r="J142">
            <v>2884.3</v>
          </cell>
          <cell r="L142">
            <v>0.35</v>
          </cell>
        </row>
        <row r="143">
          <cell r="C143" t="str">
            <v>R3</v>
          </cell>
          <cell r="D143" t="str">
            <v>06-1214</v>
          </cell>
          <cell r="E143" t="str">
            <v>Rack 3 söù</v>
          </cell>
          <cell r="F143" t="str">
            <v>caùi</v>
          </cell>
          <cell r="H143">
            <v>22762</v>
          </cell>
          <cell r="J143">
            <v>4017.4</v>
          </cell>
          <cell r="L143">
            <v>0.4</v>
          </cell>
        </row>
        <row r="144">
          <cell r="C144" t="str">
            <v>R4</v>
          </cell>
          <cell r="D144" t="str">
            <v>06-1215</v>
          </cell>
          <cell r="E144" t="str">
            <v>Rack 4 söù</v>
          </cell>
          <cell r="F144" t="str">
            <v>caùi</v>
          </cell>
          <cell r="H144">
            <v>32571</v>
          </cell>
          <cell r="J144">
            <v>5665.5</v>
          </cell>
          <cell r="L144">
            <v>0.45</v>
          </cell>
        </row>
        <row r="145">
          <cell r="C145" t="str">
            <v>KNEP</v>
          </cell>
          <cell r="D145" t="str">
            <v>04-3107</v>
          </cell>
          <cell r="E145" t="str">
            <v>Keïp noái eùp caùc loaïi</v>
          </cell>
          <cell r="F145" t="str">
            <v>caùi</v>
          </cell>
          <cell r="H145">
            <v>22000</v>
          </cell>
          <cell r="I145">
            <v>756</v>
          </cell>
          <cell r="J145">
            <v>6444</v>
          </cell>
          <cell r="L145">
            <v>0.2</v>
          </cell>
        </row>
        <row r="146">
          <cell r="C146" t="str">
            <v>kep_splitbolt</v>
          </cell>
          <cell r="D146" t="str">
            <v>04-3107</v>
          </cell>
          <cell r="E146" t="str">
            <v>Keïp SPLITBOLT caùc loaïi</v>
          </cell>
          <cell r="F146" t="str">
            <v>caùi</v>
          </cell>
          <cell r="H146">
            <v>16000</v>
          </cell>
          <cell r="I146">
            <v>756</v>
          </cell>
          <cell r="J146">
            <v>6444</v>
          </cell>
        </row>
        <row r="147">
          <cell r="C147" t="str">
            <v>kephotlin</v>
          </cell>
          <cell r="D147" t="str">
            <v>04-3107</v>
          </cell>
          <cell r="E147" t="str">
            <v>Keïp hotlin</v>
          </cell>
          <cell r="F147" t="str">
            <v>caùi</v>
          </cell>
          <cell r="H147">
            <v>22000</v>
          </cell>
          <cell r="I147">
            <v>756</v>
          </cell>
          <cell r="J147">
            <v>6444</v>
          </cell>
        </row>
        <row r="148">
          <cell r="C148" t="str">
            <v>kepquai</v>
          </cell>
          <cell r="D148" t="str">
            <v>04-3107</v>
          </cell>
          <cell r="E148" t="str">
            <v>Keïp quai</v>
          </cell>
          <cell r="F148" t="str">
            <v>caùi</v>
          </cell>
          <cell r="H148">
            <v>22000</v>
          </cell>
          <cell r="I148">
            <v>756</v>
          </cell>
          <cell r="J148">
            <v>6444</v>
          </cell>
        </row>
        <row r="149">
          <cell r="C149" t="str">
            <v>vuotduong&gt;10m</v>
          </cell>
          <cell r="D149" t="str">
            <v>06.5062</v>
          </cell>
          <cell r="E149" t="str">
            <v>Keùo daây vöôït ñöôøng giao thoâng &gt; 10m</v>
          </cell>
          <cell r="F149" t="str">
            <v>vò trí</v>
          </cell>
          <cell r="I149">
            <v>269130</v>
          </cell>
          <cell r="J149">
            <v>195445</v>
          </cell>
        </row>
        <row r="150">
          <cell r="C150" t="str">
            <v>vuotduong&lt;10m</v>
          </cell>
          <cell r="D150" t="str">
            <v>06.5052</v>
          </cell>
          <cell r="E150" t="str">
            <v>Keùo daây vöôït ñöôøng giao thoâng &lt; 10m</v>
          </cell>
          <cell r="F150" t="str">
            <v>vò trí</v>
          </cell>
          <cell r="I150">
            <v>221922</v>
          </cell>
          <cell r="J150">
            <v>159014</v>
          </cell>
        </row>
        <row r="151">
          <cell r="C151" t="str">
            <v>begoc</v>
          </cell>
          <cell r="D151" t="str">
            <v>06.5072</v>
          </cell>
          <cell r="E151" t="str">
            <v>Keùo daây vò trí beû goùc</v>
          </cell>
          <cell r="F151" t="str">
            <v>vò trí</v>
          </cell>
          <cell r="J151">
            <v>61933</v>
          </cell>
        </row>
        <row r="152">
          <cell r="C152" t="str">
            <v>BALLCLEVIS</v>
          </cell>
          <cell r="E152" t="str">
            <v>Moùc treo chöõ U ( Ball clevis )</v>
          </cell>
          <cell r="F152" t="str">
            <v>caùi</v>
          </cell>
          <cell r="H152">
            <v>9727</v>
          </cell>
        </row>
        <row r="153">
          <cell r="C153" t="str">
            <v>moctreo</v>
          </cell>
          <cell r="E153" t="str">
            <v>Moùc treo chöõ U ( maní )</v>
          </cell>
          <cell r="F153" t="str">
            <v>caùi</v>
          </cell>
          <cell r="H153">
            <v>9727</v>
          </cell>
        </row>
        <row r="154">
          <cell r="C154" t="str">
            <v>vongtreo</v>
          </cell>
          <cell r="E154" t="str">
            <v>Voøng treo ñaàu troøn</v>
          </cell>
          <cell r="F154" t="str">
            <v>caùi</v>
          </cell>
          <cell r="H154">
            <v>6023</v>
          </cell>
        </row>
        <row r="155">
          <cell r="C155" t="str">
            <v>Mndon</v>
          </cell>
          <cell r="E155" t="str">
            <v>Maét noái ñôn</v>
          </cell>
          <cell r="F155" t="str">
            <v>caùi</v>
          </cell>
          <cell r="H155">
            <v>12500</v>
          </cell>
        </row>
        <row r="156">
          <cell r="C156" t="str">
            <v>bangso</v>
          </cell>
          <cell r="D156" t="str">
            <v>06-2070</v>
          </cell>
          <cell r="E156" t="str">
            <v>Bieån soá - baûng nguy hieåm</v>
          </cell>
          <cell r="F156" t="str">
            <v>caùi</v>
          </cell>
          <cell r="H156">
            <v>10000</v>
          </cell>
          <cell r="J156">
            <v>3250</v>
          </cell>
        </row>
        <row r="157">
          <cell r="C157" t="str">
            <v>bangtentram</v>
          </cell>
          <cell r="D157" t="str">
            <v>06-2070</v>
          </cell>
          <cell r="E157" t="str">
            <v>Baûng teân traïm</v>
          </cell>
          <cell r="F157" t="str">
            <v>caùi</v>
          </cell>
          <cell r="H157">
            <v>25000</v>
          </cell>
          <cell r="J157">
            <v>3250</v>
          </cell>
        </row>
        <row r="158">
          <cell r="C158" t="str">
            <v>CC</v>
          </cell>
          <cell r="E158" t="str">
            <v>Fuse link 6A</v>
          </cell>
          <cell r="F158" t="str">
            <v>caùi</v>
          </cell>
          <cell r="G158">
            <v>1.68</v>
          </cell>
        </row>
        <row r="159">
          <cell r="C159" t="str">
            <v>XFCO</v>
          </cell>
          <cell r="D159" t="str">
            <v>04-8102</v>
          </cell>
          <cell r="E159" t="str">
            <v>Xaø ñôõ L70x70x6 - 2,4m</v>
          </cell>
          <cell r="F159" t="str">
            <v>kg</v>
          </cell>
          <cell r="H159">
            <v>9726</v>
          </cell>
          <cell r="J159">
            <v>155.58600000000001</v>
          </cell>
        </row>
        <row r="160">
          <cell r="C160" t="str">
            <v>LA12</v>
          </cell>
          <cell r="D160" t="str">
            <v>02-5114</v>
          </cell>
          <cell r="E160" t="str">
            <v>Choáng seùt van LA-12KV</v>
          </cell>
          <cell r="F160" t="str">
            <v>caùi</v>
          </cell>
          <cell r="H160">
            <v>630000</v>
          </cell>
          <cell r="I160">
            <v>25782</v>
          </cell>
          <cell r="J160">
            <v>38360</v>
          </cell>
          <cell r="L160">
            <v>3.3</v>
          </cell>
        </row>
        <row r="161">
          <cell r="C161" t="str">
            <v>LA21</v>
          </cell>
          <cell r="D161" t="str">
            <v>02-5114</v>
          </cell>
          <cell r="E161" t="str">
            <v>Choáng seùt van LA-21kV</v>
          </cell>
          <cell r="F161" t="str">
            <v>caùi</v>
          </cell>
          <cell r="G161">
            <v>36.75</v>
          </cell>
          <cell r="I161">
            <v>25782</v>
          </cell>
          <cell r="J161">
            <v>38360</v>
          </cell>
          <cell r="L161">
            <v>5</v>
          </cell>
        </row>
        <row r="162">
          <cell r="C162" t="str">
            <v>FCO</v>
          </cell>
          <cell r="D162" t="str">
            <v>02-3155</v>
          </cell>
          <cell r="E162" t="str">
            <v>FCO-24KV-100A</v>
          </cell>
          <cell r="F162" t="str">
            <v>caùi</v>
          </cell>
          <cell r="G162">
            <v>51.45</v>
          </cell>
          <cell r="I162">
            <v>25780</v>
          </cell>
          <cell r="J162">
            <v>36825</v>
          </cell>
          <cell r="L162">
            <v>8</v>
          </cell>
        </row>
        <row r="163">
          <cell r="C163" t="str">
            <v>thanhchong</v>
          </cell>
          <cell r="D163" t="str">
            <v>04-8102</v>
          </cell>
          <cell r="E163" t="str">
            <v>Thanh choáng saét deïp 40x4 - 700 ( 2 thanh) 1,26kg/m</v>
          </cell>
          <cell r="F163" t="str">
            <v>kg</v>
          </cell>
          <cell r="H163">
            <v>9726</v>
          </cell>
          <cell r="J163">
            <v>155.58600000000001</v>
          </cell>
        </row>
        <row r="164">
          <cell r="C164" t="str">
            <v>daucap24kvout</v>
          </cell>
          <cell r="D164" t="str">
            <v xml:space="preserve">07-6315
</v>
          </cell>
          <cell r="E164" t="str">
            <v xml:space="preserve">Ñaàu caùp ngaàm 3 pha ngoaøi trôøi 24kV -240mm2 </v>
          </cell>
          <cell r="F164" t="str">
            <v>boä</v>
          </cell>
          <cell r="G164">
            <v>217</v>
          </cell>
          <cell r="I164">
            <v>5880</v>
          </cell>
          <cell r="J164">
            <v>52702</v>
          </cell>
          <cell r="L164">
            <v>0.5</v>
          </cell>
        </row>
        <row r="165">
          <cell r="C165" t="str">
            <v>daucap24kvin</v>
          </cell>
          <cell r="D165" t="str">
            <v xml:space="preserve">07-6315
</v>
          </cell>
          <cell r="E165" t="str">
            <v xml:space="preserve">Ñaàu caùp ngaàm 3 pha trong nhaø 24kV -240mm2 </v>
          </cell>
          <cell r="F165" t="str">
            <v>boä</v>
          </cell>
          <cell r="G165">
            <v>126</v>
          </cell>
          <cell r="I165">
            <v>5880</v>
          </cell>
          <cell r="J165">
            <v>52702</v>
          </cell>
          <cell r="L165">
            <v>0.5</v>
          </cell>
        </row>
        <row r="166">
          <cell r="C166" t="str">
            <v>Giacap24kv</v>
          </cell>
          <cell r="D166" t="str">
            <v>04-8102</v>
          </cell>
          <cell r="E166" t="str">
            <v>Giaù keïp ñaàu caùp (45kg)</v>
          </cell>
          <cell r="F166" t="str">
            <v>caùi</v>
          </cell>
          <cell r="H166">
            <v>437670</v>
          </cell>
          <cell r="J166">
            <v>7001.3700000000008</v>
          </cell>
          <cell r="L166">
            <v>0.5</v>
          </cell>
        </row>
        <row r="167">
          <cell r="C167" t="str">
            <v>CV50-22KV</v>
          </cell>
          <cell r="D167" t="str">
            <v>04-4201</v>
          </cell>
          <cell r="E167" t="str">
            <v>Caùp ñoàng boïc 22kV -50mm2  
(ñaáu noái thieát bò)</v>
          </cell>
          <cell r="F167" t="str">
            <v>m</v>
          </cell>
          <cell r="H167">
            <v>54600</v>
          </cell>
          <cell r="I167">
            <v>958</v>
          </cell>
          <cell r="J167">
            <v>921</v>
          </cell>
          <cell r="L167">
            <v>0.5</v>
          </cell>
        </row>
        <row r="168">
          <cell r="C168" t="str">
            <v>Kndn</v>
          </cell>
          <cell r="E168" t="str">
            <v>Keïp noái ñoàng-nhoâm</v>
          </cell>
          <cell r="F168" t="str">
            <v>caùi</v>
          </cell>
          <cell r="H168">
            <v>7091</v>
          </cell>
          <cell r="L168">
            <v>0.2</v>
          </cell>
        </row>
        <row r="169">
          <cell r="C169" t="str">
            <v>recloser</v>
          </cell>
          <cell r="D169" t="str">
            <v>02-2124</v>
          </cell>
          <cell r="E169" t="str">
            <v>Maùy caét töï ñoäng ñoùng laïi 3 pha-24KV-630A</v>
          </cell>
          <cell r="F169" t="str">
            <v>caùi</v>
          </cell>
          <cell r="G169">
            <v>10611.3</v>
          </cell>
          <cell r="I169">
            <v>117024</v>
          </cell>
          <cell r="J169">
            <v>169309</v>
          </cell>
          <cell r="K169">
            <v>97316</v>
          </cell>
          <cell r="L169">
            <v>8</v>
          </cell>
        </row>
        <row r="170">
          <cell r="C170" t="str">
            <v>LBS</v>
          </cell>
          <cell r="D170" t="str">
            <v>02.3155</v>
          </cell>
          <cell r="E170" t="str">
            <v>LBS-24KV-630A-16kA</v>
          </cell>
          <cell r="F170" t="str">
            <v>caùi</v>
          </cell>
          <cell r="G170">
            <v>3300.15</v>
          </cell>
          <cell r="I170">
            <v>25780</v>
          </cell>
          <cell r="J170">
            <v>36825</v>
          </cell>
          <cell r="K170">
            <v>0</v>
          </cell>
          <cell r="L170">
            <v>8</v>
          </cell>
        </row>
        <row r="171">
          <cell r="C171" t="str">
            <v>LBSa</v>
          </cell>
          <cell r="D171" t="str">
            <v>02.3155</v>
          </cell>
          <cell r="E171" t="str">
            <v>LBS-24KV-630A-16kA ñieàu khieån töø xa</v>
          </cell>
          <cell r="F171" t="str">
            <v>caùi</v>
          </cell>
          <cell r="G171">
            <v>3570</v>
          </cell>
          <cell r="I171">
            <v>25780</v>
          </cell>
          <cell r="J171">
            <v>36825</v>
          </cell>
          <cell r="K171">
            <v>0</v>
          </cell>
          <cell r="L171">
            <v>8</v>
          </cell>
        </row>
        <row r="172">
          <cell r="C172" t="str">
            <v>LTD</v>
          </cell>
          <cell r="D172" t="str">
            <v>02-3114a</v>
          </cell>
          <cell r="E172" t="str">
            <v>LTD-24KV-630A</v>
          </cell>
          <cell r="F172" t="str">
            <v>caùi</v>
          </cell>
          <cell r="G172">
            <v>244.65</v>
          </cell>
          <cell r="I172">
            <v>18478</v>
          </cell>
          <cell r="J172">
            <v>38564</v>
          </cell>
          <cell r="K172">
            <v>60141</v>
          </cell>
          <cell r="L172">
            <v>8</v>
          </cell>
        </row>
        <row r="173">
          <cell r="C173" t="str">
            <v>KepCd</v>
          </cell>
          <cell r="E173" t="str">
            <v>Keïp caêng daây</v>
          </cell>
          <cell r="F173" t="str">
            <v>caùi</v>
          </cell>
          <cell r="H173">
            <v>7091</v>
          </cell>
          <cell r="L173">
            <v>0.2</v>
          </cell>
        </row>
        <row r="174">
          <cell r="C174" t="str">
            <v>SPL2</v>
          </cell>
          <cell r="D174" t="str">
            <v>031-701</v>
          </cell>
          <cell r="E174" t="str">
            <v xml:space="preserve">Keïp Split bolt Conector 2/0 </v>
          </cell>
          <cell r="F174" t="str">
            <v>caùi</v>
          </cell>
          <cell r="H174">
            <v>9700</v>
          </cell>
          <cell r="J174">
            <v>1279</v>
          </cell>
          <cell r="L174">
            <v>0.2</v>
          </cell>
        </row>
        <row r="175">
          <cell r="C175" t="str">
            <v>SPL240</v>
          </cell>
          <cell r="D175" t="str">
            <v>04-3107</v>
          </cell>
          <cell r="E175" t="str">
            <v>Keïp Split bolt cho côõ daây 240mm2</v>
          </cell>
          <cell r="F175" t="str">
            <v>caùi</v>
          </cell>
          <cell r="H175">
            <v>16000</v>
          </cell>
          <cell r="I175">
            <v>756</v>
          </cell>
          <cell r="J175">
            <v>6444</v>
          </cell>
          <cell r="L175">
            <v>0.2</v>
          </cell>
        </row>
        <row r="176">
          <cell r="C176" t="str">
            <v>kep14</v>
          </cell>
          <cell r="D176" t="str">
            <v>11-05-14</v>
          </cell>
          <cell r="E176" t="str">
            <v>Keïp OÁng nhöïa PVC 114</v>
          </cell>
          <cell r="F176" t="str">
            <v>caùi</v>
          </cell>
          <cell r="H176">
            <v>31400</v>
          </cell>
          <cell r="J176">
            <v>2451.5263</v>
          </cell>
          <cell r="L176">
            <v>0.5</v>
          </cell>
        </row>
        <row r="177">
          <cell r="C177" t="str">
            <v>PVC21</v>
          </cell>
          <cell r="D177" t="str">
            <v>07-01-12</v>
          </cell>
          <cell r="E177" t="str">
            <v>OÁng nhöïa PVC O21 daøi 3m</v>
          </cell>
          <cell r="F177" t="str">
            <v>oáng</v>
          </cell>
          <cell r="H177">
            <v>7800</v>
          </cell>
          <cell r="I177" t="str">
            <v xml:space="preserve">                             </v>
          </cell>
          <cell r="J177">
            <v>1113</v>
          </cell>
          <cell r="K177">
            <v>168</v>
          </cell>
          <cell r="L177">
            <v>0.5</v>
          </cell>
        </row>
        <row r="178">
          <cell r="C178" t="str">
            <v>PVC21-6</v>
          </cell>
          <cell r="D178" t="str">
            <v>ZJ-7110</v>
          </cell>
          <cell r="E178" t="str">
            <v>OÁng nhöïa PVC O21 daøi 6m</v>
          </cell>
          <cell r="F178" t="str">
            <v>oáng</v>
          </cell>
          <cell r="H178">
            <v>16362</v>
          </cell>
          <cell r="J178">
            <v>5385.4800000000005</v>
          </cell>
          <cell r="L178">
            <v>0.5</v>
          </cell>
        </row>
        <row r="179">
          <cell r="C179" t="str">
            <v>no25</v>
          </cell>
          <cell r="D179" t="str">
            <v>151-360</v>
          </cell>
          <cell r="E179" t="str">
            <v>Nieàn oáng 25x2</v>
          </cell>
          <cell r="F179" t="str">
            <v>caùi</v>
          </cell>
          <cell r="H179">
            <v>1274.71</v>
          </cell>
          <cell r="J179">
            <v>307</v>
          </cell>
          <cell r="L179">
            <v>0.59</v>
          </cell>
        </row>
        <row r="180">
          <cell r="C180" t="str">
            <v>TrHB400-2</v>
          </cell>
          <cell r="D180" t="str">
            <v>05-2102</v>
          </cell>
          <cell r="E180" t="str">
            <v>Traïm hôïp boä 2 way RMU 400KVA</v>
          </cell>
          <cell r="F180" t="str">
            <v>boä</v>
          </cell>
          <cell r="G180">
            <v>15484.35</v>
          </cell>
          <cell r="I180">
            <v>7425</v>
          </cell>
          <cell r="J180">
            <v>142078</v>
          </cell>
          <cell r="K180">
            <v>30633</v>
          </cell>
          <cell r="L180">
            <v>610</v>
          </cell>
        </row>
        <row r="181">
          <cell r="C181" t="str">
            <v>TrHB400-3</v>
          </cell>
          <cell r="D181" t="str">
            <v>05-2102</v>
          </cell>
          <cell r="E181" t="str">
            <v>Traïm hôïp boä 3 way RMU 400KVA</v>
          </cell>
          <cell r="F181" t="str">
            <v>boä</v>
          </cell>
          <cell r="G181">
            <v>16237.2</v>
          </cell>
          <cell r="I181">
            <v>7425</v>
          </cell>
          <cell r="J181">
            <v>142078</v>
          </cell>
          <cell r="K181">
            <v>30633</v>
          </cell>
          <cell r="L181">
            <v>610</v>
          </cell>
        </row>
        <row r="182">
          <cell r="C182" t="str">
            <v>TrHB400-4</v>
          </cell>
          <cell r="D182" t="str">
            <v>05-2102</v>
          </cell>
          <cell r="E182" t="str">
            <v>Traïm hôïp boä 4 way RMU 400KVA</v>
          </cell>
          <cell r="F182" t="str">
            <v>boä</v>
          </cell>
          <cell r="G182">
            <v>17377.5</v>
          </cell>
          <cell r="I182">
            <v>7425</v>
          </cell>
          <cell r="J182">
            <v>142078</v>
          </cell>
          <cell r="K182">
            <v>30633</v>
          </cell>
          <cell r="L182">
            <v>610</v>
          </cell>
        </row>
        <row r="183">
          <cell r="C183" t="str">
            <v>TrHB400-4a</v>
          </cell>
          <cell r="D183" t="str">
            <v>05-2102</v>
          </cell>
          <cell r="E183" t="str">
            <v>Traïm hôïp boä 4 way Motorize RMU 400KVA-</v>
          </cell>
          <cell r="F183" t="str">
            <v>boä</v>
          </cell>
          <cell r="G183">
            <v>19115.25</v>
          </cell>
          <cell r="I183">
            <v>7425</v>
          </cell>
          <cell r="J183">
            <v>142078</v>
          </cell>
          <cell r="K183">
            <v>30633</v>
          </cell>
          <cell r="L183">
            <v>610</v>
          </cell>
        </row>
        <row r="184">
          <cell r="C184" t="str">
            <v>TrHB630-2</v>
          </cell>
          <cell r="D184" t="str">
            <v>05-2102</v>
          </cell>
          <cell r="E184" t="str">
            <v>Traïm hôïp boä 2 way RMU 630KVA</v>
          </cell>
          <cell r="F184" t="str">
            <v>boä</v>
          </cell>
          <cell r="G184">
            <v>16450.349999999999</v>
          </cell>
          <cell r="I184">
            <v>7425</v>
          </cell>
          <cell r="J184">
            <v>142078</v>
          </cell>
          <cell r="K184">
            <v>30633</v>
          </cell>
          <cell r="L184">
            <v>610</v>
          </cell>
        </row>
        <row r="185">
          <cell r="C185" t="str">
            <v>TrHB630-3</v>
          </cell>
          <cell r="D185" t="str">
            <v>05-2102</v>
          </cell>
          <cell r="E185" t="str">
            <v>Traïm hôïp boä 3 way RMU 630KVA</v>
          </cell>
          <cell r="F185" t="str">
            <v>boä</v>
          </cell>
          <cell r="G185">
            <v>17157</v>
          </cell>
          <cell r="I185">
            <v>7425</v>
          </cell>
          <cell r="J185">
            <v>142078</v>
          </cell>
          <cell r="K185">
            <v>30633</v>
          </cell>
          <cell r="L185">
            <v>610</v>
          </cell>
        </row>
        <row r="186">
          <cell r="C186" t="str">
            <v>TrHB630-4</v>
          </cell>
          <cell r="D186" t="str">
            <v>05-2102</v>
          </cell>
          <cell r="E186" t="str">
            <v>Traïm hôïp boä 4 way RMU 630KVA</v>
          </cell>
          <cell r="F186" t="str">
            <v>boä</v>
          </cell>
          <cell r="G186">
            <v>18301.5</v>
          </cell>
          <cell r="I186">
            <v>7425</v>
          </cell>
          <cell r="J186">
            <v>142078</v>
          </cell>
          <cell r="K186">
            <v>30633</v>
          </cell>
        </row>
        <row r="187">
          <cell r="C187" t="str">
            <v>TrHB630-4a</v>
          </cell>
          <cell r="D187" t="str">
            <v>05-2102</v>
          </cell>
          <cell r="E187" t="str">
            <v>Traïm hôïp boä 4 way Motorize RMU 630KVA-</v>
          </cell>
          <cell r="F187" t="str">
            <v>boä</v>
          </cell>
          <cell r="G187">
            <v>20131.650000000001</v>
          </cell>
          <cell r="I187">
            <v>7425</v>
          </cell>
          <cell r="J187">
            <v>142078</v>
          </cell>
          <cell r="K187">
            <v>30633</v>
          </cell>
        </row>
        <row r="188">
          <cell r="C188" t="str">
            <v>TrHB800-2</v>
          </cell>
          <cell r="D188" t="str">
            <v>05-2102</v>
          </cell>
          <cell r="E188" t="str">
            <v>Traïm hôïp boä 2 way RMU 800KVA</v>
          </cell>
          <cell r="F188" t="str">
            <v>boä</v>
          </cell>
          <cell r="G188">
            <v>17167.5</v>
          </cell>
          <cell r="I188">
            <v>7425</v>
          </cell>
          <cell r="J188">
            <v>142078</v>
          </cell>
          <cell r="K188">
            <v>30633</v>
          </cell>
          <cell r="L188">
            <v>610</v>
          </cell>
        </row>
        <row r="189">
          <cell r="C189" t="str">
            <v>TrHB800-3</v>
          </cell>
          <cell r="D189" t="str">
            <v>05-2102</v>
          </cell>
          <cell r="E189" t="str">
            <v>Traïm hôïp boä 3 way RMU 800KVA</v>
          </cell>
          <cell r="F189" t="str">
            <v>boä</v>
          </cell>
          <cell r="G189">
            <v>17872.05</v>
          </cell>
          <cell r="I189">
            <v>7425</v>
          </cell>
          <cell r="J189">
            <v>142078</v>
          </cell>
          <cell r="K189">
            <v>30633</v>
          </cell>
          <cell r="L189">
            <v>610</v>
          </cell>
        </row>
        <row r="190">
          <cell r="C190" t="str">
            <v>TrHB800-4</v>
          </cell>
          <cell r="D190" t="str">
            <v>05-2102</v>
          </cell>
          <cell r="E190" t="str">
            <v>Traïm hôïp boä 4 way RMU 800KVA</v>
          </cell>
          <cell r="F190" t="str">
            <v>boä</v>
          </cell>
          <cell r="G190">
            <v>19015.5</v>
          </cell>
          <cell r="I190">
            <v>7425</v>
          </cell>
          <cell r="J190">
            <v>142078</v>
          </cell>
          <cell r="K190">
            <v>30633</v>
          </cell>
        </row>
        <row r="191">
          <cell r="C191" t="str">
            <v>TrHB800-4a</v>
          </cell>
          <cell r="D191" t="str">
            <v>05-2102</v>
          </cell>
          <cell r="E191" t="str">
            <v>Traïm hôïp boä 4 way Motorize RMU 800KVA-</v>
          </cell>
          <cell r="F191" t="str">
            <v>boä</v>
          </cell>
          <cell r="G191">
            <v>20917.05</v>
          </cell>
          <cell r="I191">
            <v>7425</v>
          </cell>
          <cell r="J191">
            <v>142078</v>
          </cell>
          <cell r="K191">
            <v>30633</v>
          </cell>
        </row>
        <row r="192">
          <cell r="C192" t="str">
            <v>AV3x120+70</v>
          </cell>
          <cell r="D192" t="str">
            <v>04-3106</v>
          </cell>
          <cell r="E192" t="str">
            <v>Caùp nhoâm haï theá boïc caùch ñieän XLPE 3x120+70mm2</v>
          </cell>
          <cell r="F192" t="str">
            <v>m</v>
          </cell>
          <cell r="H192">
            <v>20600</v>
          </cell>
          <cell r="I192">
            <v>531.70000000000005</v>
          </cell>
          <cell r="J192">
            <v>853.17</v>
          </cell>
        </row>
        <row r="193">
          <cell r="C193" t="str">
            <v>AV3x240+95</v>
          </cell>
          <cell r="D193" t="str">
            <v>03.1404</v>
          </cell>
          <cell r="E193" t="str">
            <v>Caùp nhoâm haï theá boïc caùch ñieäïn XLPE 3x240+95mm2</v>
          </cell>
          <cell r="F193" t="str">
            <v>m</v>
          </cell>
          <cell r="G193">
            <v>6.12</v>
          </cell>
          <cell r="I193">
            <v>503.6</v>
          </cell>
          <cell r="J193">
            <v>843.91</v>
          </cell>
        </row>
        <row r="194">
          <cell r="C194" t="str">
            <v>bonoicapAV3x240+95</v>
          </cell>
          <cell r="D194" t="str">
            <v>06.4114</v>
          </cell>
          <cell r="E194" t="str">
            <v>Boä noái caùp haï theá 3x240+95mm2</v>
          </cell>
          <cell r="F194" t="str">
            <v>Boä</v>
          </cell>
          <cell r="G194">
            <v>75.599999999999994</v>
          </cell>
          <cell r="I194">
            <v>246288</v>
          </cell>
          <cell r="J194">
            <v>208922.09999999998</v>
          </cell>
          <cell r="K194">
            <v>20828</v>
          </cell>
        </row>
        <row r="195">
          <cell r="C195" t="str">
            <v>ongnoicapAV3x240+95</v>
          </cell>
          <cell r="D195" t="str">
            <v>06.4114</v>
          </cell>
          <cell r="E195" t="str">
            <v xml:space="preserve">OÁng noái caùp ngaàm haï theá 3x240+95mm2 vôùi caùp HT ABC 3x150+70mm2 </v>
          </cell>
          <cell r="F195" t="str">
            <v>Boä</v>
          </cell>
          <cell r="G195">
            <v>33.6</v>
          </cell>
          <cell r="I195">
            <v>246288</v>
          </cell>
          <cell r="J195">
            <v>139281.4</v>
          </cell>
          <cell r="K195">
            <v>20828</v>
          </cell>
        </row>
        <row r="196">
          <cell r="C196" t="str">
            <v>ongnoicapAV3x240+95voi cap3x120</v>
          </cell>
          <cell r="D196" t="str">
            <v>06.4114</v>
          </cell>
          <cell r="E196" t="str">
            <v xml:space="preserve">OÁng noái caùp ngaàm haï theá 3x240+95mm2 vôùi caùp HT ABC 3x120+70mm2 </v>
          </cell>
          <cell r="F196" t="str">
            <v>Boä</v>
          </cell>
          <cell r="G196">
            <v>31.5</v>
          </cell>
          <cell r="I196">
            <v>246288</v>
          </cell>
          <cell r="J196">
            <v>139281.4</v>
          </cell>
          <cell r="K196">
            <v>20828</v>
          </cell>
        </row>
        <row r="197">
          <cell r="C197" t="str">
            <v>Daucapngam</v>
          </cell>
          <cell r="D197" t="str">
            <v>03.2115</v>
          </cell>
          <cell r="E197" t="str">
            <v>Ñaàu caùp ngaàm haï theá</v>
          </cell>
          <cell r="F197" t="str">
            <v>Boä</v>
          </cell>
          <cell r="G197">
            <v>2.81</v>
          </cell>
          <cell r="I197">
            <v>13944</v>
          </cell>
          <cell r="J197">
            <v>86600</v>
          </cell>
        </row>
        <row r="198">
          <cell r="C198" t="str">
            <v>chupdaucap240</v>
          </cell>
          <cell r="E198" t="str">
            <v xml:space="preserve">Chuïp ñaàu caùp côõ 3x240+1x95mm2 </v>
          </cell>
          <cell r="F198" t="str">
            <v>boä</v>
          </cell>
          <cell r="G198">
            <v>2.81</v>
          </cell>
        </row>
        <row r="199">
          <cell r="C199" t="str">
            <v>chupdaucap95</v>
          </cell>
          <cell r="E199" t="str">
            <v xml:space="preserve">Chuïp ñaàu caùp côõ 95mm2 </v>
          </cell>
          <cell r="F199" t="str">
            <v>boä</v>
          </cell>
          <cell r="G199">
            <v>0.36</v>
          </cell>
        </row>
        <row r="200">
          <cell r="C200" t="str">
            <v>pvc114</v>
          </cell>
          <cell r="D200" t="str">
            <v>Phuï luïc 1</v>
          </cell>
          <cell r="E200" t="str">
            <v xml:space="preserve">OÁng nhöïa PVC D114 </v>
          </cell>
          <cell r="F200" t="str">
            <v>m</v>
          </cell>
          <cell r="H200">
            <v>28513.46</v>
          </cell>
          <cell r="J200">
            <v>2315.8434999999999</v>
          </cell>
        </row>
        <row r="201">
          <cell r="C201" t="str">
            <v>cutpvc114</v>
          </cell>
          <cell r="D201" t="str">
            <v>ZL-1260</v>
          </cell>
          <cell r="E201" t="str">
            <v>Khuyûu nhöïa PVC D114</v>
          </cell>
          <cell r="F201" t="str">
            <v>caùi</v>
          </cell>
          <cell r="H201">
            <v>31400</v>
          </cell>
          <cell r="J201">
            <v>608</v>
          </cell>
        </row>
        <row r="202">
          <cell r="C202" t="str">
            <v>copvc114</v>
          </cell>
          <cell r="D202" t="str">
            <v>ZL-3160</v>
          </cell>
          <cell r="E202" t="str">
            <v>Co noái PVC D114</v>
          </cell>
          <cell r="F202" t="str">
            <v>caùi</v>
          </cell>
          <cell r="H202">
            <v>13800</v>
          </cell>
          <cell r="J202">
            <v>1210</v>
          </cell>
        </row>
        <row r="203">
          <cell r="C203" t="str">
            <v>daithep</v>
          </cell>
          <cell r="D203" t="str">
            <v>04-5201</v>
          </cell>
          <cell r="E203" t="str">
            <v>Ñai theùp loaïi cuoän</v>
          </cell>
          <cell r="F203" t="str">
            <v>m</v>
          </cell>
          <cell r="G203">
            <v>0.84</v>
          </cell>
          <cell r="I203">
            <v>287.10000000000002</v>
          </cell>
          <cell r="J203">
            <v>2685.2</v>
          </cell>
          <cell r="K203">
            <v>195.9</v>
          </cell>
        </row>
        <row r="204">
          <cell r="C204" t="str">
            <v>khoadai</v>
          </cell>
          <cell r="E204" t="str">
            <v>Khoùa ñai</v>
          </cell>
          <cell r="F204" t="str">
            <v>caùi</v>
          </cell>
          <cell r="G204">
            <v>0.11800000000000001</v>
          </cell>
        </row>
        <row r="205">
          <cell r="C205" t="str">
            <v>m25</v>
          </cell>
          <cell r="E205" t="str">
            <v>Daây ñoàng traàn tieáp ñòa 25mm2 (221kg/km)</v>
          </cell>
          <cell r="F205" t="str">
            <v>kg</v>
          </cell>
          <cell r="H205">
            <v>36300</v>
          </cell>
        </row>
        <row r="206">
          <cell r="C206" t="str">
            <v>keodaytiepdia</v>
          </cell>
          <cell r="D206" t="str">
            <v>04-7002</v>
          </cell>
          <cell r="E206" t="str">
            <v>Keùo raûi daây tieáp ñòa</v>
          </cell>
          <cell r="F206" t="str">
            <v>m</v>
          </cell>
          <cell r="I206">
            <v>3798.6</v>
          </cell>
          <cell r="J206">
            <v>438.8</v>
          </cell>
          <cell r="K206">
            <v>100.15</v>
          </cell>
        </row>
        <row r="207">
          <cell r="C207" t="str">
            <v>keprenhanh</v>
          </cell>
          <cell r="D207" t="str">
            <v>04.3107</v>
          </cell>
          <cell r="E207" t="str">
            <v>Keïp reõ nhaùnh</v>
          </cell>
          <cell r="F207" t="str">
            <v>Caùi</v>
          </cell>
          <cell r="H207">
            <v>50000</v>
          </cell>
          <cell r="I207">
            <v>756</v>
          </cell>
          <cell r="J207">
            <v>6444</v>
          </cell>
        </row>
        <row r="208">
          <cell r="C208" t="str">
            <v>dcosse50</v>
          </cell>
          <cell r="D208" t="str">
            <v>03-4002</v>
          </cell>
          <cell r="E208" t="str">
            <v>Ñaàu cosse tieát dieän 50mm2</v>
          </cell>
          <cell r="F208" t="str">
            <v>caùi</v>
          </cell>
          <cell r="H208">
            <v>12918.7</v>
          </cell>
          <cell r="J208">
            <v>592</v>
          </cell>
          <cell r="K208">
            <v>1301.8</v>
          </cell>
          <cell r="L208">
            <v>0.2</v>
          </cell>
        </row>
        <row r="209">
          <cell r="C209" t="str">
            <v>cotthep</v>
          </cell>
          <cell r="D209" t="str">
            <v>IA-1220</v>
          </cell>
          <cell r="E209" t="str">
            <v>Coát theùp caùc loaïi</v>
          </cell>
          <cell r="F209" t="str">
            <v>taán</v>
          </cell>
          <cell r="H209">
            <v>4277227</v>
          </cell>
          <cell r="J209">
            <v>147222.24799999999</v>
          </cell>
          <cell r="K209">
            <v>101671</v>
          </cell>
          <cell r="L209">
            <v>0.2</v>
          </cell>
        </row>
        <row r="210">
          <cell r="C210" t="str">
            <v>capng3x50</v>
          </cell>
          <cell r="D210" t="str">
            <v>07-3105</v>
          </cell>
          <cell r="E210" t="str">
            <v>Caùp ngaàm trung theá XLPE ruoät ñoàng 3x50mm2 ( 5,21kg/m)</v>
          </cell>
          <cell r="F210" t="str">
            <v>m</v>
          </cell>
          <cell r="G210">
            <v>12</v>
          </cell>
          <cell r="I210">
            <v>455.1</v>
          </cell>
          <cell r="J210">
            <v>671.16</v>
          </cell>
        </row>
        <row r="211">
          <cell r="C211" t="str">
            <v>capng3x95</v>
          </cell>
          <cell r="D211" t="str">
            <v>07-3106</v>
          </cell>
          <cell r="E211" t="str">
            <v>Caùp ngaàm trung theá XLPE ruoät ñoàng 3x95mm2 (7,11kg/m)</v>
          </cell>
          <cell r="F211" t="str">
            <v>m</v>
          </cell>
          <cell r="G211">
            <v>15.75</v>
          </cell>
          <cell r="I211">
            <v>531.70000000000005</v>
          </cell>
          <cell r="J211">
            <v>853.17</v>
          </cell>
        </row>
        <row r="212">
          <cell r="C212" t="str">
            <v>capng3x150</v>
          </cell>
          <cell r="D212" t="str">
            <v>07-3107</v>
          </cell>
          <cell r="E212" t="str">
            <v>Caùp ngaàm trung theá XLPE ruoät ñoàng 3x150mm2 (9,34kg/m)</v>
          </cell>
          <cell r="F212" t="str">
            <v>m</v>
          </cell>
          <cell r="G212">
            <v>17.850000000000001</v>
          </cell>
          <cell r="I212">
            <v>531.70000000000005</v>
          </cell>
          <cell r="J212">
            <v>1072.56</v>
          </cell>
        </row>
        <row r="213">
          <cell r="C213" t="str">
            <v>capng3x240</v>
          </cell>
          <cell r="D213" t="str">
            <v>07-3110</v>
          </cell>
          <cell r="E213" t="str">
            <v>Caùp ngaàm trung theá XLPE ruoät ñoàng 3x240mm2 (13,12kg/m)</v>
          </cell>
          <cell r="F213" t="str">
            <v>m</v>
          </cell>
          <cell r="G213">
            <v>21.6</v>
          </cell>
          <cell r="I213">
            <v>680.4</v>
          </cell>
          <cell r="J213">
            <v>1971.24</v>
          </cell>
        </row>
        <row r="214">
          <cell r="C214" t="str">
            <v>bonoicapng3x50</v>
          </cell>
          <cell r="D214" t="str">
            <v>07-5312</v>
          </cell>
          <cell r="E214" t="str">
            <v>Boä noái caùp ngaàm cho côõ daây 3x50mm2</v>
          </cell>
          <cell r="F214" t="str">
            <v>boä</v>
          </cell>
          <cell r="G214">
            <v>230</v>
          </cell>
          <cell r="I214">
            <v>379785</v>
          </cell>
          <cell r="J214">
            <v>262434</v>
          </cell>
        </row>
        <row r="215">
          <cell r="C215" t="str">
            <v>bonoicapng3x95</v>
          </cell>
          <cell r="D215" t="str">
            <v>07-5313</v>
          </cell>
          <cell r="E215" t="str">
            <v>Boä noái caùp ngaàm cho côõ daây 3x95mm2</v>
          </cell>
          <cell r="F215" t="str">
            <v>boä</v>
          </cell>
          <cell r="G215">
            <v>237.3</v>
          </cell>
          <cell r="I215">
            <v>470914</v>
          </cell>
          <cell r="J215">
            <v>292549</v>
          </cell>
        </row>
        <row r="216">
          <cell r="C216" t="str">
            <v>bonoicapng3x150</v>
          </cell>
          <cell r="D216" t="str">
            <v>07-5314</v>
          </cell>
          <cell r="E216" t="str">
            <v>Boä noái caùp ngaàm cho côõ daây 3x150mm2</v>
          </cell>
          <cell r="F216" t="str">
            <v>boä</v>
          </cell>
          <cell r="G216">
            <v>237.3</v>
          </cell>
          <cell r="I216">
            <v>481024</v>
          </cell>
          <cell r="J216">
            <v>322664</v>
          </cell>
        </row>
        <row r="217">
          <cell r="C217" t="str">
            <v>bonoicapng3x240</v>
          </cell>
          <cell r="D217" t="str">
            <v>07-5315</v>
          </cell>
          <cell r="E217" t="str">
            <v>Boä noái caùp ngaàm cho côõ daây 3x240mm2</v>
          </cell>
          <cell r="F217" t="str">
            <v>boä</v>
          </cell>
          <cell r="G217">
            <v>237.3</v>
          </cell>
          <cell r="I217">
            <v>595208</v>
          </cell>
          <cell r="J217">
            <v>352780</v>
          </cell>
        </row>
        <row r="218">
          <cell r="C218" t="str">
            <v>bonoicapngT3x50</v>
          </cell>
          <cell r="D218" t="str">
            <v>07-5312</v>
          </cell>
          <cell r="E218" t="str">
            <v>Boä noái caùp loaïi T cho côõ daây 3x50mm2-3x50mm2</v>
          </cell>
          <cell r="F218" t="str">
            <v>boä</v>
          </cell>
          <cell r="G218">
            <v>230</v>
          </cell>
          <cell r="I218">
            <v>379785</v>
          </cell>
          <cell r="J218">
            <v>262434</v>
          </cell>
        </row>
        <row r="219">
          <cell r="C219" t="str">
            <v>bonoicapngT3x95</v>
          </cell>
          <cell r="D219" t="str">
            <v>07-5313</v>
          </cell>
          <cell r="E219" t="str">
            <v>Boä noái caùp loaïi T cho côõ daây 3x95mm2-3x50mm2</v>
          </cell>
          <cell r="F219" t="str">
            <v>boä</v>
          </cell>
          <cell r="G219">
            <v>250</v>
          </cell>
          <cell r="I219">
            <v>470914</v>
          </cell>
          <cell r="J219">
            <v>292549</v>
          </cell>
        </row>
        <row r="220">
          <cell r="C220" t="str">
            <v>daucapng3x50</v>
          </cell>
          <cell r="D220" t="str">
            <v>07-6312</v>
          </cell>
          <cell r="E220" t="str">
            <v>Boä döøng caùp ngoaøi trôøi 3x50 mm2</v>
          </cell>
          <cell r="F220" t="str">
            <v>boä</v>
          </cell>
          <cell r="G220">
            <v>220</v>
          </cell>
          <cell r="I220">
            <v>5040</v>
          </cell>
          <cell r="J220">
            <v>38720</v>
          </cell>
        </row>
        <row r="221">
          <cell r="C221" t="str">
            <v>daucapng3x95</v>
          </cell>
          <cell r="D221" t="str">
            <v>07-6313</v>
          </cell>
          <cell r="E221" t="str">
            <v>Boä döøng caùp ngoaøi trôøiøø 3x95 mm2</v>
          </cell>
          <cell r="F221" t="str">
            <v>boä</v>
          </cell>
          <cell r="G221">
            <v>227.85</v>
          </cell>
          <cell r="I221">
            <v>5040</v>
          </cell>
          <cell r="J221">
            <v>42843</v>
          </cell>
        </row>
        <row r="222">
          <cell r="C222" t="str">
            <v>daucapng3x150</v>
          </cell>
          <cell r="D222" t="str">
            <v>07-6314</v>
          </cell>
          <cell r="E222" t="str">
            <v>Boä döøng caùp ngoaøi trôøiøø 3x150 mm2</v>
          </cell>
          <cell r="F222" t="str">
            <v>boä</v>
          </cell>
          <cell r="G222">
            <v>227.85</v>
          </cell>
          <cell r="I222">
            <v>5880</v>
          </cell>
          <cell r="J222">
            <v>47145</v>
          </cell>
        </row>
        <row r="223">
          <cell r="C223" t="str">
            <v>daucapng3x240</v>
          </cell>
          <cell r="D223" t="str">
            <v>07-6315</v>
          </cell>
          <cell r="E223" t="str">
            <v>Boä döøng caùp ngoaøi trôøiøø 3x240 mm2</v>
          </cell>
          <cell r="F223" t="str">
            <v>boä</v>
          </cell>
          <cell r="G223">
            <v>227.85</v>
          </cell>
          <cell r="I223">
            <v>5880</v>
          </cell>
          <cell r="J223">
            <v>52702</v>
          </cell>
        </row>
        <row r="224">
          <cell r="C224" t="str">
            <v>indaucapng3x240</v>
          </cell>
          <cell r="D224" t="str">
            <v>07-6315</v>
          </cell>
          <cell r="E224" t="str">
            <v>Boä döøng caùp trong nhaøø 3x240 mm2</v>
          </cell>
          <cell r="F224" t="str">
            <v>boä</v>
          </cell>
          <cell r="G224">
            <v>132.30000000000001</v>
          </cell>
          <cell r="I224">
            <v>5880</v>
          </cell>
          <cell r="J224">
            <v>52702</v>
          </cell>
        </row>
        <row r="225">
          <cell r="C225" t="str">
            <v>dauncapng3x50</v>
          </cell>
          <cell r="D225" t="str">
            <v>07-7312</v>
          </cell>
          <cell r="E225" t="str">
            <v>Boä ñaáu noái kieåu maøng phaân caùch (Screened separable) côõ daây 3x50 mm2</v>
          </cell>
          <cell r="F225" t="str">
            <v>boä</v>
          </cell>
          <cell r="G225">
            <v>180</v>
          </cell>
          <cell r="I225">
            <v>12758</v>
          </cell>
          <cell r="J225">
            <v>78694</v>
          </cell>
        </row>
        <row r="226">
          <cell r="C226" t="str">
            <v>dauncapng3x95</v>
          </cell>
          <cell r="D226" t="str">
            <v>07-7313</v>
          </cell>
          <cell r="E226" t="str">
            <v>Boä ñaáu noái kieåu maøng phaân caùch (Screened separable) côõ daây 3x95 mm2</v>
          </cell>
          <cell r="F226" t="str">
            <v>boä</v>
          </cell>
          <cell r="G226">
            <v>201.6</v>
          </cell>
          <cell r="I226">
            <v>12758</v>
          </cell>
          <cell r="J226">
            <v>87836</v>
          </cell>
        </row>
        <row r="227">
          <cell r="C227" t="str">
            <v>dauncapng3x150</v>
          </cell>
          <cell r="D227" t="str">
            <v>07-7314</v>
          </cell>
          <cell r="E227" t="str">
            <v>Boä ñaáu noái kieåu maøng phaân caùch (Screened separable) côõ daây 3x150 mm2</v>
          </cell>
          <cell r="F227" t="str">
            <v>boä</v>
          </cell>
          <cell r="G227">
            <v>337.05</v>
          </cell>
          <cell r="I227">
            <v>17010</v>
          </cell>
          <cell r="J227">
            <v>96799</v>
          </cell>
        </row>
        <row r="228">
          <cell r="C228" t="str">
            <v>dauncapng3x240</v>
          </cell>
          <cell r="D228" t="str">
            <v>07-7315</v>
          </cell>
          <cell r="E228" t="str">
            <v>Boä ñaáu noái kieåu maøng phaân caùch (Screened separable) côõ daây 3x240 mm2</v>
          </cell>
          <cell r="F228" t="str">
            <v>boä</v>
          </cell>
          <cell r="G228">
            <v>337.05</v>
          </cell>
          <cell r="I228">
            <v>17010</v>
          </cell>
          <cell r="J228">
            <v>105762</v>
          </cell>
        </row>
        <row r="229">
          <cell r="C229" t="str">
            <v>chupdaucapng3x240</v>
          </cell>
          <cell r="E229" t="str">
            <v xml:space="preserve">Chuïp ñaàu caùp ngaàm côõ 3x240mm2 </v>
          </cell>
          <cell r="F229" t="str">
            <v>boä</v>
          </cell>
          <cell r="G229">
            <v>4.83</v>
          </cell>
        </row>
        <row r="230">
          <cell r="C230" t="str">
            <v>chupdaucapng3x150</v>
          </cell>
          <cell r="E230" t="str">
            <v xml:space="preserve">Chuïp ñaàu caùp ngaàm côõ 3x150mm2 </v>
          </cell>
          <cell r="F230" t="str">
            <v>boä</v>
          </cell>
          <cell r="G230">
            <v>4.83</v>
          </cell>
        </row>
        <row r="231">
          <cell r="C231" t="str">
            <v>chupdaucapng3x95</v>
          </cell>
          <cell r="E231" t="str">
            <v xml:space="preserve">Chuïp ñaàu caùp ngaàm côõ 3x95mm2 </v>
          </cell>
          <cell r="F231" t="str">
            <v>boä</v>
          </cell>
          <cell r="G231">
            <v>4.5199999999999996</v>
          </cell>
        </row>
        <row r="232">
          <cell r="C232" t="str">
            <v>chupdaucapng3x50</v>
          </cell>
          <cell r="E232" t="str">
            <v xml:space="preserve">Chuïp ñaàu caùp ngaàm côõ 3x50mm2 </v>
          </cell>
          <cell r="F232" t="str">
            <v>boä</v>
          </cell>
          <cell r="G232">
            <v>4.5199999999999996</v>
          </cell>
        </row>
        <row r="233">
          <cell r="C233" t="str">
            <v>T50-3</v>
          </cell>
          <cell r="D233" t="str">
            <v>01-1142</v>
          </cell>
          <cell r="E233" t="str">
            <v>MBA 3 pha 22/0,4KV-50KVA</v>
          </cell>
          <cell r="F233" t="str">
            <v>maùy</v>
          </cell>
          <cell r="G233">
            <v>1296.7857142857142</v>
          </cell>
          <cell r="I233">
            <v>776207</v>
          </cell>
          <cell r="J233">
            <v>58692</v>
          </cell>
          <cell r="K233">
            <v>107252</v>
          </cell>
          <cell r="L233">
            <v>610</v>
          </cell>
        </row>
        <row r="234">
          <cell r="C234" t="str">
            <v>T100-3</v>
          </cell>
          <cell r="D234" t="str">
            <v>01-1143</v>
          </cell>
          <cell r="E234" t="str">
            <v>MBA 3 pha 22/0,4KV-100KVA</v>
          </cell>
          <cell r="F234" t="str">
            <v>maùy</v>
          </cell>
          <cell r="G234">
            <v>1706.25</v>
          </cell>
          <cell r="I234">
            <v>776829</v>
          </cell>
          <cell r="J234">
            <v>71715</v>
          </cell>
          <cell r="K234">
            <v>107252</v>
          </cell>
          <cell r="L234">
            <v>610</v>
          </cell>
        </row>
        <row r="235">
          <cell r="C235" t="str">
            <v>T100-3(22/0,4-0,2)</v>
          </cell>
          <cell r="D235" t="str">
            <v>01-1143</v>
          </cell>
          <cell r="E235" t="str">
            <v>MBA 3 pha 22/0,4-0,2KV-100KVA</v>
          </cell>
          <cell r="F235" t="str">
            <v>maùy</v>
          </cell>
          <cell r="G235">
            <v>1876.8750000000002</v>
          </cell>
          <cell r="I235">
            <v>776829</v>
          </cell>
          <cell r="J235">
            <v>71715</v>
          </cell>
          <cell r="K235">
            <v>107252</v>
          </cell>
        </row>
        <row r="236">
          <cell r="C236" t="str">
            <v>T160-3</v>
          </cell>
          <cell r="D236" t="str">
            <v>01-1144</v>
          </cell>
          <cell r="E236" t="str">
            <v>MBA 3 pha 22/0,4KV-160KVA</v>
          </cell>
          <cell r="F236" t="str">
            <v>maùy</v>
          </cell>
          <cell r="G236">
            <v>1857.45</v>
          </cell>
          <cell r="I236">
            <v>776829</v>
          </cell>
          <cell r="J236">
            <v>84063</v>
          </cell>
          <cell r="K236">
            <v>107252</v>
          </cell>
          <cell r="L236">
            <v>610</v>
          </cell>
        </row>
        <row r="237">
          <cell r="C237" t="str">
            <v>T250-3</v>
          </cell>
          <cell r="D237" t="str">
            <v>01-1145</v>
          </cell>
          <cell r="E237" t="str">
            <v>MBA 3 pha 22/0,4KV-250KVA</v>
          </cell>
          <cell r="F237" t="str">
            <v>maùy</v>
          </cell>
          <cell r="G237">
            <v>2386.65</v>
          </cell>
          <cell r="I237">
            <v>776829</v>
          </cell>
          <cell r="J237">
            <v>98270</v>
          </cell>
          <cell r="K237">
            <v>127832</v>
          </cell>
          <cell r="L237">
            <v>610</v>
          </cell>
        </row>
        <row r="238">
          <cell r="C238" t="str">
            <v>T400-3</v>
          </cell>
          <cell r="D238" t="str">
            <v>01-1146</v>
          </cell>
          <cell r="E238" t="str">
            <v>MBA 3 pha 22/0,4KV-400KVA</v>
          </cell>
          <cell r="F238" t="str">
            <v>maùy</v>
          </cell>
          <cell r="G238">
            <v>4620</v>
          </cell>
          <cell r="I238">
            <v>776829</v>
          </cell>
          <cell r="J238">
            <v>117214</v>
          </cell>
          <cell r="K238">
            <v>127832</v>
          </cell>
          <cell r="L238">
            <v>610</v>
          </cell>
        </row>
        <row r="239">
          <cell r="C239" t="str">
            <v>T400-3(22/0,4-0,2)</v>
          </cell>
          <cell r="D239" t="str">
            <v>01-1146</v>
          </cell>
          <cell r="E239" t="str">
            <v>MBA 3 pha 22/0,4-0,2KV-400KVA</v>
          </cell>
          <cell r="F239" t="str">
            <v>maùy</v>
          </cell>
          <cell r="G239">
            <v>5082</v>
          </cell>
          <cell r="I239">
            <v>776829</v>
          </cell>
          <cell r="J239">
            <v>117214</v>
          </cell>
          <cell r="K239">
            <v>127832</v>
          </cell>
          <cell r="L239">
            <v>610</v>
          </cell>
        </row>
        <row r="240">
          <cell r="C240" t="str">
            <v>T630-3</v>
          </cell>
          <cell r="D240" t="str">
            <v>01-1147</v>
          </cell>
          <cell r="E240" t="str">
            <v>MBA 3 pha 22/0,4KV-630KVA</v>
          </cell>
          <cell r="F240" t="str">
            <v>maùy</v>
          </cell>
          <cell r="G240">
            <v>5775</v>
          </cell>
          <cell r="I240">
            <v>776829</v>
          </cell>
          <cell r="J240">
            <v>136158</v>
          </cell>
          <cell r="K240">
            <v>145471</v>
          </cell>
          <cell r="L240">
            <v>610</v>
          </cell>
        </row>
        <row r="241">
          <cell r="C241" t="str">
            <v>T800-3</v>
          </cell>
          <cell r="D241" t="str">
            <v>01-1148</v>
          </cell>
          <cell r="E241" t="str">
            <v>MBA 3 pha 22/0,4KV-800KVA</v>
          </cell>
          <cell r="F241" t="str">
            <v>maùy</v>
          </cell>
          <cell r="G241">
            <v>6405</v>
          </cell>
          <cell r="I241">
            <v>776829</v>
          </cell>
          <cell r="J241">
            <v>136158</v>
          </cell>
          <cell r="K241">
            <v>145471</v>
          </cell>
          <cell r="L241">
            <v>610</v>
          </cell>
        </row>
        <row r="242">
          <cell r="C242" t="str">
            <v>T800-3hb</v>
          </cell>
          <cell r="D242" t="str">
            <v>01.1147</v>
          </cell>
          <cell r="E242" t="str">
            <v xml:space="preserve">MBA 3 pha 22/0,4KV-800KVA </v>
          </cell>
          <cell r="F242" t="str">
            <v>maùy</v>
          </cell>
          <cell r="G242">
            <v>8715</v>
          </cell>
          <cell r="I242">
            <v>776829</v>
          </cell>
          <cell r="J242">
            <v>136158</v>
          </cell>
          <cell r="K242">
            <v>145471</v>
          </cell>
          <cell r="L242">
            <v>610</v>
          </cell>
        </row>
        <row r="243">
          <cell r="C243" t="str">
            <v>T630-3hb</v>
          </cell>
          <cell r="D243" t="str">
            <v>01.1147</v>
          </cell>
          <cell r="E243" t="str">
            <v>MBA 3 pha 22/0,4KV-630KVA</v>
          </cell>
          <cell r="F243" t="str">
            <v>maùy</v>
          </cell>
          <cell r="G243">
            <v>6825</v>
          </cell>
          <cell r="I243">
            <v>776829</v>
          </cell>
          <cell r="J243">
            <v>136158</v>
          </cell>
          <cell r="K243">
            <v>145471</v>
          </cell>
          <cell r="L243">
            <v>610</v>
          </cell>
        </row>
        <row r="244">
          <cell r="C244" t="str">
            <v>T400-3hb</v>
          </cell>
          <cell r="D244" t="str">
            <v>01.1146</v>
          </cell>
          <cell r="E244" t="str">
            <v>MBA 3 pha 22/0,4KV-400KVA</v>
          </cell>
          <cell r="F244" t="str">
            <v>maùy</v>
          </cell>
          <cell r="G244">
            <v>5670</v>
          </cell>
          <cell r="I244">
            <v>776829</v>
          </cell>
          <cell r="J244">
            <v>117214</v>
          </cell>
          <cell r="K244">
            <v>127832</v>
          </cell>
          <cell r="L244">
            <v>610</v>
          </cell>
        </row>
        <row r="245">
          <cell r="C245" t="str">
            <v>T15-1</v>
          </cell>
          <cell r="D245" t="str">
            <v>01-1161</v>
          </cell>
          <cell r="E245" t="str">
            <v>MBA 1 pha 12,7/0,22-0,4KV-15KVA</v>
          </cell>
          <cell r="F245" t="str">
            <v>maùy</v>
          </cell>
          <cell r="G245">
            <v>452.25</v>
          </cell>
          <cell r="I245">
            <v>768274</v>
          </cell>
          <cell r="J245">
            <v>38564</v>
          </cell>
          <cell r="K245">
            <v>91845</v>
          </cell>
          <cell r="L245">
            <v>610</v>
          </cell>
        </row>
        <row r="246">
          <cell r="C246" t="str">
            <v>T25-1</v>
          </cell>
          <cell r="D246" t="str">
            <v>01-1161</v>
          </cell>
          <cell r="E246" t="str">
            <v>MBA 1 pha 12,7/0,22-0,4KV-25KVA</v>
          </cell>
          <cell r="F246" t="str">
            <v>maùy</v>
          </cell>
          <cell r="G246">
            <v>573.29999999999995</v>
          </cell>
          <cell r="I246">
            <v>768274</v>
          </cell>
          <cell r="J246">
            <v>38564</v>
          </cell>
          <cell r="K246">
            <v>91845</v>
          </cell>
          <cell r="L246">
            <v>610</v>
          </cell>
        </row>
        <row r="247">
          <cell r="C247" t="str">
            <v>T375-1</v>
          </cell>
          <cell r="D247" t="str">
            <v>01-1162</v>
          </cell>
          <cell r="E247" t="str">
            <v>MBA 1 pha 12,7/0,22-0,4KV-37,5KVA</v>
          </cell>
          <cell r="F247" t="str">
            <v>maùy</v>
          </cell>
          <cell r="G247">
            <v>657.09</v>
          </cell>
          <cell r="I247">
            <v>770434</v>
          </cell>
          <cell r="J247">
            <v>44484</v>
          </cell>
          <cell r="K247">
            <v>91845</v>
          </cell>
          <cell r="L247">
            <v>610</v>
          </cell>
        </row>
        <row r="248">
          <cell r="C248" t="str">
            <v>T50-1</v>
          </cell>
          <cell r="D248" t="str">
            <v>01-1162</v>
          </cell>
          <cell r="E248" t="str">
            <v>MBA 1 pha 12,7/0,22-0,4KV-50KVA</v>
          </cell>
          <cell r="F248" t="str">
            <v>maùy</v>
          </cell>
          <cell r="G248">
            <v>792.7</v>
          </cell>
          <cell r="I248">
            <v>770434</v>
          </cell>
          <cell r="J248">
            <v>44484</v>
          </cell>
          <cell r="K248">
            <v>91845</v>
          </cell>
          <cell r="L248">
            <v>610</v>
          </cell>
        </row>
        <row r="249">
          <cell r="C249" t="str">
            <v>CC3</v>
          </cell>
          <cell r="E249" t="str">
            <v>Fuse link 3A</v>
          </cell>
          <cell r="F249" t="str">
            <v>caùi</v>
          </cell>
          <cell r="G249">
            <v>1.58</v>
          </cell>
        </row>
        <row r="250">
          <cell r="C250" t="str">
            <v>CC6</v>
          </cell>
          <cell r="E250" t="str">
            <v>Fuse link 6A</v>
          </cell>
          <cell r="F250" t="str">
            <v>caùi</v>
          </cell>
          <cell r="G250">
            <v>1.68</v>
          </cell>
        </row>
        <row r="251">
          <cell r="C251" t="str">
            <v>CC10</v>
          </cell>
          <cell r="E251" t="str">
            <v>Fuse link 10A</v>
          </cell>
          <cell r="F251" t="str">
            <v>caùi</v>
          </cell>
          <cell r="G251">
            <v>1.79</v>
          </cell>
        </row>
        <row r="252">
          <cell r="C252" t="str">
            <v>CC16</v>
          </cell>
          <cell r="E252" t="str">
            <v>Fuse link 16A</v>
          </cell>
          <cell r="F252" t="str">
            <v>caùi</v>
          </cell>
          <cell r="G252">
            <v>1.89</v>
          </cell>
        </row>
        <row r="253">
          <cell r="C253" t="str">
            <v>CC20</v>
          </cell>
          <cell r="E253" t="str">
            <v>Fuse link 20A</v>
          </cell>
          <cell r="F253" t="str">
            <v>caùi</v>
          </cell>
          <cell r="G253">
            <v>1.94</v>
          </cell>
        </row>
        <row r="254">
          <cell r="C254" t="str">
            <v>CC25</v>
          </cell>
          <cell r="E254" t="str">
            <v>Fuse link 25A</v>
          </cell>
          <cell r="F254" t="str">
            <v>caùi</v>
          </cell>
          <cell r="G254">
            <v>2</v>
          </cell>
        </row>
        <row r="255">
          <cell r="C255" t="str">
            <v>CC40</v>
          </cell>
          <cell r="E255" t="str">
            <v>Fuse link 40A</v>
          </cell>
          <cell r="F255" t="str">
            <v>caùi</v>
          </cell>
          <cell r="G255">
            <v>2.21</v>
          </cell>
        </row>
        <row r="256">
          <cell r="C256" t="str">
            <v>Tuphanphoi3p-3x15</v>
          </cell>
          <cell r="D256" t="str">
            <v>05-1102</v>
          </cell>
          <cell r="E256" t="str">
            <v>Tuû phaân phoái haï theá 3 pha</v>
          </cell>
          <cell r="F256" t="str">
            <v>tuû</v>
          </cell>
          <cell r="G256">
            <v>450</v>
          </cell>
          <cell r="I256">
            <v>35673</v>
          </cell>
          <cell r="J256">
            <v>48712</v>
          </cell>
          <cell r="K256">
            <v>30633</v>
          </cell>
        </row>
        <row r="257">
          <cell r="C257" t="str">
            <v>Tuphanphoi1p-15</v>
          </cell>
          <cell r="D257" t="str">
            <v>05-1101</v>
          </cell>
          <cell r="E257" t="str">
            <v>Tuû phaân phoái haï theá 1 pha</v>
          </cell>
          <cell r="F257" t="str">
            <v>tuû</v>
          </cell>
          <cell r="G257">
            <v>350</v>
          </cell>
          <cell r="H257"/>
          <cell r="I257">
            <v>34793</v>
          </cell>
          <cell r="J257">
            <v>42285</v>
          </cell>
          <cell r="K257">
            <v>30633</v>
          </cell>
          <cell r="L257"/>
        </row>
        <row r="258">
          <cell r="C258" t="str">
            <v>Tuphanphoi1p-25</v>
          </cell>
          <cell r="D258" t="str">
            <v>05-1101</v>
          </cell>
          <cell r="E258" t="str">
            <v>Tuû phaân phoái haï theá 1 pha</v>
          </cell>
          <cell r="F258" t="str">
            <v>tuû</v>
          </cell>
          <cell r="G258">
            <v>350</v>
          </cell>
          <cell r="I258">
            <v>34793</v>
          </cell>
          <cell r="J258">
            <v>42285</v>
          </cell>
          <cell r="K258">
            <v>30633</v>
          </cell>
        </row>
        <row r="259">
          <cell r="C259" t="str">
            <v>Tuphanphoi1p-37,5</v>
          </cell>
          <cell r="D259" t="str">
            <v>05-1101</v>
          </cell>
          <cell r="E259" t="str">
            <v>Tuû phaân phoái haï theá 1 pha</v>
          </cell>
          <cell r="F259" t="str">
            <v>tuû</v>
          </cell>
          <cell r="G259">
            <v>350</v>
          </cell>
          <cell r="I259">
            <v>34793</v>
          </cell>
          <cell r="J259">
            <v>42285</v>
          </cell>
          <cell r="K259">
            <v>30633</v>
          </cell>
          <cell r="L259">
            <v>610</v>
          </cell>
        </row>
        <row r="260">
          <cell r="C260" t="str">
            <v>Tuphanphoi1p-75</v>
          </cell>
          <cell r="D260" t="str">
            <v>05-1101</v>
          </cell>
          <cell r="E260" t="str">
            <v xml:space="preserve">Tuû phaân phoái haï theá 1 pha </v>
          </cell>
          <cell r="F260" t="str">
            <v>tuû</v>
          </cell>
          <cell r="G260">
            <v>350</v>
          </cell>
          <cell r="I260">
            <v>34793</v>
          </cell>
          <cell r="J260">
            <v>42285</v>
          </cell>
          <cell r="K260">
            <v>30633</v>
          </cell>
          <cell r="L260">
            <v>610</v>
          </cell>
        </row>
        <row r="261">
          <cell r="C261" t="str">
            <v>Tuphanphoi1p-50</v>
          </cell>
          <cell r="D261" t="str">
            <v>05-1101</v>
          </cell>
          <cell r="E261" t="str">
            <v xml:space="preserve">Tuû phaân phoái haï theá traïm 1 pha </v>
          </cell>
          <cell r="F261" t="str">
            <v>tuû</v>
          </cell>
          <cell r="G261">
            <v>350</v>
          </cell>
          <cell r="I261">
            <v>34793</v>
          </cell>
          <cell r="J261">
            <v>42285</v>
          </cell>
          <cell r="K261">
            <v>30633</v>
          </cell>
          <cell r="L261">
            <v>610</v>
          </cell>
        </row>
        <row r="262">
          <cell r="C262" t="str">
            <v>Tuphanphoi3p</v>
          </cell>
          <cell r="D262" t="str">
            <v>05-1102</v>
          </cell>
          <cell r="E262" t="str">
            <v xml:space="preserve">Tuû phaân phoái haï theá traïm 3 pha </v>
          </cell>
          <cell r="F262" t="str">
            <v>tuû</v>
          </cell>
          <cell r="G262">
            <v>450</v>
          </cell>
          <cell r="I262">
            <v>35673</v>
          </cell>
          <cell r="J262">
            <v>48712</v>
          </cell>
          <cell r="K262">
            <v>30633</v>
          </cell>
        </row>
        <row r="263">
          <cell r="C263" t="str">
            <v>Tuphanphoi3p-50</v>
          </cell>
          <cell r="D263" t="str">
            <v>05-1102</v>
          </cell>
          <cell r="E263" t="str">
            <v xml:space="preserve">Tuû phaân phoái haï theá traïm 3 pha </v>
          </cell>
          <cell r="F263" t="str">
            <v>tuû</v>
          </cell>
          <cell r="G263">
            <v>450</v>
          </cell>
          <cell r="I263">
            <v>35673</v>
          </cell>
          <cell r="J263">
            <v>48712</v>
          </cell>
          <cell r="K263">
            <v>30633</v>
          </cell>
        </row>
        <row r="264">
          <cell r="C264" t="str">
            <v>Tuphanphoi3p-100</v>
          </cell>
          <cell r="D264" t="str">
            <v>05-1102</v>
          </cell>
          <cell r="E264" t="str">
            <v xml:space="preserve">Tuû phaân phoái haï theá traïm 3 pha </v>
          </cell>
          <cell r="F264" t="str">
            <v>tuû</v>
          </cell>
          <cell r="G264">
            <v>450</v>
          </cell>
          <cell r="I264">
            <v>35673</v>
          </cell>
          <cell r="J264">
            <v>48712</v>
          </cell>
          <cell r="K264">
            <v>30633</v>
          </cell>
          <cell r="L264">
            <v>610</v>
          </cell>
        </row>
        <row r="265">
          <cell r="C265" t="str">
            <v>Tuphanphoi3p-75</v>
          </cell>
          <cell r="D265" t="str">
            <v>05-1102</v>
          </cell>
          <cell r="E265" t="str">
            <v xml:space="preserve">Tuû phaân phoái haï theá traïm 3 pha </v>
          </cell>
          <cell r="F265" t="str">
            <v>tuû</v>
          </cell>
          <cell r="G265">
            <v>450</v>
          </cell>
          <cell r="I265">
            <v>35673</v>
          </cell>
          <cell r="J265">
            <v>48712</v>
          </cell>
          <cell r="K265">
            <v>30633</v>
          </cell>
          <cell r="L265">
            <v>610</v>
          </cell>
        </row>
        <row r="266">
          <cell r="C266" t="str">
            <v>Tuphanphoi3p-160</v>
          </cell>
          <cell r="D266" t="str">
            <v>05-1102</v>
          </cell>
          <cell r="E266" t="str">
            <v xml:space="preserve">Tuû phaân phoái haï theá traïm 3 pha </v>
          </cell>
          <cell r="F266" t="str">
            <v>tuû</v>
          </cell>
          <cell r="G266">
            <v>450</v>
          </cell>
          <cell r="I266">
            <v>35673</v>
          </cell>
          <cell r="J266">
            <v>48712</v>
          </cell>
          <cell r="K266">
            <v>30633</v>
          </cell>
          <cell r="L266">
            <v>610</v>
          </cell>
        </row>
        <row r="267">
          <cell r="C267" t="str">
            <v>Tuphanphoi3p-250</v>
          </cell>
          <cell r="D267" t="str">
            <v>05-1102</v>
          </cell>
          <cell r="E267" t="str">
            <v xml:space="preserve">Tuû phaân phoái haï theá traïm 3 pha </v>
          </cell>
          <cell r="F267" t="str">
            <v>tuû</v>
          </cell>
          <cell r="G267">
            <v>450</v>
          </cell>
          <cell r="I267">
            <v>35673</v>
          </cell>
          <cell r="J267">
            <v>48712</v>
          </cell>
          <cell r="K267">
            <v>30633</v>
          </cell>
          <cell r="L267">
            <v>610</v>
          </cell>
        </row>
        <row r="268">
          <cell r="C268" t="str">
            <v>Tuphanphoi3p-400</v>
          </cell>
          <cell r="D268" t="str">
            <v>05-1102</v>
          </cell>
          <cell r="E268" t="str">
            <v>Tuû phaân phoái haï theá traïm 3 pha</v>
          </cell>
          <cell r="F268" t="str">
            <v>tuû</v>
          </cell>
          <cell r="G268">
            <v>450</v>
          </cell>
          <cell r="I268">
            <v>35673</v>
          </cell>
          <cell r="J268">
            <v>48712</v>
          </cell>
          <cell r="K268">
            <v>30633</v>
          </cell>
          <cell r="L268">
            <v>610</v>
          </cell>
        </row>
        <row r="269">
          <cell r="C269" t="str">
            <v>Tuphanphoi3p-630</v>
          </cell>
          <cell r="D269" t="str">
            <v>05-1102</v>
          </cell>
          <cell r="E269" t="str">
            <v xml:space="preserve">Tuû phaân phoái haï theá traïm 3 pha </v>
          </cell>
          <cell r="F269" t="str">
            <v>tuû</v>
          </cell>
          <cell r="G269">
            <v>450</v>
          </cell>
          <cell r="I269">
            <v>35673</v>
          </cell>
          <cell r="J269">
            <v>48712</v>
          </cell>
          <cell r="K269">
            <v>30633</v>
          </cell>
          <cell r="L269">
            <v>610</v>
          </cell>
        </row>
        <row r="270">
          <cell r="C270" t="str">
            <v>Tuphanphoi3p-800</v>
          </cell>
          <cell r="D270" t="str">
            <v>05-1102</v>
          </cell>
          <cell r="E270" t="str">
            <v xml:space="preserve">Tuû phaân phoái haï theá traïm 3 pha </v>
          </cell>
          <cell r="F270" t="str">
            <v>tuû</v>
          </cell>
          <cell r="G270">
            <v>450</v>
          </cell>
          <cell r="I270">
            <v>35673</v>
          </cell>
          <cell r="J270">
            <v>48712</v>
          </cell>
          <cell r="K270">
            <v>30633</v>
          </cell>
          <cell r="L270">
            <v>610</v>
          </cell>
        </row>
        <row r="271">
          <cell r="C271" t="str">
            <v>CV22KV-25</v>
          </cell>
          <cell r="D271" t="str">
            <v>04-4201</v>
          </cell>
          <cell r="E271" t="str">
            <v>Caùp ñoàng boïc 22kV -25mm2</v>
          </cell>
          <cell r="F271" t="str">
            <v>m</v>
          </cell>
          <cell r="G271">
            <v>2.63</v>
          </cell>
          <cell r="I271">
            <v>958</v>
          </cell>
          <cell r="J271">
            <v>921</v>
          </cell>
        </row>
        <row r="272">
          <cell r="C272" t="str">
            <v>CV300</v>
          </cell>
          <cell r="D272" t="str">
            <v>04-4203</v>
          </cell>
          <cell r="E272" t="str">
            <v>Caùp ñoàng XLPE-300mm2</v>
          </cell>
          <cell r="F272" t="str">
            <v>m</v>
          </cell>
          <cell r="G272">
            <v>7.56</v>
          </cell>
          <cell r="I272">
            <v>975</v>
          </cell>
          <cell r="J272">
            <v>3069</v>
          </cell>
        </row>
        <row r="273">
          <cell r="C273" t="str">
            <v>CV240</v>
          </cell>
          <cell r="D273" t="str">
            <v>04-4203</v>
          </cell>
          <cell r="E273" t="str">
            <v>Caùp ñoàng XLPE-240mm2</v>
          </cell>
          <cell r="F273" t="str">
            <v>m</v>
          </cell>
          <cell r="G273">
            <v>6.09</v>
          </cell>
          <cell r="I273">
            <v>975</v>
          </cell>
          <cell r="J273">
            <v>3069</v>
          </cell>
        </row>
        <row r="274">
          <cell r="C274" t="str">
            <v>CV185</v>
          </cell>
          <cell r="D274" t="str">
            <v>04-4203</v>
          </cell>
          <cell r="E274" t="str">
            <v>Caùp ñoàng XLPE-185mm2</v>
          </cell>
          <cell r="F274" t="str">
            <v>m</v>
          </cell>
          <cell r="G274">
            <v>5.04</v>
          </cell>
          <cell r="I274">
            <v>975</v>
          </cell>
          <cell r="J274">
            <v>3069</v>
          </cell>
        </row>
        <row r="275">
          <cell r="C275" t="str">
            <v>CV100</v>
          </cell>
          <cell r="D275" t="str">
            <v>04-4202</v>
          </cell>
          <cell r="E275" t="str">
            <v>Caùp ñoàng XLPE-100mm2</v>
          </cell>
          <cell r="F275" t="str">
            <v>m</v>
          </cell>
          <cell r="G275">
            <v>2.1</v>
          </cell>
          <cell r="I275">
            <v>958</v>
          </cell>
          <cell r="J275">
            <v>2455</v>
          </cell>
        </row>
        <row r="276">
          <cell r="C276" t="str">
            <v>CV150</v>
          </cell>
          <cell r="D276" t="str">
            <v>04-4201</v>
          </cell>
          <cell r="E276" t="str">
            <v>Caùp ñoàng XLPE-150mm2</v>
          </cell>
          <cell r="F276" t="str">
            <v>m</v>
          </cell>
          <cell r="G276">
            <v>3.89</v>
          </cell>
          <cell r="I276">
            <v>958</v>
          </cell>
          <cell r="J276">
            <v>921</v>
          </cell>
        </row>
        <row r="277">
          <cell r="C277" t="str">
            <v>CV50</v>
          </cell>
          <cell r="D277" t="str">
            <v>04-4201</v>
          </cell>
          <cell r="E277" t="str">
            <v>Caùp ñoàng XLPE-50mm2</v>
          </cell>
          <cell r="F277" t="str">
            <v>m</v>
          </cell>
          <cell r="G277">
            <v>3.7</v>
          </cell>
          <cell r="I277">
            <v>958</v>
          </cell>
          <cell r="J277">
            <v>921</v>
          </cell>
        </row>
        <row r="278">
          <cell r="C278" t="str">
            <v>CV95</v>
          </cell>
          <cell r="D278" t="str">
            <v>04-4201</v>
          </cell>
          <cell r="E278" t="str">
            <v>Caùp ñoàng XLPE-95mm2</v>
          </cell>
          <cell r="F278" t="str">
            <v>m</v>
          </cell>
          <cell r="G278">
            <v>2.21</v>
          </cell>
          <cell r="I278">
            <v>958</v>
          </cell>
          <cell r="J278">
            <v>921</v>
          </cell>
        </row>
        <row r="279">
          <cell r="C279" t="str">
            <v>CV70</v>
          </cell>
          <cell r="D279" t="str">
            <v>04-4201</v>
          </cell>
          <cell r="E279" t="str">
            <v>Caùp ñoàng boïc haï theá CV-70mm2</v>
          </cell>
          <cell r="F279" t="str">
            <v>m</v>
          </cell>
          <cell r="G279">
            <v>1.89</v>
          </cell>
          <cell r="I279">
            <v>958</v>
          </cell>
          <cell r="J279">
            <v>921</v>
          </cell>
        </row>
        <row r="280">
          <cell r="C280" t="str">
            <v>collier114</v>
          </cell>
          <cell r="E280" t="str">
            <v>Coïllier baét oáng PVC O114 (saét deïp 40x4)</v>
          </cell>
          <cell r="F280" t="str">
            <v>caùi</v>
          </cell>
          <cell r="H280">
            <v>5115.8760000000002</v>
          </cell>
          <cell r="L280">
            <v>0.3</v>
          </cell>
        </row>
        <row r="281">
          <cell r="C281" t="str">
            <v>dcosse2x300</v>
          </cell>
          <cell r="D281" t="str">
            <v>03-4009</v>
          </cell>
          <cell r="E281" t="str">
            <v>Ñaàu cosse tieát dieän 2x300mm2</v>
          </cell>
          <cell r="F281" t="str">
            <v>caùi</v>
          </cell>
          <cell r="H281">
            <v>134794</v>
          </cell>
          <cell r="J281">
            <v>3315.1</v>
          </cell>
          <cell r="K281">
            <v>3644.9</v>
          </cell>
        </row>
        <row r="282">
          <cell r="C282" t="str">
            <v>dcosse3x300</v>
          </cell>
          <cell r="D282" t="str">
            <v>03-4009</v>
          </cell>
          <cell r="E282" t="str">
            <v>Ñaàu cosse tieát dieän 3x300mm2</v>
          </cell>
          <cell r="F282" t="str">
            <v>caùi</v>
          </cell>
          <cell r="H282">
            <v>148273.40000000002</v>
          </cell>
          <cell r="J282">
            <v>3315.1</v>
          </cell>
          <cell r="K282">
            <v>3644.9</v>
          </cell>
        </row>
        <row r="283">
          <cell r="C283" t="str">
            <v>dcosse300</v>
          </cell>
          <cell r="D283" t="str">
            <v>03-4009</v>
          </cell>
          <cell r="E283" t="str">
            <v>Ñaàu cosse tieát dieän 300mm2</v>
          </cell>
          <cell r="F283" t="str">
            <v>caùi</v>
          </cell>
          <cell r="H283">
            <v>122540</v>
          </cell>
          <cell r="J283">
            <v>3315.1</v>
          </cell>
          <cell r="K283">
            <v>3644.9</v>
          </cell>
          <cell r="L283">
            <v>0.2</v>
          </cell>
        </row>
        <row r="284">
          <cell r="C284" t="str">
            <v>dcosse240</v>
          </cell>
          <cell r="D284" t="str">
            <v>03-4008</v>
          </cell>
          <cell r="E284" t="str">
            <v>Ñaàu cosse tieát dieän 240mm2</v>
          </cell>
          <cell r="F284" t="str">
            <v>caùi</v>
          </cell>
          <cell r="H284">
            <v>80960</v>
          </cell>
          <cell r="J284">
            <v>2790.8</v>
          </cell>
          <cell r="K284">
            <v>1375</v>
          </cell>
          <cell r="L284">
            <v>0.2</v>
          </cell>
        </row>
        <row r="285">
          <cell r="C285" t="str">
            <v>dcosse2x240</v>
          </cell>
          <cell r="D285" t="str">
            <v>03-4008</v>
          </cell>
          <cell r="E285" t="str">
            <v>Ñaàu cosse tieát dieän 2x240mm2</v>
          </cell>
          <cell r="F285" t="str">
            <v>caùi</v>
          </cell>
          <cell r="H285">
            <v>89056</v>
          </cell>
          <cell r="J285">
            <v>2790.8</v>
          </cell>
          <cell r="K285">
            <v>1375</v>
          </cell>
          <cell r="L285">
            <v>0.2</v>
          </cell>
        </row>
        <row r="286">
          <cell r="C286" t="str">
            <v>dcosse3x240</v>
          </cell>
          <cell r="D286" t="str">
            <v>03-4008</v>
          </cell>
          <cell r="E286" t="str">
            <v>Ñaàu cosse tieát dieän 3x240mm2</v>
          </cell>
          <cell r="F286" t="str">
            <v>caùi</v>
          </cell>
          <cell r="H286">
            <v>97961.600000000006</v>
          </cell>
          <cell r="J286">
            <v>2790.8</v>
          </cell>
          <cell r="K286">
            <v>1375</v>
          </cell>
          <cell r="L286">
            <v>0.2</v>
          </cell>
        </row>
        <row r="287">
          <cell r="C287" t="str">
            <v>dcosse185</v>
          </cell>
          <cell r="D287" t="str">
            <v>03-4007</v>
          </cell>
          <cell r="E287" t="str">
            <v>Ñaàu cosse tieát dieän 185mm2</v>
          </cell>
          <cell r="F287" t="str">
            <v>caùi</v>
          </cell>
          <cell r="H287">
            <v>54016</v>
          </cell>
          <cell r="J287">
            <v>2232.6</v>
          </cell>
          <cell r="K287">
            <v>2343.1999999999998</v>
          </cell>
          <cell r="L287">
            <v>0.2</v>
          </cell>
        </row>
        <row r="288">
          <cell r="C288" t="str">
            <v>dcosse2x185</v>
          </cell>
          <cell r="D288" t="str">
            <v>03-4007</v>
          </cell>
          <cell r="E288" t="str">
            <v>Ñaàu cosse ñoàng tieát dieän 2x185mm2</v>
          </cell>
          <cell r="F288" t="str">
            <v>caùi</v>
          </cell>
          <cell r="H288">
            <v>59417.600000000006</v>
          </cell>
          <cell r="J288">
            <v>2232.6</v>
          </cell>
          <cell r="K288">
            <v>2343.1999999999998</v>
          </cell>
        </row>
        <row r="289">
          <cell r="C289" t="str">
            <v>dcosse150</v>
          </cell>
          <cell r="D289" t="str">
            <v>03-4006</v>
          </cell>
          <cell r="E289" t="str">
            <v>Ñaàu cosse tieát dieän 150mm2</v>
          </cell>
          <cell r="F289" t="str">
            <v>caùi</v>
          </cell>
          <cell r="H289">
            <v>37950</v>
          </cell>
          <cell r="J289">
            <v>1860.5</v>
          </cell>
          <cell r="K289">
            <v>2082.8000000000002</v>
          </cell>
          <cell r="L289">
            <v>0.2</v>
          </cell>
        </row>
        <row r="290">
          <cell r="C290" t="str">
            <v>dcosse100</v>
          </cell>
          <cell r="D290" t="str">
            <v>03-4005</v>
          </cell>
          <cell r="E290" t="str">
            <v>Ñaàu cosse tieát dieän 100mm2</v>
          </cell>
          <cell r="F290" t="str">
            <v>caùi</v>
          </cell>
          <cell r="H290">
            <v>19030</v>
          </cell>
          <cell r="J290">
            <v>1522.3</v>
          </cell>
          <cell r="K290">
            <v>1822.5</v>
          </cell>
          <cell r="L290">
            <v>0.2</v>
          </cell>
        </row>
        <row r="291">
          <cell r="C291" t="str">
            <v>dcosse95</v>
          </cell>
          <cell r="D291" t="str">
            <v>03-4004</v>
          </cell>
          <cell r="E291" t="str">
            <v>Ñaàu cosse tieát dieän 95mm2</v>
          </cell>
          <cell r="F291" t="str">
            <v>caùi</v>
          </cell>
          <cell r="H291">
            <v>19030</v>
          </cell>
          <cell r="J291">
            <v>1184</v>
          </cell>
          <cell r="K291">
            <v>1562.1</v>
          </cell>
          <cell r="L291">
            <v>0.2</v>
          </cell>
        </row>
        <row r="292">
          <cell r="C292" t="str">
            <v>dcosse70</v>
          </cell>
          <cell r="D292" t="str">
            <v>03-4003</v>
          </cell>
          <cell r="E292" t="str">
            <v>Ñaàu cosse tieát dieän 70mm2</v>
          </cell>
          <cell r="F292" t="str">
            <v>caùi</v>
          </cell>
          <cell r="H292">
            <v>12970</v>
          </cell>
          <cell r="J292">
            <v>930.3</v>
          </cell>
          <cell r="K292">
            <v>1562.1</v>
          </cell>
          <cell r="L292">
            <v>0.2</v>
          </cell>
        </row>
        <row r="293">
          <cell r="C293" t="str">
            <v>dcosse22</v>
          </cell>
          <cell r="D293" t="str">
            <v>03-4001</v>
          </cell>
          <cell r="E293" t="str">
            <v>Ñaàu cosse tieát dieän 25mm2</v>
          </cell>
          <cell r="F293" t="str">
            <v>caùi</v>
          </cell>
          <cell r="H293">
            <v>12540</v>
          </cell>
          <cell r="J293">
            <v>338.3</v>
          </cell>
          <cell r="K293">
            <v>1301.8</v>
          </cell>
          <cell r="L293">
            <v>0.2</v>
          </cell>
        </row>
        <row r="294">
          <cell r="C294" t="str">
            <v>dcosse Cu-AL70</v>
          </cell>
          <cell r="D294" t="str">
            <v>03.4003</v>
          </cell>
          <cell r="E294" t="str">
            <v>Ñaàu cosse Cu-AL tieát dieän 70mm2</v>
          </cell>
          <cell r="F294" t="str">
            <v>caùi</v>
          </cell>
          <cell r="H294">
            <v>14267.000000000002</v>
          </cell>
          <cell r="J294">
            <v>9303</v>
          </cell>
          <cell r="K294">
            <v>15621</v>
          </cell>
        </row>
        <row r="295">
          <cell r="C295" t="str">
            <v>dcosse Cu-AL95</v>
          </cell>
          <cell r="D295" t="str">
            <v>03.4004</v>
          </cell>
          <cell r="E295" t="str">
            <v>Ñaàu cosse Cu-AL tieát dieän 95mm2</v>
          </cell>
          <cell r="F295" t="str">
            <v>caùi</v>
          </cell>
          <cell r="H295">
            <v>20933</v>
          </cell>
          <cell r="J295">
            <v>11840</v>
          </cell>
          <cell r="K295">
            <v>15621</v>
          </cell>
        </row>
        <row r="296">
          <cell r="C296" t="str">
            <v>dcosse Cu-AL120</v>
          </cell>
          <cell r="D296" t="str">
            <v>03.4005</v>
          </cell>
          <cell r="E296" t="str">
            <v>Ñaàu cosse Cu-AL tieát dieän 120mm2</v>
          </cell>
          <cell r="F296" t="str">
            <v>caùi</v>
          </cell>
          <cell r="H296">
            <v>33033</v>
          </cell>
          <cell r="J296">
            <v>15223</v>
          </cell>
          <cell r="K296">
            <v>18225</v>
          </cell>
        </row>
        <row r="297">
          <cell r="C297" t="str">
            <v>dcosse Cu-AL150</v>
          </cell>
          <cell r="D297" t="str">
            <v>03.4006</v>
          </cell>
          <cell r="E297" t="str">
            <v>Ñaàu cosse Cu-AL tieát dieän 150mm2</v>
          </cell>
          <cell r="F297" t="str">
            <v>caùi</v>
          </cell>
          <cell r="H297">
            <v>41745</v>
          </cell>
          <cell r="J297">
            <v>18605</v>
          </cell>
          <cell r="K297">
            <v>20828</v>
          </cell>
        </row>
        <row r="298">
          <cell r="C298" t="str">
            <v>dcosse Cu-AL50</v>
          </cell>
          <cell r="D298" t="str">
            <v>03.4002</v>
          </cell>
          <cell r="E298" t="str">
            <v>Ñaàu cosse Cu-AL tieát dieän 50mm2</v>
          </cell>
          <cell r="F298" t="str">
            <v>caùi</v>
          </cell>
          <cell r="H298">
            <v>13794.000000000002</v>
          </cell>
          <cell r="J298">
            <v>5920</v>
          </cell>
          <cell r="K298">
            <v>13018</v>
          </cell>
        </row>
        <row r="299">
          <cell r="C299" t="str">
            <v>dcosse Cu-AL2x50</v>
          </cell>
          <cell r="D299" t="str">
            <v>03.4002</v>
          </cell>
          <cell r="E299" t="str">
            <v>Ñaàu cosse Cu-AL tieát dieän 2x 50mm2</v>
          </cell>
          <cell r="F299" t="str">
            <v>caùi</v>
          </cell>
          <cell r="H299">
            <v>15173.400000000003</v>
          </cell>
          <cell r="J299">
            <v>5920</v>
          </cell>
          <cell r="K299">
            <v>13018</v>
          </cell>
        </row>
        <row r="300">
          <cell r="C300" t="str">
            <v>CVV4x25</v>
          </cell>
          <cell r="D300" t="str">
            <v>06-7002</v>
          </cell>
          <cell r="E300" t="str">
            <v xml:space="preserve">Caùp ñoàng  4x25mm2 </v>
          </cell>
          <cell r="F300" t="str">
            <v>m</v>
          </cell>
          <cell r="G300">
            <v>3.6</v>
          </cell>
          <cell r="I300">
            <v>4.6989999999999998</v>
          </cell>
          <cell r="J300">
            <v>209.43700000000001</v>
          </cell>
        </row>
        <row r="301">
          <cell r="C301" t="str">
            <v>CVV4x35</v>
          </cell>
          <cell r="D301" t="str">
            <v>06-7003</v>
          </cell>
          <cell r="E301" t="str">
            <v xml:space="preserve">Caùp ñoàng boïc CVV 4x35mm2 </v>
          </cell>
          <cell r="F301" t="str">
            <v>m</v>
          </cell>
          <cell r="G301">
            <v>3.43</v>
          </cell>
          <cell r="I301">
            <v>4.6989999999999998</v>
          </cell>
          <cell r="J301">
            <v>320.30599999999998</v>
          </cell>
        </row>
        <row r="302">
          <cell r="C302" t="str">
            <v>CVV4x2,5</v>
          </cell>
          <cell r="D302" t="str">
            <v>06-7002</v>
          </cell>
          <cell r="E302" t="str">
            <v xml:space="preserve">Caùp ñoàng boïc CVV 4x2,5mm2 </v>
          </cell>
          <cell r="F302" t="str">
            <v>m</v>
          </cell>
          <cell r="H302">
            <v>9000</v>
          </cell>
          <cell r="I302">
            <v>4.6989999999999998</v>
          </cell>
          <cell r="J302">
            <v>209.43700000000001</v>
          </cell>
        </row>
        <row r="303">
          <cell r="C303" t="str">
            <v>CVV2x10</v>
          </cell>
          <cell r="D303" t="str">
            <v>06-7001</v>
          </cell>
          <cell r="E303" t="str">
            <v xml:space="preserve">Caùp ñoàng  2x10mm2 </v>
          </cell>
          <cell r="F303" t="str">
            <v>m</v>
          </cell>
          <cell r="G303">
            <v>1</v>
          </cell>
          <cell r="I303">
            <v>4.6989999999999998</v>
          </cell>
          <cell r="J303">
            <v>209.43700000000001</v>
          </cell>
        </row>
        <row r="304">
          <cell r="C304" t="str">
            <v>DRTD2</v>
          </cell>
          <cell r="D304" t="str">
            <v>03-3102</v>
          </cell>
          <cell r="E304" t="str">
            <v>Ñaøo ñaát raõnh tieáp ñòa</v>
          </cell>
          <cell r="F304" t="str">
            <v>m3</v>
          </cell>
          <cell r="J304">
            <v>14716</v>
          </cell>
        </row>
        <row r="305">
          <cell r="C305" t="str">
            <v>LRTD2</v>
          </cell>
          <cell r="D305" t="str">
            <v>03-3202</v>
          </cell>
          <cell r="E305" t="str">
            <v>Ñaép ñaát raõnh tieáp ñòa</v>
          </cell>
          <cell r="F305" t="str">
            <v>m3</v>
          </cell>
          <cell r="J305">
            <v>8682</v>
          </cell>
        </row>
        <row r="306">
          <cell r="C306" t="str">
            <v>ctreombt</v>
          </cell>
          <cell r="E306" t="str">
            <v>Caåu 5 T treo maùy bieán theá</v>
          </cell>
          <cell r="F306" t="str">
            <v>ca</v>
          </cell>
          <cell r="K306">
            <v>235051</v>
          </cell>
        </row>
        <row r="307">
          <cell r="C307" t="str">
            <v>co90</v>
          </cell>
          <cell r="D307" t="str">
            <v>ZL-1250</v>
          </cell>
          <cell r="E307" t="str">
            <v>Co 90o noái oáng PVC O 90</v>
          </cell>
          <cell r="F307" t="str">
            <v>caùi</v>
          </cell>
          <cell r="H307">
            <v>20900</v>
          </cell>
          <cell r="J307">
            <v>552</v>
          </cell>
          <cell r="L307">
            <v>0.2</v>
          </cell>
        </row>
        <row r="308">
          <cell r="C308" t="str">
            <v>PVC90</v>
          </cell>
          <cell r="D308" t="str">
            <v>Phuï luïc 1</v>
          </cell>
          <cell r="E308" t="str">
            <v xml:space="preserve">OÁng nhöïa PVC O90 </v>
          </cell>
          <cell r="F308" t="str">
            <v>m</v>
          </cell>
          <cell r="H308">
            <v>26578.79</v>
          </cell>
          <cell r="J308">
            <v>1881.8968000000002</v>
          </cell>
          <cell r="L308">
            <v>0.5</v>
          </cell>
        </row>
        <row r="309">
          <cell r="C309" t="str">
            <v>T8</v>
          </cell>
          <cell r="D309" t="str">
            <v>05-5211</v>
          </cell>
          <cell r="E309" t="str">
            <v>Coätï BTLT 8,4m ( F=300)</v>
          </cell>
          <cell r="F309" t="str">
            <v>coät</v>
          </cell>
          <cell r="G309">
            <v>52.38</v>
          </cell>
          <cell r="I309">
            <v>20790</v>
          </cell>
          <cell r="J309">
            <v>74917</v>
          </cell>
        </row>
        <row r="310">
          <cell r="C310" t="str">
            <v>kepIPC</v>
          </cell>
          <cell r="D310" t="str">
            <v>04-3107</v>
          </cell>
          <cell r="E310" t="str">
            <v>Keïp reõ nhaùnh IPC 95/35</v>
          </cell>
          <cell r="F310" t="str">
            <v>caùi</v>
          </cell>
          <cell r="G310">
            <v>2.99</v>
          </cell>
          <cell r="I310">
            <v>756</v>
          </cell>
          <cell r="J310">
            <v>6444</v>
          </cell>
          <cell r="L310">
            <v>0.2</v>
          </cell>
        </row>
        <row r="311">
          <cell r="C311" t="str">
            <v>kepIPC 50-150</v>
          </cell>
          <cell r="D311" t="str">
            <v>04.3107</v>
          </cell>
          <cell r="E311" t="str">
            <v>Keïp IPC loaïi 50-150/50-150mm2 nhoâm</v>
          </cell>
          <cell r="F311" t="str">
            <v>caùi</v>
          </cell>
          <cell r="G311">
            <v>3.14</v>
          </cell>
          <cell r="I311">
            <v>756</v>
          </cell>
          <cell r="J311">
            <v>6444</v>
          </cell>
          <cell r="L311">
            <v>0.2</v>
          </cell>
        </row>
        <row r="312">
          <cell r="C312" t="str">
            <v>kepIPC-1</v>
          </cell>
          <cell r="D312" t="str">
            <v>04-3107</v>
          </cell>
          <cell r="E312" t="str">
            <v xml:space="preserve">Keïp reõ nhaùnh IPC </v>
          </cell>
          <cell r="F312" t="str">
            <v>caùi</v>
          </cell>
          <cell r="G312">
            <v>3.14</v>
          </cell>
          <cell r="I312">
            <v>756</v>
          </cell>
          <cell r="J312">
            <v>6444</v>
          </cell>
          <cell r="L312">
            <v>0.2</v>
          </cell>
        </row>
        <row r="313">
          <cell r="C313" t="str">
            <v>kepIPC25-150</v>
          </cell>
          <cell r="D313" t="str">
            <v>04-3107</v>
          </cell>
          <cell r="E313" t="str">
            <v>Keïp reõ nhaùnh IPC 25(35)/120(150)</v>
          </cell>
          <cell r="F313" t="str">
            <v>caùi</v>
          </cell>
          <cell r="G313">
            <v>2.99</v>
          </cell>
          <cell r="I313">
            <v>756</v>
          </cell>
          <cell r="J313">
            <v>6444</v>
          </cell>
          <cell r="L313">
            <v>0.2</v>
          </cell>
        </row>
        <row r="314">
          <cell r="C314" t="str">
            <v>kepIPC25-150</v>
          </cell>
          <cell r="D314" t="str">
            <v>04-3107</v>
          </cell>
          <cell r="E314" t="str">
            <v>Keïp reõ nhaùnh IPC 25(35)/150</v>
          </cell>
          <cell r="F314" t="str">
            <v>caùi</v>
          </cell>
          <cell r="G314">
            <v>2.99</v>
          </cell>
          <cell r="I314">
            <v>756</v>
          </cell>
          <cell r="J314">
            <v>6444</v>
          </cell>
          <cell r="L314">
            <v>0.2</v>
          </cell>
        </row>
        <row r="315">
          <cell r="C315" t="str">
            <v>abc3x150+70</v>
          </cell>
          <cell r="D315" t="str">
            <v>06-7007</v>
          </cell>
          <cell r="E315" t="str">
            <v>Caùp nhoâm haï theá ABC 3x150+1x70mm2</v>
          </cell>
          <cell r="F315" t="str">
            <v>m</v>
          </cell>
          <cell r="G315">
            <v>3.15</v>
          </cell>
          <cell r="I315">
            <v>5.7359999999999998</v>
          </cell>
          <cell r="J315">
            <v>837.57399999999996</v>
          </cell>
        </row>
        <row r="316">
          <cell r="C316" t="str">
            <v>abc3x120+70</v>
          </cell>
          <cell r="D316" t="str">
            <v>06-7007</v>
          </cell>
          <cell r="E316" t="str">
            <v>Caùp nhoâm haï theá ABC 3x120+1x70mm2</v>
          </cell>
          <cell r="F316" t="str">
            <v>m</v>
          </cell>
          <cell r="G316">
            <v>3.15</v>
          </cell>
          <cell r="I316">
            <v>5.7359999999999998</v>
          </cell>
          <cell r="J316">
            <v>837.57399999999996</v>
          </cell>
        </row>
        <row r="317">
          <cell r="C317" t="str">
            <v>abc3x95+70</v>
          </cell>
          <cell r="D317" t="str">
            <v>06-7006</v>
          </cell>
          <cell r="E317" t="str">
            <v>Caùp nhoâm haï theá ABC 3x95+1x70mm2</v>
          </cell>
          <cell r="F317" t="str">
            <v>m</v>
          </cell>
          <cell r="G317">
            <v>2.4</v>
          </cell>
          <cell r="I317">
            <v>5.7359999999999998</v>
          </cell>
          <cell r="J317">
            <v>634.43700000000001</v>
          </cell>
        </row>
        <row r="318">
          <cell r="C318" t="str">
            <v>abc3x50+50</v>
          </cell>
          <cell r="D318" t="str">
            <v>06-7004</v>
          </cell>
          <cell r="E318" t="str">
            <v>Caùp nhoâm haï theá ABC 3x50+1x50mm2</v>
          </cell>
          <cell r="F318" t="str">
            <v>m</v>
          </cell>
          <cell r="G318">
            <v>1.89</v>
          </cell>
          <cell r="I318">
            <v>5.0549999999999997</v>
          </cell>
          <cell r="J318">
            <v>387.58499999999998</v>
          </cell>
        </row>
        <row r="319">
          <cell r="C319" t="str">
            <v>abc3x50</v>
          </cell>
          <cell r="D319" t="str">
            <v>06-7004</v>
          </cell>
          <cell r="E319" t="str">
            <v>Caùp nhoâm haï theá ABC 2x50+1x50mm2</v>
          </cell>
          <cell r="F319" t="str">
            <v>m</v>
          </cell>
          <cell r="G319">
            <v>1.22</v>
          </cell>
          <cell r="I319">
            <v>5.0549999999999997</v>
          </cell>
          <cell r="J319">
            <v>387.58499999999998</v>
          </cell>
        </row>
        <row r="320">
          <cell r="C320" t="str">
            <v>SAA70</v>
          </cell>
          <cell r="D320" t="str">
            <v>04-3107</v>
          </cell>
          <cell r="E320" t="str">
            <v>Boä döøng daây 70mm2-1 keïp neo+1 boulon maét</v>
          </cell>
          <cell r="F320" t="str">
            <v>boä</v>
          </cell>
          <cell r="G320">
            <v>7.98</v>
          </cell>
          <cell r="I320">
            <v>756</v>
          </cell>
          <cell r="J320">
            <v>6444</v>
          </cell>
        </row>
        <row r="321">
          <cell r="C321" t="str">
            <v>SAA50</v>
          </cell>
          <cell r="D321" t="str">
            <v>04-3107</v>
          </cell>
          <cell r="E321" t="str">
            <v>Boä döøng daây 50mm2-1 keïp neo+1 boulon maét</v>
          </cell>
          <cell r="F321" t="str">
            <v>boä</v>
          </cell>
          <cell r="G321">
            <v>7.98</v>
          </cell>
          <cell r="I321">
            <v>756</v>
          </cell>
          <cell r="J321">
            <v>6444</v>
          </cell>
        </row>
        <row r="322">
          <cell r="C322" t="str">
            <v>SAA3x50</v>
          </cell>
          <cell r="D322" t="str">
            <v>04-3107</v>
          </cell>
          <cell r="E322" t="str">
            <v>Boä döøng daây 3x50mm2-1 keïp neo+1 boulon maét</v>
          </cell>
          <cell r="F322" t="str">
            <v>boä</v>
          </cell>
          <cell r="G322">
            <v>7.6</v>
          </cell>
          <cell r="I322">
            <v>756</v>
          </cell>
          <cell r="J322">
            <v>6444</v>
          </cell>
        </row>
        <row r="323">
          <cell r="C323" t="str">
            <v>DAA70</v>
          </cell>
          <cell r="D323" t="str">
            <v>04-3107</v>
          </cell>
          <cell r="E323" t="str">
            <v>Boä neùo daây 70mm2-2 keïp neo+1 boulon maét</v>
          </cell>
          <cell r="F323" t="str">
            <v>boä</v>
          </cell>
          <cell r="G323">
            <v>13.65</v>
          </cell>
          <cell r="I323">
            <v>756</v>
          </cell>
          <cell r="J323">
            <v>6444</v>
          </cell>
        </row>
        <row r="324">
          <cell r="C324" t="str">
            <v>DAA50</v>
          </cell>
          <cell r="D324" t="str">
            <v>04-3107</v>
          </cell>
          <cell r="E324" t="str">
            <v>Boä neùo daây 50mm2-2 keïp neo+1 boulon maét</v>
          </cell>
          <cell r="F324" t="str">
            <v>boä</v>
          </cell>
          <cell r="G324">
            <v>13.65</v>
          </cell>
          <cell r="I324">
            <v>756</v>
          </cell>
          <cell r="J324">
            <v>6444</v>
          </cell>
        </row>
        <row r="325">
          <cell r="C325" t="str">
            <v>DAA3x50</v>
          </cell>
          <cell r="D325" t="str">
            <v>04-3107</v>
          </cell>
          <cell r="E325" t="str">
            <v>Boä neùo daây 3x50mm2-2 keïp neo+1 boulon maét</v>
          </cell>
          <cell r="F325" t="str">
            <v>boä</v>
          </cell>
          <cell r="G325">
            <v>13</v>
          </cell>
          <cell r="I325">
            <v>756</v>
          </cell>
          <cell r="J325">
            <v>6444</v>
          </cell>
        </row>
        <row r="326">
          <cell r="C326" t="str">
            <v>sa70</v>
          </cell>
          <cell r="D326" t="str">
            <v>04-3107</v>
          </cell>
          <cell r="E326" t="str">
            <v>Boä treo daây 70mm2-1 keïp treo+1 giaù+1 boulon maét</v>
          </cell>
          <cell r="F326" t="str">
            <v>boä</v>
          </cell>
          <cell r="G326">
            <v>9.8699999999999992</v>
          </cell>
          <cell r="I326">
            <v>756</v>
          </cell>
          <cell r="J326">
            <v>6444</v>
          </cell>
        </row>
        <row r="327">
          <cell r="C327" t="str">
            <v>sa50</v>
          </cell>
          <cell r="D327" t="str">
            <v>04-3107</v>
          </cell>
          <cell r="E327" t="str">
            <v>Boä treo daây 50mm2-1 keïp treo+1 giaù+1 boulon maét</v>
          </cell>
          <cell r="F327" t="str">
            <v>boä</v>
          </cell>
          <cell r="G327">
            <v>9.8699999999999992</v>
          </cell>
          <cell r="I327">
            <v>756</v>
          </cell>
          <cell r="J327">
            <v>6444</v>
          </cell>
        </row>
        <row r="328">
          <cell r="C328" t="str">
            <v>sa3x50</v>
          </cell>
          <cell r="D328" t="str">
            <v>04-3107</v>
          </cell>
          <cell r="E328" t="str">
            <v>Boä treo daây 3x50mm2-1 keïp treo+1 giaù+1 boulon maét</v>
          </cell>
          <cell r="F328" t="str">
            <v>boä</v>
          </cell>
          <cell r="G328">
            <v>9.8699999999999992</v>
          </cell>
          <cell r="I328">
            <v>756</v>
          </cell>
          <cell r="J328">
            <v>6444</v>
          </cell>
        </row>
        <row r="329">
          <cell r="C329" t="str">
            <v>ibt200</v>
          </cell>
          <cell r="E329" t="str">
            <v>Ñai nhöïa loaïi 200mm (Insulated binding tie L200)</v>
          </cell>
          <cell r="F329" t="str">
            <v>caùi</v>
          </cell>
          <cell r="G329">
            <v>0.08</v>
          </cell>
        </row>
        <row r="330">
          <cell r="C330" t="str">
            <v>ec50-100</v>
          </cell>
          <cell r="E330" t="str">
            <v>Chuïp ñaàu caùp ( End cap ) ABC-50-150mm2</v>
          </cell>
          <cell r="F330" t="str">
            <v>caùi</v>
          </cell>
          <cell r="G330">
            <v>0.17</v>
          </cell>
        </row>
        <row r="331">
          <cell r="C331" t="str">
            <v>onnhom150</v>
          </cell>
          <cell r="E331" t="str">
            <v>Oáng noái caùp nhoâm ABC-  150mm2</v>
          </cell>
          <cell r="F331" t="str">
            <v>caùi</v>
          </cell>
          <cell r="G331">
            <v>3.68</v>
          </cell>
        </row>
        <row r="332">
          <cell r="C332" t="str">
            <v>onnhom120</v>
          </cell>
          <cell r="E332" t="str">
            <v>Oáng noái caùp nhoâm ABC 120mm2</v>
          </cell>
          <cell r="F332" t="str">
            <v>caùi</v>
          </cell>
          <cell r="G332">
            <v>3.47</v>
          </cell>
        </row>
        <row r="333">
          <cell r="C333" t="str">
            <v>onnhom95</v>
          </cell>
          <cell r="E333" t="str">
            <v>Oáng noái caùp nhoâm ABC  95mm2</v>
          </cell>
          <cell r="F333" t="str">
            <v>caùi</v>
          </cell>
          <cell r="G333">
            <v>3.47</v>
          </cell>
        </row>
        <row r="334">
          <cell r="C334" t="str">
            <v>onnhom50</v>
          </cell>
          <cell r="E334" t="str">
            <v>Oáng noái caùp nhoâm ABC 50mm2</v>
          </cell>
          <cell r="F334" t="str">
            <v>caùi</v>
          </cell>
          <cell r="G334">
            <v>3.57</v>
          </cell>
        </row>
        <row r="335">
          <cell r="C335" t="str">
            <v>on50-hopkimnhom</v>
          </cell>
          <cell r="E335" t="str">
            <v>Oáng noái caùp  50mm2 hôïp kim nhoâm</v>
          </cell>
          <cell r="F335" t="str">
            <v>caùi</v>
          </cell>
          <cell r="G335">
            <v>3.57</v>
          </cell>
        </row>
        <row r="336">
          <cell r="C336" t="str">
            <v>on70-hopkimnhom</v>
          </cell>
          <cell r="E336" t="str">
            <v>Oáng noái caùp  70mm2 hôïp kim nhoâm</v>
          </cell>
          <cell r="F336" t="str">
            <v>caùi</v>
          </cell>
          <cell r="G336">
            <v>3.47</v>
          </cell>
        </row>
        <row r="337">
          <cell r="C337" t="str">
            <v>hopphanphoi</v>
          </cell>
          <cell r="D337" t="str">
            <v>ZF-4140</v>
          </cell>
          <cell r="E337" t="str">
            <v xml:space="preserve">Hoäp phaân phoái </v>
          </cell>
          <cell r="F337" t="str">
            <v>hoäp</v>
          </cell>
          <cell r="G337">
            <v>32.03</v>
          </cell>
          <cell r="J337">
            <v>7080</v>
          </cell>
          <cell r="K337">
            <v>278</v>
          </cell>
        </row>
        <row r="338">
          <cell r="C338" t="str">
            <v>MC1p</v>
          </cell>
          <cell r="D338" t="str">
            <v>02.3141</v>
          </cell>
          <cell r="E338" t="str">
            <v>Maùy caét (MCB) 1 pha -30A</v>
          </cell>
          <cell r="F338" t="str">
            <v>Caùi</v>
          </cell>
          <cell r="G338">
            <v>2.94</v>
          </cell>
          <cell r="I338">
            <v>10430</v>
          </cell>
          <cell r="J338">
            <v>7672</v>
          </cell>
        </row>
        <row r="339">
          <cell r="C339" t="str">
            <v>B16350</v>
          </cell>
          <cell r="E339" t="str">
            <v>Boulon 16x350( Keå caû ñai oác + rondelle )</v>
          </cell>
          <cell r="F339" t="str">
            <v>boä</v>
          </cell>
          <cell r="H339">
            <v>8000</v>
          </cell>
          <cell r="L339">
            <v>0.55230000000000001</v>
          </cell>
        </row>
        <row r="340">
          <cell r="C340" t="str">
            <v>on10-35</v>
          </cell>
          <cell r="E340" t="str">
            <v>Oáng noái eùp boïc caùch ñieän CV-10-35mm2</v>
          </cell>
          <cell r="F340" t="str">
            <v>caùi</v>
          </cell>
          <cell r="G340">
            <v>0.53</v>
          </cell>
          <cell r="L340">
            <v>0.55230000000000001</v>
          </cell>
        </row>
        <row r="341">
          <cell r="C341" t="str">
            <v>kneo10-16</v>
          </cell>
          <cell r="D341" t="str">
            <v>04-3107</v>
          </cell>
          <cell r="E341" t="str">
            <v>Keïp neo cho nhaùnh reõ 2x10-2x16mm2</v>
          </cell>
          <cell r="F341" t="str">
            <v>caùi</v>
          </cell>
          <cell r="G341">
            <v>2.1</v>
          </cell>
          <cell r="J341">
            <v>756</v>
          </cell>
          <cell r="K341">
            <v>6444</v>
          </cell>
        </row>
        <row r="342">
          <cell r="C342" t="str">
            <v>kneo25-35</v>
          </cell>
          <cell r="D342" t="str">
            <v>04-3107</v>
          </cell>
          <cell r="E342" t="str">
            <v>Keïp neo cho nhaùnh reõ 4x25mm2</v>
          </cell>
          <cell r="F342" t="str">
            <v>caùi</v>
          </cell>
          <cell r="G342">
            <v>2.63</v>
          </cell>
          <cell r="J342">
            <v>756</v>
          </cell>
          <cell r="K342">
            <v>6444</v>
          </cell>
        </row>
        <row r="343">
          <cell r="C343" t="str">
            <v>Bmoc16300</v>
          </cell>
          <cell r="E343" t="str">
            <v xml:space="preserve">Boulon ñuoâi heo cho nhaùnh reõ treân coät </v>
          </cell>
          <cell r="F343" t="str">
            <v>boä</v>
          </cell>
          <cell r="G343">
            <v>3.47</v>
          </cell>
        </row>
        <row r="344">
          <cell r="C344" t="str">
            <v>Dk1p</v>
          </cell>
          <cell r="D344" t="str">
            <v>ZG-5530</v>
          </cell>
          <cell r="E344" t="str">
            <v>Ñieän keá 1 pha 10-30A</v>
          </cell>
          <cell r="F344" t="str">
            <v>caùi</v>
          </cell>
          <cell r="G344">
            <v>8.4</v>
          </cell>
          <cell r="J344">
            <v>4642</v>
          </cell>
        </row>
        <row r="345">
          <cell r="C345" t="str">
            <v>dk3p</v>
          </cell>
          <cell r="D345" t="str">
            <v>ZG-5540</v>
          </cell>
          <cell r="E345" t="str">
            <v>Ñieän keá 3 pha 20-60A</v>
          </cell>
          <cell r="F345" t="str">
            <v>caùi</v>
          </cell>
          <cell r="G345">
            <v>31.5</v>
          </cell>
          <cell r="J345">
            <v>5222</v>
          </cell>
        </row>
        <row r="346">
          <cell r="C346" t="str">
            <v>hopDk1p</v>
          </cell>
          <cell r="D346" t="str">
            <v>ZF-4140</v>
          </cell>
          <cell r="E346" t="str">
            <v>Hoäp ñaäy Ñieän keá 1 pha</v>
          </cell>
          <cell r="F346" t="str">
            <v>caùi</v>
          </cell>
          <cell r="G346">
            <v>5.25</v>
          </cell>
          <cell r="J346">
            <v>7080</v>
          </cell>
          <cell r="K346">
            <v>278</v>
          </cell>
        </row>
        <row r="347">
          <cell r="C347" t="str">
            <v>hopdk3p</v>
          </cell>
          <cell r="D347" t="str">
            <v>ZF-4140</v>
          </cell>
          <cell r="E347" t="str">
            <v>Hoäp ñaät Ñieän keá 3 pha</v>
          </cell>
          <cell r="F347" t="str">
            <v>caùi</v>
          </cell>
          <cell r="G347">
            <v>11.03</v>
          </cell>
          <cell r="J347">
            <v>7080</v>
          </cell>
          <cell r="K347">
            <v>278</v>
          </cell>
        </row>
        <row r="348">
          <cell r="C348" t="str">
            <v>Lapnre</v>
          </cell>
          <cell r="D348" t="str">
            <v>TT</v>
          </cell>
          <cell r="E348" t="str">
            <v>Laép nhaùnh reõ (30m)</v>
          </cell>
          <cell r="F348" t="str">
            <v>vò trí</v>
          </cell>
          <cell r="J348">
            <v>23000</v>
          </cell>
        </row>
        <row r="349">
          <cell r="E349" t="str">
            <v>PHAÀN THAÙO DÔÕ</v>
          </cell>
        </row>
        <row r="350">
          <cell r="C350" t="str">
            <v>Thaododay A-50</v>
          </cell>
          <cell r="D350" t="str">
            <v>08.08.32</v>
          </cell>
          <cell r="E350" t="str">
            <v>Thaùo dôõ daây nhoâm AV-50</v>
          </cell>
          <cell r="F350" t="str">
            <v>km</v>
          </cell>
          <cell r="J350">
            <v>270331.57169999997</v>
          </cell>
        </row>
        <row r="351">
          <cell r="C351" t="str">
            <v>Thaododay A-70</v>
          </cell>
          <cell r="D351" t="str">
            <v>08.08.33</v>
          </cell>
          <cell r="E351" t="str">
            <v>Thaùo dôõ daây nhoâm AV-70</v>
          </cell>
          <cell r="F351" t="str">
            <v>km</v>
          </cell>
          <cell r="J351">
            <v>364043.38500000001</v>
          </cell>
        </row>
        <row r="352">
          <cell r="C352" t="str">
            <v>Thaododay A-95</v>
          </cell>
          <cell r="D352" t="str">
            <v>08.08.34</v>
          </cell>
          <cell r="E352" t="str">
            <v>Thaùo dôõ daây nhoâm AV-95</v>
          </cell>
          <cell r="F352" t="str">
            <v>km</v>
          </cell>
          <cell r="J352">
            <v>549588.07799999998</v>
          </cell>
        </row>
        <row r="353">
          <cell r="C353" t="str">
            <v>ThaododayAC35</v>
          </cell>
          <cell r="D353" t="str">
            <v>08.08.14</v>
          </cell>
          <cell r="E353" t="str">
            <v>Thaùo dôõ daây nhoâm loõi theùp AC-35</v>
          </cell>
          <cell r="F353" t="str">
            <v>km</v>
          </cell>
          <cell r="J353">
            <v>258353.37000000002</v>
          </cell>
        </row>
        <row r="354">
          <cell r="C354" t="str">
            <v>ThaododayAC50</v>
          </cell>
          <cell r="D354" t="str">
            <v>08.08.15</v>
          </cell>
          <cell r="E354" t="str">
            <v>Thaùo dôõ daây nhoâm loõi theùp AC-50</v>
          </cell>
          <cell r="F354" t="str">
            <v>km</v>
          </cell>
          <cell r="J354">
            <v>339617.24820000003</v>
          </cell>
        </row>
        <row r="355">
          <cell r="C355" t="str">
            <v>ThaododayAC70</v>
          </cell>
          <cell r="D355" t="str">
            <v>08.08.16</v>
          </cell>
          <cell r="E355" t="str">
            <v>Thaùo dôõ daây nhoâm loõi theùp AC-70</v>
          </cell>
          <cell r="F355" t="str">
            <v>km</v>
          </cell>
          <cell r="J355">
            <v>453762.46440000006</v>
          </cell>
        </row>
        <row r="356">
          <cell r="C356" t="str">
            <v>ThaododayAC95</v>
          </cell>
          <cell r="D356" t="str">
            <v>08.08.17</v>
          </cell>
          <cell r="E356" t="str">
            <v>Thaùo dôõ daây nhoâm loõi theùp AC-95</v>
          </cell>
          <cell r="F356" t="str">
            <v>km</v>
          </cell>
          <cell r="J356">
            <v>618169.1544</v>
          </cell>
        </row>
        <row r="357">
          <cell r="C357" t="str">
            <v>ThaododayAC120</v>
          </cell>
          <cell r="D357" t="str">
            <v>08.08.18</v>
          </cell>
          <cell r="E357" t="str">
            <v>Thaùo dôõ daây nhoâm loõi theùp AC-120</v>
          </cell>
          <cell r="F357" t="str">
            <v>km</v>
          </cell>
          <cell r="J357">
            <v>694500.83190000011</v>
          </cell>
        </row>
        <row r="358">
          <cell r="C358" t="str">
            <v>ThaododayA170</v>
          </cell>
          <cell r="D358" t="str">
            <v>08.08.37</v>
          </cell>
          <cell r="E358" t="str">
            <v>Thaùo dôõ daây nhoâm A-170</v>
          </cell>
          <cell r="F358" t="str">
            <v>km</v>
          </cell>
          <cell r="J358">
            <v>495803.60370000004</v>
          </cell>
        </row>
        <row r="359">
          <cell r="C359" t="str">
            <v>Thao 30/10</v>
          </cell>
          <cell r="D359" t="str">
            <v>08.08.24</v>
          </cell>
          <cell r="E359" t="str">
            <v>Thaùo daây loaïi 30/10</v>
          </cell>
          <cell r="F359" t="str">
            <v>km</v>
          </cell>
          <cell r="J359">
            <v>341965.91520000005</v>
          </cell>
        </row>
        <row r="360">
          <cell r="C360" t="str">
            <v>ThaododayM11</v>
          </cell>
          <cell r="D360" t="str">
            <v>08.08.24</v>
          </cell>
          <cell r="E360" t="str">
            <v>Thaùo dôõ daây ñoàng M-11</v>
          </cell>
          <cell r="F360" t="str">
            <v>km</v>
          </cell>
          <cell r="J360">
            <v>341965.91520000005</v>
          </cell>
        </row>
        <row r="361">
          <cell r="C361" t="str">
            <v>ThaododayhtM-22</v>
          </cell>
          <cell r="D361" t="str">
            <v>08-08-21</v>
          </cell>
          <cell r="E361" t="str">
            <v>Thaùo dôõ daây ñoàng-22</v>
          </cell>
          <cell r="F361" t="str">
            <v>km</v>
          </cell>
          <cell r="J361">
            <v>351082.35239999997</v>
          </cell>
        </row>
        <row r="362">
          <cell r="C362" t="str">
            <v>ThaododayhtM-38</v>
          </cell>
          <cell r="D362" t="str">
            <v>08-08-22</v>
          </cell>
          <cell r="E362" t="str">
            <v>Thaùo dôõ daây ñoàng-38</v>
          </cell>
          <cell r="F362" t="str">
            <v>km</v>
          </cell>
          <cell r="J362">
            <v>458664.96479999996</v>
          </cell>
        </row>
        <row r="363">
          <cell r="C363" t="str">
            <v>ThaododayhtM-48</v>
          </cell>
          <cell r="D363" t="str">
            <v>08-08-22</v>
          </cell>
          <cell r="E363" t="str">
            <v>Thaùo dôõ daây ñoàng-48</v>
          </cell>
          <cell r="F363" t="str">
            <v>km</v>
          </cell>
          <cell r="J363">
            <v>458664.96479999996</v>
          </cell>
        </row>
        <row r="364">
          <cell r="C364" t="str">
            <v>ThaododayhtM-70</v>
          </cell>
          <cell r="D364" t="str">
            <v>08-08-23</v>
          </cell>
          <cell r="E364" t="str">
            <v>Thaùo dôõ daây ñoàng-70</v>
          </cell>
          <cell r="F364" t="str">
            <v>km</v>
          </cell>
          <cell r="J364">
            <v>617825.24939999997</v>
          </cell>
        </row>
        <row r="365">
          <cell r="C365" t="str">
            <v>ThaododayhtM-100</v>
          </cell>
          <cell r="D365" t="str">
            <v>08-08-24</v>
          </cell>
          <cell r="E365" t="str">
            <v>Thaùo dôõ daây ñoàng-100</v>
          </cell>
          <cell r="F365" t="str">
            <v>km</v>
          </cell>
          <cell r="J365">
            <v>841180.92</v>
          </cell>
        </row>
        <row r="366">
          <cell r="C366" t="str">
            <v>ThaododayhtABC-50</v>
          </cell>
          <cell r="D366" t="str">
            <v>08-08-22</v>
          </cell>
          <cell r="E366" t="str">
            <v>Thaùo dôõ daây ABC-50</v>
          </cell>
          <cell r="F366" t="str">
            <v>km</v>
          </cell>
          <cell r="J366">
            <v>458664.96479999996</v>
          </cell>
        </row>
        <row r="367">
          <cell r="C367" t="str">
            <v>ThaododayhtABC-70</v>
          </cell>
          <cell r="D367" t="str">
            <v>08-08-23</v>
          </cell>
          <cell r="E367" t="str">
            <v>Thaùo dôõ daây ABC-70</v>
          </cell>
          <cell r="F367" t="str">
            <v>km</v>
          </cell>
          <cell r="J367">
            <v>617825.24939999997</v>
          </cell>
        </row>
        <row r="368">
          <cell r="C368" t="str">
            <v>Thaodosudung</v>
          </cell>
          <cell r="D368" t="str">
            <v>08-03-12</v>
          </cell>
          <cell r="E368" t="str">
            <v>Thaùo dôõ söù ñöùng</v>
          </cell>
          <cell r="F368" t="str">
            <v>boä</v>
          </cell>
          <cell r="J368">
            <v>4971</v>
          </cell>
        </row>
        <row r="369">
          <cell r="C369" t="str">
            <v>Thaodosudung6kV</v>
          </cell>
          <cell r="D369" t="str">
            <v>08.03.13</v>
          </cell>
          <cell r="E369" t="str">
            <v>Thaùo dôõ söù ñöùng 6,6kV</v>
          </cell>
          <cell r="F369" t="str">
            <v>boä</v>
          </cell>
          <cell r="J369">
            <v>3214.4244000000003</v>
          </cell>
        </row>
        <row r="370">
          <cell r="C370" t="str">
            <v>Thaodosudung15-22kV</v>
          </cell>
          <cell r="D370" t="str">
            <v>08.03.14</v>
          </cell>
          <cell r="E370" t="str">
            <v>Thaùo dôõ söù ñöùng 15-22kV</v>
          </cell>
          <cell r="F370" t="str">
            <v>boä</v>
          </cell>
          <cell r="J370">
            <v>4295.6398800000006</v>
          </cell>
        </row>
        <row r="371">
          <cell r="C371" t="str">
            <v>Thaodosutreo</v>
          </cell>
          <cell r="D371" t="str">
            <v>08-04-21</v>
          </cell>
          <cell r="E371" t="str">
            <v>Thaùo dôõ söù treo</v>
          </cell>
          <cell r="F371" t="str">
            <v>chuoãi</v>
          </cell>
          <cell r="J371">
            <v>5259.9672</v>
          </cell>
        </row>
        <row r="372">
          <cell r="C372" t="str">
            <v>Thaodosutreo-bat</v>
          </cell>
          <cell r="E372" t="str">
            <v>Thaùo dôõ söù treo</v>
          </cell>
          <cell r="F372" t="str">
            <v>baùt</v>
          </cell>
          <cell r="J372">
            <v>730.55100000000004</v>
          </cell>
        </row>
        <row r="373">
          <cell r="C373" t="str">
            <v>ThaodocotBTLT</v>
          </cell>
          <cell r="D373" t="str">
            <v>09-07-11</v>
          </cell>
          <cell r="E373" t="str">
            <v>Thaùo dôõ coät BT</v>
          </cell>
          <cell r="F373" t="str">
            <v>coät</v>
          </cell>
          <cell r="J373">
            <v>45798.324000000001</v>
          </cell>
        </row>
        <row r="374">
          <cell r="C374" t="str">
            <v>Thaodocotgo</v>
          </cell>
          <cell r="D374" t="str">
            <v>09-07-1a.1</v>
          </cell>
          <cell r="E374" t="str">
            <v xml:space="preserve">Thaùo dôõ coät goã </v>
          </cell>
          <cell r="F374" t="str">
            <v>coät</v>
          </cell>
          <cell r="J374">
            <v>54125.292000000001</v>
          </cell>
        </row>
        <row r="375">
          <cell r="C375" t="str">
            <v>Thaodocotsat</v>
          </cell>
          <cell r="D375" t="str">
            <v>09-07-2a.1</v>
          </cell>
          <cell r="E375" t="str">
            <v xml:space="preserve">Thaùo dôõ truï saét </v>
          </cell>
          <cell r="F375" t="str">
            <v>coät</v>
          </cell>
          <cell r="J375">
            <v>73277.318400000004</v>
          </cell>
        </row>
        <row r="376">
          <cell r="C376" t="str">
            <v>ThaodocomoM</v>
          </cell>
          <cell r="D376" t="str">
            <v>09-07-2a.1</v>
          </cell>
          <cell r="E376" t="str">
            <v>Thaùo dôõ truï moâ M</v>
          </cell>
          <cell r="F376" t="str">
            <v>coät</v>
          </cell>
          <cell r="J376">
            <v>73277.318400000004</v>
          </cell>
        </row>
        <row r="377">
          <cell r="C377" t="str">
            <v>Thaosoc</v>
          </cell>
          <cell r="D377" t="str">
            <v>08-06-13</v>
          </cell>
          <cell r="E377" t="str">
            <v>Thaùo dôõ Ucrevis + söù oáng chæ</v>
          </cell>
          <cell r="F377" t="str">
            <v>vò trí</v>
          </cell>
          <cell r="J377">
            <v>3214.4244000000003</v>
          </cell>
        </row>
        <row r="378">
          <cell r="C378" t="str">
            <v>Thaùosukim</v>
          </cell>
          <cell r="D378" t="str">
            <v>08-06-13</v>
          </cell>
          <cell r="E378" t="str">
            <v>Thaùo dôõ söù kim</v>
          </cell>
          <cell r="F378" t="str">
            <v>vò trí</v>
          </cell>
          <cell r="J378">
            <v>3214.4244000000003</v>
          </cell>
        </row>
        <row r="379">
          <cell r="C379" t="str">
            <v>Thaodonre</v>
          </cell>
          <cell r="D379" t="str">
            <v>TT</v>
          </cell>
          <cell r="E379" t="str">
            <v>Thaùo dôõ nhaùnh reõ (30m)</v>
          </cell>
          <cell r="F379" t="str">
            <v>vò trí</v>
          </cell>
          <cell r="J379">
            <v>22000</v>
          </cell>
        </row>
        <row r="380">
          <cell r="C380" t="str">
            <v>ThaodoMBa1p</v>
          </cell>
          <cell r="D380" t="str">
            <v>01-1162</v>
          </cell>
          <cell r="E380" t="str">
            <v xml:space="preserve">Thaùo dôõ MBA 1 pha </v>
          </cell>
          <cell r="F380" t="str">
            <v>maùy</v>
          </cell>
          <cell r="J380">
            <v>44484</v>
          </cell>
          <cell r="K380">
            <v>91845</v>
          </cell>
        </row>
        <row r="381">
          <cell r="C381" t="str">
            <v>ThaodoMBa3p</v>
          </cell>
          <cell r="D381" t="str">
            <v>01-1155</v>
          </cell>
          <cell r="E381" t="str">
            <v xml:space="preserve">Thaùo dôõ MBA 3 pha </v>
          </cell>
          <cell r="F381" t="str">
            <v>maùy</v>
          </cell>
          <cell r="J381">
            <v>89982</v>
          </cell>
          <cell r="K381">
            <v>127832</v>
          </cell>
        </row>
        <row r="382">
          <cell r="C382" t="str">
            <v>bten</v>
          </cell>
          <cell r="D382" t="str">
            <v>063-181</v>
          </cell>
          <cell r="E382" t="str">
            <v xml:space="preserve">Baûng teân </v>
          </cell>
          <cell r="F382" t="str">
            <v>caùi</v>
          </cell>
          <cell r="H382">
            <v>10000</v>
          </cell>
          <cell r="J382">
            <v>2064</v>
          </cell>
        </row>
        <row r="383">
          <cell r="C383" t="str">
            <v>Thaorack</v>
          </cell>
          <cell r="D383" t="str">
            <v>09-05-02</v>
          </cell>
          <cell r="E383" t="str">
            <v>Thaùo rack caùc loaïi</v>
          </cell>
          <cell r="F383" t="str">
            <v>caùi</v>
          </cell>
          <cell r="J383">
            <v>19640</v>
          </cell>
        </row>
        <row r="384">
          <cell r="C384" t="str">
            <v>Thaoticoude</v>
          </cell>
          <cell r="D384" t="str">
            <v>09-05-02</v>
          </cell>
          <cell r="E384" t="str">
            <v>Thaùo Ticoude</v>
          </cell>
          <cell r="F384" t="str">
            <v>caùi</v>
          </cell>
          <cell r="J384">
            <v>19640</v>
          </cell>
        </row>
        <row r="385">
          <cell r="C385" t="str">
            <v>thaocongto_1p</v>
          </cell>
          <cell r="D385" t="str">
            <v>CAI</v>
          </cell>
          <cell r="E385" t="str">
            <v>Thaùo coâng tô moät pha</v>
          </cell>
          <cell r="F385" t="str">
            <v>caùi</v>
          </cell>
          <cell r="J385">
            <v>4642</v>
          </cell>
        </row>
        <row r="386">
          <cell r="C386" t="str">
            <v>thaocongto_3p</v>
          </cell>
          <cell r="D386" t="str">
            <v>CAI</v>
          </cell>
          <cell r="E386" t="str">
            <v>Thaùo coâng tô 3 pha</v>
          </cell>
          <cell r="F386" t="str">
            <v>caùi</v>
          </cell>
          <cell r="J386">
            <v>5222</v>
          </cell>
        </row>
        <row r="387">
          <cell r="C387" t="str">
            <v>thaodayvaocongto</v>
          </cell>
          <cell r="D387" t="str">
            <v>CAI</v>
          </cell>
          <cell r="E387" t="str">
            <v>Thaùo daây vaøo coâng tô caùc loaïi</v>
          </cell>
          <cell r="F387" t="str">
            <v>m</v>
          </cell>
          <cell r="J387">
            <v>258.35337000000004</v>
          </cell>
        </row>
        <row r="388">
          <cell r="C388" t="str">
            <v>thaodoMBA10</v>
          </cell>
          <cell r="D388" t="str">
            <v>01.1161</v>
          </cell>
          <cell r="E388" t="str">
            <v>Thaùo MBA 10kVA</v>
          </cell>
          <cell r="F388" t="str">
            <v>caùi</v>
          </cell>
          <cell r="J388">
            <v>38564</v>
          </cell>
          <cell r="K388">
            <v>91845</v>
          </cell>
        </row>
        <row r="389">
          <cell r="C389" t="str">
            <v>thaodoMBA15</v>
          </cell>
          <cell r="D389" t="str">
            <v>01.1161</v>
          </cell>
          <cell r="E389" t="str">
            <v>Thaùo MBA 15kVA</v>
          </cell>
          <cell r="F389" t="str">
            <v>caùi</v>
          </cell>
          <cell r="J389">
            <v>38564</v>
          </cell>
          <cell r="K389">
            <v>91845</v>
          </cell>
        </row>
        <row r="390">
          <cell r="C390" t="str">
            <v>thaodoMBA20</v>
          </cell>
          <cell r="D390" t="str">
            <v>01.1161</v>
          </cell>
          <cell r="E390" t="str">
            <v>Thaùo MBA 20kVA</v>
          </cell>
          <cell r="F390" t="str">
            <v>caùi</v>
          </cell>
          <cell r="J390">
            <v>38564</v>
          </cell>
          <cell r="K390">
            <v>91845</v>
          </cell>
        </row>
        <row r="391">
          <cell r="C391" t="str">
            <v>thaodoMBA25</v>
          </cell>
          <cell r="D391" t="str">
            <v>01.1161</v>
          </cell>
          <cell r="E391" t="str">
            <v>Thaùo MBA 25kVA</v>
          </cell>
          <cell r="F391" t="str">
            <v>caùi</v>
          </cell>
          <cell r="J391">
            <v>38564</v>
          </cell>
          <cell r="K391">
            <v>91845</v>
          </cell>
        </row>
        <row r="392">
          <cell r="C392" t="str">
            <v>thaodoMBA30</v>
          </cell>
          <cell r="D392" t="str">
            <v>01.1161</v>
          </cell>
          <cell r="E392" t="str">
            <v>Thaùo MBA 30kVA</v>
          </cell>
          <cell r="F392" t="str">
            <v>caùi</v>
          </cell>
          <cell r="J392">
            <v>38564</v>
          </cell>
          <cell r="K392">
            <v>91845</v>
          </cell>
        </row>
        <row r="393">
          <cell r="C393" t="str">
            <v>thaodoMBA37,5</v>
          </cell>
          <cell r="D393" t="str">
            <v>01.1162</v>
          </cell>
          <cell r="E393" t="str">
            <v>Thaùo MBA 37,5kVA</v>
          </cell>
          <cell r="F393" t="str">
            <v>caùi</v>
          </cell>
          <cell r="J393">
            <v>44484</v>
          </cell>
          <cell r="K393">
            <v>91845</v>
          </cell>
        </row>
        <row r="394">
          <cell r="C394" t="str">
            <v>thaodoMBA50</v>
          </cell>
          <cell r="D394" t="str">
            <v>01.1152</v>
          </cell>
          <cell r="E394" t="str">
            <v>Thaùo MBA 50kVA</v>
          </cell>
          <cell r="F394" t="str">
            <v>caùi</v>
          </cell>
          <cell r="J394">
            <v>53279</v>
          </cell>
          <cell r="K394">
            <v>107252</v>
          </cell>
        </row>
        <row r="395">
          <cell r="C395" t="str">
            <v>thaodoMBA75</v>
          </cell>
          <cell r="D395" t="str">
            <v>01.1153</v>
          </cell>
          <cell r="E395" t="str">
            <v>Thaùo MBA 75kVA</v>
          </cell>
          <cell r="F395" t="str">
            <v>caùi</v>
          </cell>
          <cell r="J395">
            <v>65119</v>
          </cell>
          <cell r="K395">
            <v>107252</v>
          </cell>
        </row>
        <row r="396">
          <cell r="C396" t="str">
            <v>thaodoMBA80</v>
          </cell>
          <cell r="D396" t="str">
            <v>01.1153</v>
          </cell>
          <cell r="E396" t="str">
            <v>Thaùo MBA 80kVA</v>
          </cell>
          <cell r="F396" t="str">
            <v>caùi</v>
          </cell>
          <cell r="J396">
            <v>65119</v>
          </cell>
          <cell r="K396">
            <v>107252</v>
          </cell>
        </row>
        <row r="397">
          <cell r="C397" t="str">
            <v>thaodoMBA100</v>
          </cell>
          <cell r="D397" t="str">
            <v>01.1153</v>
          </cell>
          <cell r="E397" t="str">
            <v>Thaùo MBA 100kVA</v>
          </cell>
          <cell r="F397" t="str">
            <v>caùi</v>
          </cell>
          <cell r="J397">
            <v>65119</v>
          </cell>
          <cell r="K397">
            <v>107252</v>
          </cell>
        </row>
        <row r="398">
          <cell r="C398" t="str">
            <v>thaodoMBA125</v>
          </cell>
          <cell r="D398" t="str">
            <v>01.1154</v>
          </cell>
          <cell r="E398" t="str">
            <v>Thaùo MBA 125kVA</v>
          </cell>
          <cell r="F398" t="str">
            <v>caùi</v>
          </cell>
          <cell r="J398">
            <v>76959</v>
          </cell>
          <cell r="K398">
            <v>107252</v>
          </cell>
        </row>
        <row r="399">
          <cell r="C399" t="str">
            <v>thaodoMBA160</v>
          </cell>
          <cell r="D399" t="str">
            <v>01.1154</v>
          </cell>
          <cell r="E399" t="str">
            <v>Thaùo MBA 160kVA</v>
          </cell>
          <cell r="F399" t="str">
            <v>caùi</v>
          </cell>
          <cell r="J399">
            <v>76959</v>
          </cell>
          <cell r="K399">
            <v>107252</v>
          </cell>
        </row>
        <row r="400">
          <cell r="C400" t="str">
            <v>thaodoMBA180</v>
          </cell>
          <cell r="D400" t="str">
            <v>01.1154</v>
          </cell>
          <cell r="E400" t="str">
            <v>Thaùo MBA 180kVA</v>
          </cell>
          <cell r="F400" t="str">
            <v>caùi</v>
          </cell>
          <cell r="J400">
            <v>76959</v>
          </cell>
          <cell r="K400">
            <v>107252</v>
          </cell>
        </row>
        <row r="401">
          <cell r="C401" t="str">
            <v>thaodoMBA200</v>
          </cell>
          <cell r="D401" t="str">
            <v>01.1155</v>
          </cell>
          <cell r="E401" t="str">
            <v>Thaùo MBA 200kVA</v>
          </cell>
          <cell r="F401" t="str">
            <v>caùi</v>
          </cell>
          <cell r="J401">
            <v>89982</v>
          </cell>
          <cell r="K401">
            <v>127832</v>
          </cell>
        </row>
        <row r="402">
          <cell r="C402" t="str">
            <v>thaodoMBA250</v>
          </cell>
          <cell r="D402" t="str">
            <v>01.1155</v>
          </cell>
          <cell r="E402" t="str">
            <v>Thaùo MBA 250kVA</v>
          </cell>
          <cell r="F402" t="str">
            <v>caùi</v>
          </cell>
          <cell r="J402">
            <v>89982</v>
          </cell>
          <cell r="K402">
            <v>127832</v>
          </cell>
        </row>
        <row r="403">
          <cell r="C403" t="str">
            <v>thaodoMBA300</v>
          </cell>
          <cell r="D403" t="str">
            <v>01.1155</v>
          </cell>
          <cell r="E403" t="str">
            <v>Thaùo MBA 300kVA</v>
          </cell>
          <cell r="F403" t="str">
            <v>caùi</v>
          </cell>
          <cell r="J403">
            <v>89982</v>
          </cell>
          <cell r="K403">
            <v>127832</v>
          </cell>
        </row>
        <row r="404">
          <cell r="C404" t="str">
            <v>thaodoMBA315</v>
          </cell>
          <cell r="D404" t="str">
            <v>01.1155</v>
          </cell>
          <cell r="E404" t="str">
            <v>Thaùo MBA 315kVA</v>
          </cell>
          <cell r="F404" t="str">
            <v>caùi</v>
          </cell>
          <cell r="J404">
            <v>89982</v>
          </cell>
          <cell r="K404">
            <v>127832</v>
          </cell>
        </row>
        <row r="405">
          <cell r="C405" t="str">
            <v>thaodoMBA320</v>
          </cell>
          <cell r="D405" t="str">
            <v>01.1155</v>
          </cell>
          <cell r="E405" t="str">
            <v>Thaùo MBA 320kVA</v>
          </cell>
          <cell r="F405" t="str">
            <v>caùi</v>
          </cell>
          <cell r="J405">
            <v>89982</v>
          </cell>
          <cell r="K405">
            <v>127832</v>
          </cell>
        </row>
        <row r="406">
          <cell r="C406" t="str">
            <v>thaodoMBA400</v>
          </cell>
          <cell r="D406" t="str">
            <v>01.1156</v>
          </cell>
          <cell r="E406" t="str">
            <v>Thaùo MBA 400kVA</v>
          </cell>
          <cell r="F406" t="str">
            <v>caùi</v>
          </cell>
          <cell r="J406">
            <v>106558</v>
          </cell>
          <cell r="K406">
            <v>127832</v>
          </cell>
        </row>
        <row r="407">
          <cell r="C407" t="str">
            <v>thaodoMBA500</v>
          </cell>
          <cell r="D407" t="str">
            <v>01.1156</v>
          </cell>
          <cell r="E407" t="str">
            <v>Thaùo MBA 500kVA</v>
          </cell>
          <cell r="F407" t="str">
            <v>caùi</v>
          </cell>
          <cell r="J407">
            <v>106558</v>
          </cell>
          <cell r="K407">
            <v>127832</v>
          </cell>
        </row>
        <row r="408">
          <cell r="C408" t="str">
            <v>thaodoMBA560</v>
          </cell>
          <cell r="D408" t="str">
            <v>01.1156</v>
          </cell>
          <cell r="E408" t="str">
            <v>Thaùo MBA 560kVA</v>
          </cell>
          <cell r="F408" t="str">
            <v>caùi</v>
          </cell>
          <cell r="J408">
            <v>106558</v>
          </cell>
          <cell r="K408">
            <v>127832</v>
          </cell>
        </row>
        <row r="409">
          <cell r="C409" t="str">
            <v>thaodoMBA630</v>
          </cell>
          <cell r="D409" t="str">
            <v>01.1157</v>
          </cell>
          <cell r="E409" t="str">
            <v>Thaùo MBA 630kVA</v>
          </cell>
          <cell r="F409" t="str">
            <v>caùi</v>
          </cell>
          <cell r="J409">
            <v>124318</v>
          </cell>
          <cell r="K409">
            <v>145471</v>
          </cell>
        </row>
        <row r="410">
          <cell r="C410" t="str">
            <v>thaodoMBA750</v>
          </cell>
          <cell r="D410" t="str">
            <v>01.1157</v>
          </cell>
          <cell r="E410" t="str">
            <v>Thaùo MBA 750kVA</v>
          </cell>
          <cell r="F410" t="str">
            <v>caùi</v>
          </cell>
          <cell r="J410">
            <v>124318</v>
          </cell>
          <cell r="K410">
            <v>145471</v>
          </cell>
        </row>
        <row r="411">
          <cell r="C411" t="str">
            <v>thaodoMBA1000</v>
          </cell>
          <cell r="D411" t="str">
            <v>01.1157</v>
          </cell>
          <cell r="E411" t="str">
            <v>Thaùo MBA 1000kVA</v>
          </cell>
          <cell r="F411" t="str">
            <v>caùi</v>
          </cell>
          <cell r="J411">
            <v>124318</v>
          </cell>
          <cell r="K411">
            <v>145471</v>
          </cell>
        </row>
        <row r="412">
          <cell r="C412" t="str">
            <v>Thaodoxa</v>
          </cell>
          <cell r="D412" t="str">
            <v>09-05-22</v>
          </cell>
          <cell r="E412" t="str">
            <v xml:space="preserve">Thaùo dôõ xaø caùc loaïi </v>
          </cell>
          <cell r="F412" t="str">
            <v>boä</v>
          </cell>
          <cell r="J412">
            <v>26544.6875</v>
          </cell>
        </row>
        <row r="413">
          <cell r="C413" t="str">
            <v>Thaododaytt</v>
          </cell>
          <cell r="D413" t="str">
            <v>08-08-13</v>
          </cell>
          <cell r="E413" t="str">
            <v>Thaùo dôõ daây trung theá caùc loaïi</v>
          </cell>
          <cell r="F413" t="str">
            <v>km</v>
          </cell>
          <cell r="J413">
            <v>285790</v>
          </cell>
          <cell r="L413">
            <v>14792.443064182195</v>
          </cell>
        </row>
        <row r="414">
          <cell r="C414" t="str">
            <v>ThaodohopDk1p</v>
          </cell>
          <cell r="D414" t="str">
            <v>ZF-4140</v>
          </cell>
          <cell r="E414" t="str">
            <v>Thaùo dôõ thuøng ñieän keá 1 pha</v>
          </cell>
          <cell r="F414" t="str">
            <v>caùi</v>
          </cell>
          <cell r="J414">
            <v>7080</v>
          </cell>
        </row>
        <row r="415">
          <cell r="C415" t="str">
            <v>Thaodohopdk3p</v>
          </cell>
          <cell r="D415" t="str">
            <v>ZF-4140</v>
          </cell>
          <cell r="E415" t="str">
            <v>Thaùo dôõ thuøng ñieän keá 3 pha</v>
          </cell>
          <cell r="F415" t="str">
            <v>caùi</v>
          </cell>
          <cell r="J415">
            <v>7080</v>
          </cell>
        </row>
        <row r="416">
          <cell r="C416" t="str">
            <v>Thaodonre</v>
          </cell>
          <cell r="D416" t="str">
            <v>TT</v>
          </cell>
          <cell r="E416" t="str">
            <v>Thaùo dôõ nhaùnh reõ (30m)</v>
          </cell>
          <cell r="F416" t="str">
            <v>vò trí</v>
          </cell>
          <cell r="J416">
            <v>22000</v>
          </cell>
        </row>
        <row r="417">
          <cell r="C417" t="str">
            <v>thaoT100-3</v>
          </cell>
          <cell r="D417" t="str">
            <v>01-1143</v>
          </cell>
          <cell r="E417" t="str">
            <v xml:space="preserve">Thaùo dôõ MBA cuõ </v>
          </cell>
          <cell r="F417" t="str">
            <v>maùy</v>
          </cell>
          <cell r="J417">
            <v>71715</v>
          </cell>
          <cell r="K417">
            <v>107252</v>
          </cell>
          <cell r="L417">
            <v>610</v>
          </cell>
        </row>
        <row r="418">
          <cell r="C418" t="str">
            <v>thaot160-3</v>
          </cell>
          <cell r="D418" t="str">
            <v>01-1144</v>
          </cell>
          <cell r="E418" t="str">
            <v xml:space="preserve">Thaùo dôõ MBA cuõ </v>
          </cell>
          <cell r="F418" t="str">
            <v>maùy</v>
          </cell>
          <cell r="J418">
            <v>84063</v>
          </cell>
          <cell r="K418">
            <v>107252</v>
          </cell>
          <cell r="L418">
            <v>610</v>
          </cell>
        </row>
        <row r="419">
          <cell r="C419" t="str">
            <v>thaot250-3</v>
          </cell>
          <cell r="D419" t="str">
            <v>01-1145</v>
          </cell>
          <cell r="E419" t="str">
            <v xml:space="preserve">Thaùo dôõ MBA cuõ </v>
          </cell>
          <cell r="F419" t="str">
            <v>maùy</v>
          </cell>
          <cell r="J419">
            <v>98270</v>
          </cell>
          <cell r="K419">
            <v>127832</v>
          </cell>
          <cell r="L419">
            <v>610</v>
          </cell>
        </row>
        <row r="420">
          <cell r="C420" t="str">
            <v>thaot400-3</v>
          </cell>
          <cell r="D420" t="str">
            <v>01-1146</v>
          </cell>
          <cell r="E420" t="str">
            <v xml:space="preserve">Thaùo dôõ MBA cuõ </v>
          </cell>
          <cell r="F420" t="str">
            <v>maùy</v>
          </cell>
          <cell r="J420">
            <v>117214</v>
          </cell>
          <cell r="K420">
            <v>127832</v>
          </cell>
          <cell r="L420">
            <v>610</v>
          </cell>
        </row>
        <row r="421">
          <cell r="C421" t="str">
            <v>thaot630-3</v>
          </cell>
          <cell r="D421" t="str">
            <v>01-1147</v>
          </cell>
          <cell r="E421" t="str">
            <v xml:space="preserve">Thaùo dôõ MBA cuõ </v>
          </cell>
          <cell r="F421" t="str">
            <v>maùy</v>
          </cell>
          <cell r="J421">
            <v>136158</v>
          </cell>
          <cell r="K421">
            <v>145471</v>
          </cell>
          <cell r="L421">
            <v>610</v>
          </cell>
        </row>
        <row r="422">
          <cell r="C422" t="str">
            <v>thaot800-3</v>
          </cell>
          <cell r="D422" t="str">
            <v>01-1148</v>
          </cell>
          <cell r="E422" t="str">
            <v xml:space="preserve">Thaùo dôõ MBA cuõ </v>
          </cell>
          <cell r="F422" t="str">
            <v>maùy</v>
          </cell>
          <cell r="J422">
            <v>136158</v>
          </cell>
          <cell r="K422">
            <v>145471</v>
          </cell>
          <cell r="L422">
            <v>610</v>
          </cell>
        </row>
        <row r="423">
          <cell r="C423" t="str">
            <v>thaoT15-1</v>
          </cell>
          <cell r="D423" t="str">
            <v>01-1161</v>
          </cell>
          <cell r="E423" t="str">
            <v xml:space="preserve">Thaùo dôõ MBA cuõ </v>
          </cell>
          <cell r="F423" t="str">
            <v>maùy</v>
          </cell>
          <cell r="J423">
            <v>38564</v>
          </cell>
          <cell r="K423">
            <v>91845</v>
          </cell>
          <cell r="L423">
            <v>610</v>
          </cell>
        </row>
        <row r="424">
          <cell r="C424" t="str">
            <v>thaoT25-1</v>
          </cell>
          <cell r="D424" t="str">
            <v>01-1161</v>
          </cell>
          <cell r="E424" t="str">
            <v xml:space="preserve">Thaùo dôõ MBA cuõ </v>
          </cell>
          <cell r="F424" t="str">
            <v>maùy</v>
          </cell>
          <cell r="J424">
            <v>38564</v>
          </cell>
          <cell r="K424">
            <v>91845</v>
          </cell>
          <cell r="L424">
            <v>610</v>
          </cell>
        </row>
        <row r="425">
          <cell r="C425" t="str">
            <v>thaoT375-1</v>
          </cell>
          <cell r="D425" t="str">
            <v>01-1162</v>
          </cell>
          <cell r="E425" t="str">
            <v xml:space="preserve">Thaùo dôõ MBA cuõ </v>
          </cell>
          <cell r="F425" t="str">
            <v>maùy</v>
          </cell>
          <cell r="J425">
            <v>44484</v>
          </cell>
          <cell r="K425">
            <v>91845</v>
          </cell>
          <cell r="L425">
            <v>610</v>
          </cell>
        </row>
        <row r="426">
          <cell r="C426" t="str">
            <v>thaoT50-1</v>
          </cell>
          <cell r="D426" t="str">
            <v>01-1162</v>
          </cell>
          <cell r="E426" t="str">
            <v xml:space="preserve">Thaùo dôõ MBA cuõ </v>
          </cell>
          <cell r="F426" t="str">
            <v>maùy</v>
          </cell>
          <cell r="J426">
            <v>44484</v>
          </cell>
          <cell r="K426">
            <v>91845</v>
          </cell>
          <cell r="L426">
            <v>610</v>
          </cell>
        </row>
        <row r="427">
          <cell r="C427" t="str">
            <v>thaodnht</v>
          </cell>
          <cell r="D427" t="str">
            <v>TT</v>
          </cell>
          <cell r="E427" t="str">
            <v>Thaùo dôõ ñaáu noái phía haï theá</v>
          </cell>
          <cell r="F427" t="str">
            <v>boä</v>
          </cell>
          <cell r="J427">
            <v>100000</v>
          </cell>
          <cell r="L427">
            <v>610</v>
          </cell>
        </row>
        <row r="428">
          <cell r="C428" t="str">
            <v>thaoFCO</v>
          </cell>
          <cell r="D428" t="str">
            <v>02-3154</v>
          </cell>
          <cell r="E428" t="str">
            <v>Thaùo dôõ FCO cuõ</v>
          </cell>
          <cell r="F428" t="str">
            <v>caùi</v>
          </cell>
          <cell r="J428">
            <v>27619</v>
          </cell>
          <cell r="L428">
            <v>8</v>
          </cell>
        </row>
        <row r="429">
          <cell r="C429" t="str">
            <v>thaoLA21</v>
          </cell>
          <cell r="D429" t="str">
            <v>02-5115</v>
          </cell>
          <cell r="E429" t="str">
            <v>Thaùo ñôõ LA cuõ</v>
          </cell>
          <cell r="F429" t="str">
            <v>caùi</v>
          </cell>
          <cell r="J429">
            <v>11508</v>
          </cell>
          <cell r="L429">
            <v>5</v>
          </cell>
        </row>
        <row r="430">
          <cell r="C430" t="str">
            <v>Thaotu</v>
          </cell>
          <cell r="D430" t="str">
            <v>02.8505</v>
          </cell>
          <cell r="E430" t="str">
            <v>Thaùo tuï buø</v>
          </cell>
          <cell r="F430" t="str">
            <v>kVAr</v>
          </cell>
          <cell r="I430">
            <v>375.4</v>
          </cell>
          <cell r="J430">
            <v>2384.9</v>
          </cell>
          <cell r="K430">
            <v>2939.9</v>
          </cell>
        </row>
        <row r="431">
          <cell r="C431" t="str">
            <v>ThaoDS</v>
          </cell>
          <cell r="D431" t="str">
            <v>02.3114a</v>
          </cell>
          <cell r="E431" t="str">
            <v>Thaùo DS</v>
          </cell>
          <cell r="F431" t="str">
            <v>caùi</v>
          </cell>
          <cell r="J431">
            <v>38564</v>
          </cell>
          <cell r="K431">
            <v>60141</v>
          </cell>
        </row>
        <row r="432">
          <cell r="C432" t="str">
            <v>ThaoLBFCO</v>
          </cell>
          <cell r="D432" t="str">
            <v>02.3154</v>
          </cell>
          <cell r="E432" t="str">
            <v>Thaùo LBFCO</v>
          </cell>
          <cell r="F432" t="str">
            <v>caùi</v>
          </cell>
          <cell r="J432">
            <v>27619</v>
          </cell>
        </row>
        <row r="433">
          <cell r="C433" t="str">
            <v>ThaoLBS</v>
          </cell>
          <cell r="D433" t="str">
            <v>02.3114a</v>
          </cell>
          <cell r="E433" t="str">
            <v>Thaùo LBS</v>
          </cell>
          <cell r="F433" t="str">
            <v>caùi</v>
          </cell>
          <cell r="J433">
            <v>27619</v>
          </cell>
        </row>
        <row r="434">
          <cell r="C434" t="str">
            <v>ThaoLTD</v>
          </cell>
          <cell r="D434" t="str">
            <v>02.3114a</v>
          </cell>
          <cell r="E434" t="str">
            <v>Thaùo LTD</v>
          </cell>
          <cell r="F434" t="str">
            <v>caùi</v>
          </cell>
          <cell r="J434">
            <v>27619</v>
          </cell>
        </row>
        <row r="435">
          <cell r="C435" t="str">
            <v>Thaorecloser</v>
          </cell>
          <cell r="D435" t="str">
            <v>02.3114a</v>
          </cell>
          <cell r="E435" t="str">
            <v>Thaùo recloser</v>
          </cell>
          <cell r="F435" t="str">
            <v>caùi</v>
          </cell>
          <cell r="J435">
            <v>27619</v>
          </cell>
        </row>
        <row r="436">
          <cell r="C436" t="str">
            <v>ThaoTI100HT</v>
          </cell>
          <cell r="D436" t="str">
            <v>010-505</v>
          </cell>
          <cell r="E436" t="str">
            <v>Thaùo bieán doøng 600V TI-100/5A</v>
          </cell>
          <cell r="F436" t="str">
            <v>caùi</v>
          </cell>
          <cell r="I436">
            <v>8642</v>
          </cell>
          <cell r="J436">
            <v>19180</v>
          </cell>
          <cell r="K436">
            <v>2572</v>
          </cell>
        </row>
        <row r="437">
          <cell r="C437" t="str">
            <v>ThaoTI400HT</v>
          </cell>
          <cell r="D437" t="str">
            <v>010-505</v>
          </cell>
          <cell r="E437" t="str">
            <v>Thaùo bieán doøng 600V TI-400/5A</v>
          </cell>
          <cell r="F437" t="str">
            <v>caùi</v>
          </cell>
          <cell r="I437">
            <v>8642</v>
          </cell>
          <cell r="J437">
            <v>19180</v>
          </cell>
          <cell r="K437">
            <v>2572</v>
          </cell>
        </row>
        <row r="438">
          <cell r="C438" t="str">
            <v>ThaoTI150HT</v>
          </cell>
          <cell r="D438" t="str">
            <v>010-505</v>
          </cell>
          <cell r="E438" t="str">
            <v>Thaùo bieán doøng 600V TI-150/5A</v>
          </cell>
          <cell r="F438" t="str">
            <v>caùi</v>
          </cell>
          <cell r="I438">
            <v>8642</v>
          </cell>
          <cell r="J438">
            <v>19180</v>
          </cell>
          <cell r="K438">
            <v>2572</v>
          </cell>
        </row>
        <row r="439">
          <cell r="C439" t="str">
            <v>ThaoTI200HT</v>
          </cell>
          <cell r="D439" t="str">
            <v>010-505</v>
          </cell>
          <cell r="E439" t="str">
            <v>Thaùo bieán doøng 600V TI-200/5A</v>
          </cell>
          <cell r="F439" t="str">
            <v>caùi</v>
          </cell>
          <cell r="I439">
            <v>8642</v>
          </cell>
          <cell r="J439">
            <v>19180</v>
          </cell>
          <cell r="K439">
            <v>2572</v>
          </cell>
        </row>
        <row r="440">
          <cell r="C440" t="str">
            <v>ThaoTI250HT</v>
          </cell>
          <cell r="D440" t="str">
            <v>010-505</v>
          </cell>
          <cell r="E440" t="str">
            <v>Thaùo bieán doøng 600V TI-250/5A</v>
          </cell>
          <cell r="F440" t="str">
            <v>caùi</v>
          </cell>
          <cell r="I440">
            <v>8642</v>
          </cell>
          <cell r="J440">
            <v>19180</v>
          </cell>
          <cell r="K440">
            <v>2572</v>
          </cell>
        </row>
        <row r="441">
          <cell r="C441" t="str">
            <v>ThaoTI300HT</v>
          </cell>
          <cell r="D441" t="str">
            <v>010-505</v>
          </cell>
          <cell r="E441" t="str">
            <v>Thaùo bieán doøng 600V TI-300/5A</v>
          </cell>
          <cell r="F441" t="str">
            <v>caùi</v>
          </cell>
          <cell r="I441">
            <v>8726</v>
          </cell>
          <cell r="J441">
            <v>19180</v>
          </cell>
          <cell r="K441">
            <v>2572</v>
          </cell>
        </row>
        <row r="442">
          <cell r="C442" t="str">
            <v>ThaoT600HT</v>
          </cell>
          <cell r="D442" t="str">
            <v>010-505</v>
          </cell>
          <cell r="E442" t="str">
            <v>Thaùo bieán doøng 600V TI-600/5A</v>
          </cell>
          <cell r="F442" t="str">
            <v>caùi</v>
          </cell>
          <cell r="I442">
            <v>8642</v>
          </cell>
          <cell r="J442">
            <v>19180</v>
          </cell>
          <cell r="K442">
            <v>2572</v>
          </cell>
        </row>
        <row r="443">
          <cell r="C443" t="str">
            <v>ThaoTU8424KV</v>
          </cell>
          <cell r="D443" t="str">
            <v>010-505</v>
          </cell>
          <cell r="E443" t="str">
            <v>Thaùo bieán ñieän aùp TU-8400/120V</v>
          </cell>
          <cell r="F443" t="str">
            <v>caùi</v>
          </cell>
          <cell r="I443">
            <v>8642</v>
          </cell>
          <cell r="J443">
            <v>19180</v>
          </cell>
          <cell r="K443">
            <v>2572</v>
          </cell>
        </row>
        <row r="444">
          <cell r="C444" t="str">
            <v>ThaoR1</v>
          </cell>
          <cell r="D444" t="str">
            <v>06-1213</v>
          </cell>
          <cell r="E444" t="str">
            <v>Thaùo Rack 1 söù</v>
          </cell>
          <cell r="F444" t="str">
            <v>caùi</v>
          </cell>
          <cell r="J444">
            <v>2884.3</v>
          </cell>
          <cell r="L444">
            <v>0.25</v>
          </cell>
        </row>
        <row r="445">
          <cell r="C445" t="str">
            <v>ThaoR2</v>
          </cell>
          <cell r="D445" t="str">
            <v>06-1213</v>
          </cell>
          <cell r="E445" t="str">
            <v>Thaùo Rack 2 söù</v>
          </cell>
          <cell r="F445" t="str">
            <v>caùi</v>
          </cell>
          <cell r="J445">
            <v>2884.3</v>
          </cell>
          <cell r="L445">
            <v>0.35</v>
          </cell>
        </row>
        <row r="446">
          <cell r="C446" t="str">
            <v>ThaoR3</v>
          </cell>
          <cell r="D446" t="str">
            <v>06-1214</v>
          </cell>
          <cell r="E446" t="str">
            <v>Thaùo Rack 3 söù</v>
          </cell>
          <cell r="F446" t="str">
            <v>caùi</v>
          </cell>
          <cell r="J446">
            <v>4017.4</v>
          </cell>
          <cell r="L446">
            <v>0.4</v>
          </cell>
        </row>
        <row r="447">
          <cell r="C447" t="str">
            <v>ThaoR4</v>
          </cell>
          <cell r="D447" t="str">
            <v>06-1215</v>
          </cell>
          <cell r="E447" t="str">
            <v>Thaùo Rack 4 söù</v>
          </cell>
          <cell r="F447" t="str">
            <v>caùi</v>
          </cell>
          <cell r="J447">
            <v>5665.5</v>
          </cell>
          <cell r="L447">
            <v>0.45</v>
          </cell>
        </row>
        <row r="448">
          <cell r="C448" t="str">
            <v>Thaocaudaothung150</v>
          </cell>
          <cell r="D448" t="str">
            <v>02.3142</v>
          </cell>
          <cell r="E448" t="str">
            <v>Thaùo caàu dao thuøng loaïi A150</v>
          </cell>
          <cell r="F448" t="str">
            <v>boä</v>
          </cell>
          <cell r="J448">
            <v>10741</v>
          </cell>
        </row>
        <row r="449">
          <cell r="C449" t="str">
            <v>Thaocaudaothung200</v>
          </cell>
          <cell r="D449" t="str">
            <v>02.3142</v>
          </cell>
          <cell r="E449" t="str">
            <v>Thaùo caàu dao thuøng loaïi A200</v>
          </cell>
          <cell r="F449" t="str">
            <v>boä</v>
          </cell>
          <cell r="J449">
            <v>10741</v>
          </cell>
        </row>
        <row r="450">
          <cell r="C450" t="str">
            <v>Thaocaudaothung300</v>
          </cell>
          <cell r="D450" t="str">
            <v>02.3143</v>
          </cell>
          <cell r="E450" t="str">
            <v>Thaùo caàu dao thuøng loaïi A300</v>
          </cell>
          <cell r="F450" t="str">
            <v>boä</v>
          </cell>
          <cell r="J450">
            <v>15344</v>
          </cell>
        </row>
        <row r="451">
          <cell r="C451" t="str">
            <v>Thaocaudaothung400</v>
          </cell>
          <cell r="D451" t="str">
            <v>02.3143</v>
          </cell>
          <cell r="E451" t="str">
            <v>Thaùo caàu dao thuøng loaïi A400</v>
          </cell>
          <cell r="F451" t="str">
            <v>boä</v>
          </cell>
          <cell r="J451">
            <v>15344</v>
          </cell>
        </row>
        <row r="452">
          <cell r="C452" t="str">
            <v>Thaocaudaothung500</v>
          </cell>
          <cell r="D452" t="str">
            <v>02.3143</v>
          </cell>
          <cell r="E452" t="str">
            <v>Thaùo caàu dao thuøng loaïi A500</v>
          </cell>
          <cell r="F452" t="str">
            <v>boä</v>
          </cell>
          <cell r="J452">
            <v>15344</v>
          </cell>
        </row>
        <row r="453">
          <cell r="C453" t="str">
            <v>Thaocaudaothung600</v>
          </cell>
          <cell r="D453" t="str">
            <v>02.3144</v>
          </cell>
          <cell r="E453" t="str">
            <v>Thaùo caàu dao thuøng loaïi A600</v>
          </cell>
          <cell r="F453" t="str">
            <v>boä</v>
          </cell>
          <cell r="J453">
            <v>18413</v>
          </cell>
        </row>
        <row r="454">
          <cell r="C454" t="str">
            <v>bkeo</v>
          </cell>
          <cell r="D454" t="str">
            <v>MET</v>
          </cell>
          <cell r="E454" t="str">
            <v>Baêng keo nhöïa</v>
          </cell>
          <cell r="F454" t="str">
            <v>cuoän</v>
          </cell>
          <cell r="H454">
            <v>12000</v>
          </cell>
        </row>
        <row r="455">
          <cell r="C455" t="str">
            <v>btentr</v>
          </cell>
          <cell r="D455" t="str">
            <v>063-181</v>
          </cell>
          <cell r="E455" t="str">
            <v>Baûng teân traïm haï theá</v>
          </cell>
          <cell r="F455" t="str">
            <v>caùi</v>
          </cell>
          <cell r="H455">
            <v>25000</v>
          </cell>
          <cell r="J455">
            <v>2064</v>
          </cell>
        </row>
        <row r="456">
          <cell r="C456" t="str">
            <v>TI10024KV</v>
          </cell>
          <cell r="D456" t="str">
            <v>010-505</v>
          </cell>
          <cell r="E456" t="str">
            <v>Bieán doøng 24KV TI-100/5A ( loaïi khoâ)</v>
          </cell>
          <cell r="F456" t="str">
            <v>caùi</v>
          </cell>
          <cell r="H456">
            <v>2209000</v>
          </cell>
          <cell r="I456">
            <v>8642</v>
          </cell>
          <cell r="J456">
            <v>19180</v>
          </cell>
          <cell r="K456">
            <v>2572</v>
          </cell>
        </row>
        <row r="457">
          <cell r="C457" t="str">
            <v>TI2024KV</v>
          </cell>
          <cell r="D457" t="str">
            <v>010-505</v>
          </cell>
          <cell r="E457" t="str">
            <v>Bieán doøng 24KV TI-20/5A ( loaïi khoâ)</v>
          </cell>
          <cell r="F457" t="str">
            <v>caùi</v>
          </cell>
          <cell r="H457">
            <v>2209000</v>
          </cell>
          <cell r="I457">
            <v>8642</v>
          </cell>
          <cell r="J457">
            <v>19180</v>
          </cell>
          <cell r="K457">
            <v>2572</v>
          </cell>
        </row>
        <row r="458">
          <cell r="C458" t="str">
            <v>TI3024KV</v>
          </cell>
          <cell r="D458" t="str">
            <v>010-505</v>
          </cell>
          <cell r="E458" t="str">
            <v>Bieán doøng 24KV TI-30/5A ( loaïi khoâ)</v>
          </cell>
          <cell r="F458" t="str">
            <v>caùi</v>
          </cell>
          <cell r="H458">
            <v>2209000</v>
          </cell>
          <cell r="I458">
            <v>8642</v>
          </cell>
          <cell r="J458">
            <v>19180</v>
          </cell>
          <cell r="K458">
            <v>2572</v>
          </cell>
        </row>
        <row r="459">
          <cell r="C459" t="str">
            <v>TI30024KV</v>
          </cell>
          <cell r="D459" t="str">
            <v>010-505</v>
          </cell>
          <cell r="E459" t="str">
            <v>Bieán doøng 24KV TI-300/5A ( loaïi khoâ)</v>
          </cell>
          <cell r="F459" t="str">
            <v>caùi</v>
          </cell>
          <cell r="H459">
            <v>2209000</v>
          </cell>
          <cell r="I459">
            <v>8642</v>
          </cell>
          <cell r="J459">
            <v>19180</v>
          </cell>
          <cell r="K459">
            <v>2572</v>
          </cell>
        </row>
        <row r="460">
          <cell r="C460" t="str">
            <v>TI4024KV</v>
          </cell>
          <cell r="D460" t="str">
            <v>010-505</v>
          </cell>
          <cell r="E460" t="str">
            <v>Bieán doøng 24KV TI-40/5A ( loaïi khoâ)</v>
          </cell>
          <cell r="F460" t="str">
            <v>caùi</v>
          </cell>
          <cell r="H460">
            <v>2209000</v>
          </cell>
          <cell r="I460">
            <v>8642</v>
          </cell>
          <cell r="J460">
            <v>19180</v>
          </cell>
          <cell r="K460">
            <v>2572</v>
          </cell>
        </row>
        <row r="461">
          <cell r="C461" t="str">
            <v>TI5024KV</v>
          </cell>
          <cell r="D461" t="str">
            <v>010-505</v>
          </cell>
          <cell r="E461" t="str">
            <v>Bieán doøng 24KV TI-50/5A ( loaïi khoâ)</v>
          </cell>
          <cell r="F461" t="str">
            <v>caùi</v>
          </cell>
          <cell r="H461">
            <v>2209000</v>
          </cell>
          <cell r="I461">
            <v>8642</v>
          </cell>
          <cell r="J461">
            <v>19180</v>
          </cell>
          <cell r="K461">
            <v>2572</v>
          </cell>
        </row>
        <row r="462">
          <cell r="C462" t="str">
            <v>TI6024KV</v>
          </cell>
          <cell r="D462" t="str">
            <v>010-505</v>
          </cell>
          <cell r="E462" t="str">
            <v>Bieán doøng 24KV TI-60/5A ( loaïi khoâ)</v>
          </cell>
          <cell r="F462" t="str">
            <v>caùi</v>
          </cell>
          <cell r="H462">
            <v>2209000</v>
          </cell>
          <cell r="I462">
            <v>8642</v>
          </cell>
          <cell r="J462">
            <v>19180</v>
          </cell>
          <cell r="K462">
            <v>2572</v>
          </cell>
        </row>
        <row r="463">
          <cell r="C463" t="str">
            <v>TI7024KV</v>
          </cell>
          <cell r="D463" t="str">
            <v>010-505</v>
          </cell>
          <cell r="E463" t="str">
            <v>Bieán doøng 24KV TI-70/5A ( loaïi khoâ)</v>
          </cell>
          <cell r="F463" t="str">
            <v>caùi</v>
          </cell>
          <cell r="H463">
            <v>2209000</v>
          </cell>
          <cell r="I463">
            <v>8642</v>
          </cell>
          <cell r="J463">
            <v>19180</v>
          </cell>
          <cell r="K463">
            <v>2572</v>
          </cell>
        </row>
        <row r="464">
          <cell r="C464" t="str">
            <v>TI8024KV</v>
          </cell>
          <cell r="D464" t="str">
            <v>010-505</v>
          </cell>
          <cell r="E464" t="str">
            <v>Bieán doøng 24KV TI-80/5A ( loaïi khoâ)</v>
          </cell>
          <cell r="F464" t="str">
            <v>caùi</v>
          </cell>
          <cell r="H464">
            <v>2209000</v>
          </cell>
          <cell r="I464">
            <v>8642</v>
          </cell>
          <cell r="J464">
            <v>19180</v>
          </cell>
          <cell r="K464">
            <v>2572</v>
          </cell>
        </row>
        <row r="465">
          <cell r="C465" t="str">
            <v>TI100HT</v>
          </cell>
          <cell r="D465" t="str">
            <v>010-505</v>
          </cell>
          <cell r="E465" t="str">
            <v>Bieán doøng 600V TI-100/5A</v>
          </cell>
          <cell r="F465" t="str">
            <v>caùi</v>
          </cell>
          <cell r="H465">
            <v>90307</v>
          </cell>
          <cell r="I465">
            <v>8642</v>
          </cell>
          <cell r="J465">
            <v>19180</v>
          </cell>
          <cell r="K465">
            <v>2572</v>
          </cell>
        </row>
        <row r="466">
          <cell r="C466" t="str">
            <v>TI125HT</v>
          </cell>
          <cell r="D466" t="str">
            <v>010-505</v>
          </cell>
          <cell r="E466" t="str">
            <v>Bieán doøng 600V TI-125/5A</v>
          </cell>
          <cell r="F466" t="str">
            <v>caùi</v>
          </cell>
          <cell r="H466">
            <v>90307</v>
          </cell>
          <cell r="I466">
            <v>8642</v>
          </cell>
          <cell r="J466">
            <v>19180</v>
          </cell>
          <cell r="K466">
            <v>2572</v>
          </cell>
        </row>
        <row r="467">
          <cell r="C467" t="str">
            <v>TI150HT</v>
          </cell>
          <cell r="D467" t="str">
            <v>010-505</v>
          </cell>
          <cell r="E467" t="str">
            <v>Bieán doøng 600V TI-150/5A</v>
          </cell>
          <cell r="F467" t="str">
            <v>caùi</v>
          </cell>
          <cell r="H467">
            <v>84475</v>
          </cell>
          <cell r="I467">
            <v>8642</v>
          </cell>
          <cell r="J467">
            <v>19180</v>
          </cell>
          <cell r="K467">
            <v>2572</v>
          </cell>
        </row>
        <row r="468">
          <cell r="C468" t="str">
            <v>TI200HT</v>
          </cell>
          <cell r="D468" t="str">
            <v>010-505</v>
          </cell>
          <cell r="E468" t="str">
            <v>Bieán doøng 600V TI-200/5A</v>
          </cell>
          <cell r="F468" t="str">
            <v>caùi</v>
          </cell>
          <cell r="H468">
            <v>63710</v>
          </cell>
          <cell r="I468">
            <v>8642</v>
          </cell>
          <cell r="J468">
            <v>19180</v>
          </cell>
          <cell r="K468">
            <v>2572</v>
          </cell>
        </row>
        <row r="469">
          <cell r="C469" t="str">
            <v>TI250HT</v>
          </cell>
          <cell r="D469" t="str">
            <v>010-505</v>
          </cell>
          <cell r="E469" t="str">
            <v>Bieán doøng 600V TI-250/5A</v>
          </cell>
          <cell r="F469" t="str">
            <v>caùi</v>
          </cell>
          <cell r="H469">
            <v>61400</v>
          </cell>
          <cell r="I469">
            <v>8642</v>
          </cell>
          <cell r="J469">
            <v>19180</v>
          </cell>
          <cell r="K469">
            <v>2572</v>
          </cell>
        </row>
        <row r="470">
          <cell r="C470" t="str">
            <v>TI300HT</v>
          </cell>
          <cell r="D470" t="str">
            <v>010-505</v>
          </cell>
          <cell r="E470" t="str">
            <v>Bieán doøng 600V TI-300/5A</v>
          </cell>
          <cell r="F470" t="str">
            <v>caùi</v>
          </cell>
          <cell r="H470">
            <v>60994</v>
          </cell>
          <cell r="I470">
            <v>8726</v>
          </cell>
          <cell r="J470">
            <v>19180</v>
          </cell>
          <cell r="K470">
            <v>2572</v>
          </cell>
        </row>
        <row r="471">
          <cell r="C471" t="str">
            <v>TI75HT</v>
          </cell>
          <cell r="D471" t="str">
            <v>010-505</v>
          </cell>
          <cell r="E471" t="str">
            <v>Bieán doøng 600V TI-75/5A</v>
          </cell>
          <cell r="F471" t="str">
            <v>caùi</v>
          </cell>
          <cell r="H471">
            <v>90307</v>
          </cell>
          <cell r="I471">
            <v>8642</v>
          </cell>
          <cell r="J471">
            <v>19180</v>
          </cell>
          <cell r="K471">
            <v>2572</v>
          </cell>
        </row>
        <row r="472">
          <cell r="C472" t="str">
            <v>TU8424KV</v>
          </cell>
          <cell r="D472" t="str">
            <v>010-505</v>
          </cell>
          <cell r="E472" t="str">
            <v>Bieán ñieän aùp TU-8400/120V</v>
          </cell>
          <cell r="F472" t="str">
            <v>caùi</v>
          </cell>
          <cell r="H472">
            <v>2736000</v>
          </cell>
          <cell r="I472">
            <v>8642</v>
          </cell>
          <cell r="J472">
            <v>19180</v>
          </cell>
          <cell r="K472">
            <v>2572</v>
          </cell>
        </row>
        <row r="473">
          <cell r="C473" t="str">
            <v>B1240</v>
          </cell>
          <cell r="D473" t="str">
            <v>MET</v>
          </cell>
          <cell r="E473" t="str">
            <v>Boulon 12 x 40</v>
          </cell>
          <cell r="F473" t="str">
            <v>boä</v>
          </cell>
          <cell r="H473">
            <v>986</v>
          </cell>
        </row>
        <row r="474">
          <cell r="C474" t="str">
            <v>B1260</v>
          </cell>
          <cell r="D474" t="str">
            <v>MET</v>
          </cell>
          <cell r="E474" t="str">
            <v>Boulon 12 x 60</v>
          </cell>
          <cell r="F474" t="str">
            <v>boä</v>
          </cell>
          <cell r="H474">
            <v>1050</v>
          </cell>
          <cell r="L474">
            <v>9.468E-2</v>
          </cell>
        </row>
        <row r="475">
          <cell r="C475" t="str">
            <v>B1450</v>
          </cell>
          <cell r="D475" t="str">
            <v>MET</v>
          </cell>
          <cell r="E475" t="str">
            <v>Boulon 14 x 50</v>
          </cell>
          <cell r="F475" t="str">
            <v>boä</v>
          </cell>
          <cell r="H475">
            <v>1200</v>
          </cell>
          <cell r="L475">
            <v>7.8900000000000012E-2</v>
          </cell>
        </row>
        <row r="476">
          <cell r="C476" t="str">
            <v>B1650</v>
          </cell>
          <cell r="D476" t="str">
            <v>MET</v>
          </cell>
          <cell r="E476" t="str">
            <v>Boulon 16 x 50</v>
          </cell>
          <cell r="F476" t="str">
            <v>boä</v>
          </cell>
          <cell r="H476">
            <v>2190</v>
          </cell>
        </row>
        <row r="477">
          <cell r="C477" t="str">
            <v>B201000</v>
          </cell>
          <cell r="D477" t="str">
            <v>MET</v>
          </cell>
          <cell r="E477" t="str">
            <v>Boulon 20 x 1000</v>
          </cell>
          <cell r="F477" t="str">
            <v>boä</v>
          </cell>
          <cell r="H477">
            <v>25714</v>
          </cell>
        </row>
        <row r="478">
          <cell r="C478" t="str">
            <v>B16260</v>
          </cell>
          <cell r="D478" t="str">
            <v>MET</v>
          </cell>
          <cell r="E478" t="str">
            <v>Boulon 16x260/80( Keå caû ñai oác + rondelle )</v>
          </cell>
          <cell r="F478" t="str">
            <v>boä</v>
          </cell>
          <cell r="H478">
            <v>5400</v>
          </cell>
          <cell r="L478">
            <v>0.41028000000000003</v>
          </cell>
        </row>
        <row r="479">
          <cell r="C479" t="str">
            <v>B16280</v>
          </cell>
          <cell r="D479" t="str">
            <v>BO</v>
          </cell>
          <cell r="E479" t="str">
            <v>Boulon 16x280/80</v>
          </cell>
          <cell r="F479" t="str">
            <v>boä</v>
          </cell>
          <cell r="H479">
            <v>6200</v>
          </cell>
          <cell r="L479">
            <v>0.44184000000000007</v>
          </cell>
        </row>
        <row r="480">
          <cell r="C480" t="str">
            <v>B16400</v>
          </cell>
          <cell r="D480" t="str">
            <v>BO</v>
          </cell>
          <cell r="E480" t="str">
            <v>Boulon 16x400</v>
          </cell>
          <cell r="F480" t="str">
            <v>boä</v>
          </cell>
          <cell r="H480">
            <v>7455</v>
          </cell>
          <cell r="L480">
            <v>0.45761999999999997</v>
          </cell>
        </row>
        <row r="481">
          <cell r="C481" t="str">
            <v>Bm16300</v>
          </cell>
          <cell r="D481" t="str">
            <v>BO</v>
          </cell>
          <cell r="E481" t="str">
            <v>Boulon maét 16x300</v>
          </cell>
          <cell r="F481" t="str">
            <v>boä</v>
          </cell>
          <cell r="H481">
            <v>12000</v>
          </cell>
          <cell r="L481">
            <v>0.47339999999999999</v>
          </cell>
        </row>
        <row r="482">
          <cell r="C482" t="str">
            <v>B16320</v>
          </cell>
          <cell r="D482" t="str">
            <v>MET</v>
          </cell>
          <cell r="E482" t="str">
            <v>Boulon 16x320/80( Keå caû ñai oác + rondelle )</v>
          </cell>
          <cell r="F482" t="str">
            <v>boä</v>
          </cell>
          <cell r="H482">
            <v>6800</v>
          </cell>
          <cell r="L482">
            <v>0.50496000000000008</v>
          </cell>
        </row>
        <row r="483">
          <cell r="C483" t="str">
            <v>B16850</v>
          </cell>
          <cell r="D483" t="str">
            <v>MET</v>
          </cell>
          <cell r="E483" t="str">
            <v>Boulon 16x850( Keå caû ñai oác + rondelle )</v>
          </cell>
          <cell r="F483" t="str">
            <v>boä</v>
          </cell>
          <cell r="H483">
            <v>18800</v>
          </cell>
          <cell r="L483">
            <v>0.55230000000000001</v>
          </cell>
        </row>
        <row r="484">
          <cell r="C484" t="str">
            <v>B18850</v>
          </cell>
          <cell r="D484" t="str">
            <v>MET</v>
          </cell>
          <cell r="E484" t="str">
            <v>Boulon 18x850( Keå caû ñai oác + rondelle )</v>
          </cell>
          <cell r="F484" t="str">
            <v>boä</v>
          </cell>
          <cell r="H484">
            <v>21600</v>
          </cell>
          <cell r="L484">
            <v>0.55230000000000001</v>
          </cell>
        </row>
        <row r="485">
          <cell r="C485" t="str">
            <v>B640</v>
          </cell>
          <cell r="D485" t="str">
            <v>MET</v>
          </cell>
          <cell r="E485" t="str">
            <v>Boulon 6x40 ( keå caû ñai oác + rondelle )</v>
          </cell>
          <cell r="F485" t="str">
            <v>boä</v>
          </cell>
          <cell r="H485">
            <v>500</v>
          </cell>
          <cell r="L485">
            <v>0.55230000000000001</v>
          </cell>
        </row>
        <row r="486">
          <cell r="C486" t="str">
            <v>B670</v>
          </cell>
          <cell r="D486" t="str">
            <v>MET</v>
          </cell>
          <cell r="E486" t="str">
            <v>Boulon 6x70 ( keå caû ñai oác + rondelle )</v>
          </cell>
          <cell r="F486" t="str">
            <v>boä</v>
          </cell>
          <cell r="H486">
            <v>500</v>
          </cell>
          <cell r="L486">
            <v>0.55230000000000001</v>
          </cell>
        </row>
        <row r="487">
          <cell r="C487" t="str">
            <v>B10100</v>
          </cell>
          <cell r="D487" t="str">
            <v>MET</v>
          </cell>
          <cell r="E487" t="str">
            <v>Boulon 10x100 ( keå caû ñai oác + rondelle )</v>
          </cell>
          <cell r="F487" t="str">
            <v>boä</v>
          </cell>
          <cell r="H487">
            <v>1000</v>
          </cell>
          <cell r="L487">
            <v>0.55230000000000001</v>
          </cell>
        </row>
        <row r="488">
          <cell r="C488" t="str">
            <v>B1250</v>
          </cell>
          <cell r="D488" t="str">
            <v>MET</v>
          </cell>
          <cell r="E488" t="str">
            <v>Boulon 12x50 ( keå caû ñai oác + rondelle )</v>
          </cell>
          <cell r="F488" t="str">
            <v>boä</v>
          </cell>
          <cell r="H488">
            <v>1500</v>
          </cell>
          <cell r="L488">
            <v>0.55230000000000001</v>
          </cell>
        </row>
        <row r="489">
          <cell r="C489" t="str">
            <v>B16350V</v>
          </cell>
          <cell r="D489" t="str">
            <v>MET</v>
          </cell>
          <cell r="E489" t="str">
            <v>Boulon 16x350 VRS 
baét MBA 1 pha vaøo truï</v>
          </cell>
          <cell r="F489" t="str">
            <v>boä</v>
          </cell>
          <cell r="H489">
            <v>9000</v>
          </cell>
          <cell r="L489">
            <v>0.55230000000000001</v>
          </cell>
        </row>
        <row r="490">
          <cell r="C490" t="str">
            <v>B22460</v>
          </cell>
          <cell r="D490" t="str">
            <v>MET</v>
          </cell>
          <cell r="E490" t="str">
            <v>Boulon 22x460/150</v>
          </cell>
          <cell r="F490" t="str">
            <v>boä</v>
          </cell>
          <cell r="H490">
            <v>15300</v>
          </cell>
          <cell r="L490">
            <v>1.3726400000000001</v>
          </cell>
        </row>
        <row r="491">
          <cell r="C491" t="str">
            <v>B22500</v>
          </cell>
          <cell r="D491" t="str">
            <v>MET</v>
          </cell>
          <cell r="E491" t="str">
            <v>Boulon 22x500/150</v>
          </cell>
          <cell r="F491" t="str">
            <v>boä</v>
          </cell>
          <cell r="H491">
            <v>15727</v>
          </cell>
          <cell r="L491">
            <v>1.492</v>
          </cell>
        </row>
        <row r="492">
          <cell r="C492" t="str">
            <v>B22600</v>
          </cell>
          <cell r="D492" t="str">
            <v>MET</v>
          </cell>
          <cell r="E492" t="str">
            <v>Boulon 22x600/150</v>
          </cell>
          <cell r="F492" t="str">
            <v>boä</v>
          </cell>
          <cell r="H492">
            <v>23500</v>
          </cell>
          <cell r="L492">
            <v>1.7904</v>
          </cell>
        </row>
        <row r="493">
          <cell r="C493" t="str">
            <v>B22750</v>
          </cell>
          <cell r="D493" t="str">
            <v>MET</v>
          </cell>
          <cell r="E493" t="str">
            <v>Boulon 22x750 ( 2,39kg)</v>
          </cell>
          <cell r="F493" t="str">
            <v>boä</v>
          </cell>
          <cell r="H493">
            <v>25095</v>
          </cell>
          <cell r="L493">
            <v>1.7904</v>
          </cell>
        </row>
        <row r="494">
          <cell r="C494" t="str">
            <v>B440</v>
          </cell>
          <cell r="D494" t="str">
            <v>MET</v>
          </cell>
          <cell r="E494" t="str">
            <v>Boulon 4 x 40</v>
          </cell>
          <cell r="F494" t="str">
            <v>boä</v>
          </cell>
          <cell r="H494">
            <v>500</v>
          </cell>
          <cell r="L494">
            <v>7.8900000000000012E-2</v>
          </cell>
        </row>
        <row r="495">
          <cell r="C495" t="str">
            <v>B660</v>
          </cell>
          <cell r="D495" t="str">
            <v>MET</v>
          </cell>
          <cell r="E495" t="str">
            <v>Boulon 6 x 60</v>
          </cell>
          <cell r="F495" t="str">
            <v>boä</v>
          </cell>
          <cell r="H495">
            <v>1000</v>
          </cell>
          <cell r="L495">
            <v>7.8900000000000012E-2</v>
          </cell>
        </row>
        <row r="496">
          <cell r="C496" t="str">
            <v>BM16230</v>
          </cell>
          <cell r="D496" t="str">
            <v>MET</v>
          </cell>
          <cell r="E496" t="str">
            <v>Boulon maét 16x230</v>
          </cell>
          <cell r="F496" t="str">
            <v>boä</v>
          </cell>
          <cell r="H496">
            <v>10000</v>
          </cell>
          <cell r="L496">
            <v>0.36294000000000004</v>
          </cell>
        </row>
        <row r="497">
          <cell r="C497" t="str">
            <v>A35</v>
          </cell>
          <cell r="D497" t="str">
            <v>MET</v>
          </cell>
          <cell r="E497" t="str">
            <v>Caùp nhoâm boïc AV-35</v>
          </cell>
          <cell r="F497" t="str">
            <v>m</v>
          </cell>
          <cell r="H497">
            <v>5030</v>
          </cell>
          <cell r="L497">
            <v>0.1623</v>
          </cell>
        </row>
        <row r="498">
          <cell r="C498" t="str">
            <v>A50</v>
          </cell>
          <cell r="D498" t="str">
            <v>MET</v>
          </cell>
          <cell r="E498" t="str">
            <v>Caùp nhoâm boïc AV-50</v>
          </cell>
          <cell r="F498" t="str">
            <v>m</v>
          </cell>
          <cell r="H498">
            <v>7010</v>
          </cell>
          <cell r="L498">
            <v>0.2135</v>
          </cell>
        </row>
        <row r="499">
          <cell r="C499" t="str">
            <v>A70</v>
          </cell>
          <cell r="D499" t="str">
            <v>MET</v>
          </cell>
          <cell r="E499" t="str">
            <v>Caùp nhoâm boïc AV-70</v>
          </cell>
          <cell r="F499" t="str">
            <v>m</v>
          </cell>
          <cell r="H499">
            <v>8710</v>
          </cell>
          <cell r="L499">
            <v>0.28720000000000001</v>
          </cell>
        </row>
        <row r="500">
          <cell r="C500" t="str">
            <v>CV22-22KV</v>
          </cell>
          <cell r="D500" t="str">
            <v>040-411</v>
          </cell>
          <cell r="E500" t="str">
            <v>Caùp ñoàng boïc 22kV -22mm2  (CADIVI)</v>
          </cell>
          <cell r="F500" t="str">
            <v>m</v>
          </cell>
          <cell r="H500">
            <v>40900</v>
          </cell>
          <cell r="J500">
            <v>731</v>
          </cell>
          <cell r="L500">
            <v>0.5</v>
          </cell>
        </row>
        <row r="501">
          <cell r="C501" t="str">
            <v>CV95-22KV</v>
          </cell>
          <cell r="D501" t="str">
            <v>040-411</v>
          </cell>
          <cell r="E501" t="str">
            <v>Caùp ñoàng boïc 22kV -95mm2  (CADIVI)</v>
          </cell>
          <cell r="F501" t="str">
            <v>m</v>
          </cell>
          <cell r="H501">
            <v>84400</v>
          </cell>
          <cell r="J501">
            <v>731</v>
          </cell>
          <cell r="L501">
            <v>0.5</v>
          </cell>
        </row>
        <row r="502">
          <cell r="C502" t="str">
            <v>MV240</v>
          </cell>
          <cell r="D502" t="str">
            <v>030-303</v>
          </cell>
          <cell r="E502" t="str">
            <v>Caùp ñoàng boïc 240mm2</v>
          </cell>
          <cell r="F502" t="str">
            <v>m</v>
          </cell>
          <cell r="H502">
            <v>91610</v>
          </cell>
          <cell r="J502">
            <v>479.49</v>
          </cell>
          <cell r="L502">
            <v>2.5289999999999999</v>
          </cell>
        </row>
        <row r="503">
          <cell r="C503" t="str">
            <v>MV50</v>
          </cell>
          <cell r="D503" t="str">
            <v>030-301</v>
          </cell>
          <cell r="E503" t="str">
            <v>Caùp ñoàng boïc 50mm2</v>
          </cell>
          <cell r="F503" t="str">
            <v>m</v>
          </cell>
          <cell r="H503">
            <v>23400</v>
          </cell>
          <cell r="J503">
            <v>336.28</v>
          </cell>
          <cell r="L503">
            <v>0.52</v>
          </cell>
        </row>
        <row r="504">
          <cell r="C504" t="str">
            <v>CV240</v>
          </cell>
          <cell r="D504" t="str">
            <v>040-413</v>
          </cell>
          <cell r="E504" t="str">
            <v>Caùp ñoàng boïc 600V  CV-240mm2
 CADIVI</v>
          </cell>
          <cell r="F504" t="str">
            <v>m</v>
          </cell>
          <cell r="H504">
            <v>91610</v>
          </cell>
          <cell r="J504">
            <v>2435</v>
          </cell>
          <cell r="L504">
            <v>2.5289999999999999</v>
          </cell>
        </row>
        <row r="505">
          <cell r="C505" t="str">
            <v>CV150</v>
          </cell>
          <cell r="D505" t="str">
            <v>040-412</v>
          </cell>
          <cell r="E505" t="str">
            <v>Caùp ñoàng boïc 600V  CV-150mm2
 CADIVI</v>
          </cell>
          <cell r="F505" t="str">
            <v>m</v>
          </cell>
          <cell r="H505">
            <v>58660</v>
          </cell>
          <cell r="J505">
            <v>1948</v>
          </cell>
          <cell r="L505">
            <v>2.5289999999999999</v>
          </cell>
        </row>
        <row r="506">
          <cell r="C506" t="str">
            <v>MV70</v>
          </cell>
          <cell r="D506" t="str">
            <v>030-301</v>
          </cell>
          <cell r="E506" t="str">
            <v>Caùp ñoàng boïc 70mm2</v>
          </cell>
          <cell r="F506" t="str">
            <v>m</v>
          </cell>
          <cell r="H506">
            <v>31900</v>
          </cell>
          <cell r="J506">
            <v>336.28</v>
          </cell>
          <cell r="L506">
            <v>0.60199999999999998</v>
          </cell>
        </row>
        <row r="507">
          <cell r="C507" t="str">
            <v>MV4X2,5</v>
          </cell>
          <cell r="D507" t="str">
            <v>CAI</v>
          </cell>
          <cell r="E507" t="str">
            <v>Caùp ñoàng boïc haï theá 4 ruoät boïc PVC - 
4x2,5 mm2 duøng ño ñeám</v>
          </cell>
          <cell r="F507" t="str">
            <v>m</v>
          </cell>
          <cell r="H507">
            <v>10750</v>
          </cell>
          <cell r="J507">
            <v>100</v>
          </cell>
        </row>
        <row r="508">
          <cell r="C508" t="str">
            <v>MV22</v>
          </cell>
          <cell r="D508" t="str">
            <v>CAI</v>
          </cell>
          <cell r="E508" t="str">
            <v>Caùp ñoàng boïc M22mm2</v>
          </cell>
          <cell r="F508" t="str">
            <v>m</v>
          </cell>
          <cell r="H508">
            <v>40820</v>
          </cell>
        </row>
        <row r="509">
          <cell r="C509" t="str">
            <v>MV11</v>
          </cell>
          <cell r="D509" t="str">
            <v>CAI</v>
          </cell>
          <cell r="E509" t="str">
            <v xml:space="preserve">Caùp ñoàng boïc meàm 11mm2 </v>
          </cell>
          <cell r="F509" t="str">
            <v>m</v>
          </cell>
          <cell r="H509">
            <v>5840</v>
          </cell>
          <cell r="J509">
            <v>100</v>
          </cell>
        </row>
        <row r="510">
          <cell r="C510" t="str">
            <v>M22</v>
          </cell>
          <cell r="D510" t="str">
            <v>040-411</v>
          </cell>
          <cell r="E510" t="str">
            <v>Caùp ñoàng traàn M22mm2 ( daây tieáp ñòa )</v>
          </cell>
          <cell r="F510" t="str">
            <v>kg</v>
          </cell>
          <cell r="H510">
            <v>42700</v>
          </cell>
          <cell r="J510">
            <v>3692</v>
          </cell>
        </row>
        <row r="511">
          <cell r="C511" t="str">
            <v>M22m</v>
          </cell>
          <cell r="D511" t="str">
            <v>040-411</v>
          </cell>
          <cell r="E511" t="str">
            <v>Caùp ñoàng traàn M22mm2 ( daây tieáp ñòa )
(180 kg = 909 m )</v>
          </cell>
          <cell r="F511" t="str">
            <v>m</v>
          </cell>
          <cell r="H511">
            <v>8114</v>
          </cell>
          <cell r="J511">
            <v>731</v>
          </cell>
        </row>
        <row r="512">
          <cell r="C512" t="str">
            <v>C3/8</v>
          </cell>
          <cell r="D512" t="str">
            <v>MET</v>
          </cell>
          <cell r="E512" t="str">
            <v>Caùp theùp 3/8"</v>
          </cell>
          <cell r="F512" t="str">
            <v>meùt</v>
          </cell>
          <cell r="H512">
            <v>5000</v>
          </cell>
        </row>
        <row r="513">
          <cell r="C513" t="str">
            <v>C5/8</v>
          </cell>
          <cell r="D513" t="str">
            <v>MET</v>
          </cell>
          <cell r="E513" t="str">
            <v>Caùp theùp 5/8"</v>
          </cell>
          <cell r="F513" t="str">
            <v>meùt</v>
          </cell>
          <cell r="H513">
            <v>11500</v>
          </cell>
        </row>
        <row r="514">
          <cell r="C514" t="str">
            <v>co60</v>
          </cell>
          <cell r="D514" t="str">
            <v>11-05-12</v>
          </cell>
          <cell r="E514" t="str">
            <v>Co 60o cho oáng nhöïa PVC O 60</v>
          </cell>
          <cell r="F514" t="str">
            <v>caùi</v>
          </cell>
          <cell r="H514">
            <v>6400</v>
          </cell>
          <cell r="J514">
            <v>1935</v>
          </cell>
          <cell r="L514">
            <v>0.2</v>
          </cell>
        </row>
        <row r="515">
          <cell r="C515" t="str">
            <v>co114</v>
          </cell>
          <cell r="D515" t="str">
            <v>11-05-14</v>
          </cell>
          <cell r="E515" t="str">
            <v>Co 90o cho oáng nhöïa PVC O 114</v>
          </cell>
          <cell r="F515" t="str">
            <v>caùi</v>
          </cell>
          <cell r="H515">
            <v>31400</v>
          </cell>
          <cell r="J515">
            <v>2452</v>
          </cell>
          <cell r="L515">
            <v>0.2</v>
          </cell>
        </row>
        <row r="516">
          <cell r="C516" t="str">
            <v>T10</v>
          </cell>
          <cell r="D516" t="str">
            <v>CAI</v>
          </cell>
          <cell r="E516" t="str">
            <v>Coätï BTLT 10,5m</v>
          </cell>
          <cell r="F516" t="str">
            <v>coät</v>
          </cell>
          <cell r="H516">
            <v>1230000</v>
          </cell>
        </row>
        <row r="517">
          <cell r="C517" t="str">
            <v>T12</v>
          </cell>
          <cell r="D517" t="str">
            <v>056-112</v>
          </cell>
          <cell r="E517" t="str">
            <v>Coätï BTLT 12m</v>
          </cell>
          <cell r="F517" t="str">
            <v>coät</v>
          </cell>
          <cell r="H517">
            <v>1400000</v>
          </cell>
          <cell r="I517">
            <v>12857</v>
          </cell>
          <cell r="J517">
            <v>49052</v>
          </cell>
        </row>
        <row r="518">
          <cell r="C518" t="str">
            <v>T14</v>
          </cell>
          <cell r="D518" t="str">
            <v>MET</v>
          </cell>
          <cell r="E518" t="str">
            <v>Coätï BTLT 14m</v>
          </cell>
          <cell r="F518" t="str">
            <v>coät</v>
          </cell>
          <cell r="H518">
            <v>2700000</v>
          </cell>
        </row>
        <row r="519">
          <cell r="C519" t="str">
            <v>T20</v>
          </cell>
          <cell r="D519" t="str">
            <v>CAI</v>
          </cell>
          <cell r="E519" t="str">
            <v>Coätï BTLT 20m</v>
          </cell>
          <cell r="F519" t="str">
            <v>coät</v>
          </cell>
          <cell r="H519">
            <v>6850000</v>
          </cell>
        </row>
        <row r="520">
          <cell r="C520" t="str">
            <v>T7</v>
          </cell>
          <cell r="D520" t="str">
            <v>CHAI</v>
          </cell>
          <cell r="E520" t="str">
            <v>Coätï BTLT 7,5m</v>
          </cell>
          <cell r="F520" t="str">
            <v>coät</v>
          </cell>
          <cell r="H520">
            <v>675000</v>
          </cell>
        </row>
        <row r="521">
          <cell r="C521" t="str">
            <v>collier21</v>
          </cell>
          <cell r="D521" t="str">
            <v>CHAI</v>
          </cell>
          <cell r="E521" t="str">
            <v>Coïllier baét oáng PVC O21</v>
          </cell>
          <cell r="F521" t="str">
            <v>caùi</v>
          </cell>
          <cell r="H521">
            <v>600</v>
          </cell>
          <cell r="L521">
            <v>0.3</v>
          </cell>
        </row>
        <row r="522">
          <cell r="C522" t="str">
            <v>collier90</v>
          </cell>
          <cell r="D522" t="str">
            <v>TAM</v>
          </cell>
          <cell r="E522" t="str">
            <v>Coïllier baét oáng PVC O90</v>
          </cell>
          <cell r="F522" t="str">
            <v>caùi</v>
          </cell>
          <cell r="H522">
            <v>15000</v>
          </cell>
          <cell r="L522">
            <v>0.3</v>
          </cell>
        </row>
        <row r="523">
          <cell r="C523" t="str">
            <v>gc15</v>
          </cell>
          <cell r="D523" t="str">
            <v>TT</v>
          </cell>
          <cell r="E523" t="str">
            <v>Giaù chuøm ñôõ 3 MBT 15KVA</v>
          </cell>
          <cell r="F523" t="str">
            <v>boä</v>
          </cell>
          <cell r="H523">
            <v>300000</v>
          </cell>
          <cell r="J523">
            <v>30000</v>
          </cell>
        </row>
        <row r="524">
          <cell r="C524" t="str">
            <v>gc25</v>
          </cell>
          <cell r="D524" t="str">
            <v>CAY</v>
          </cell>
          <cell r="E524" t="str">
            <v>Giaù chuøm ñôõ 3 MBT 25KVA</v>
          </cell>
          <cell r="F524" t="str">
            <v>boä</v>
          </cell>
          <cell r="H524">
            <v>450000</v>
          </cell>
        </row>
        <row r="525">
          <cell r="C525" t="str">
            <v>gdfco</v>
          </cell>
          <cell r="D525" t="str">
            <v>CAI</v>
          </cell>
          <cell r="E525" t="str">
            <v>Giaù T gaén FCO vaø LA - PL60x6-1100</v>
          </cell>
          <cell r="F525" t="str">
            <v>caùi</v>
          </cell>
          <cell r="H525">
            <v>32687</v>
          </cell>
          <cell r="I525">
            <v>107</v>
          </cell>
          <cell r="J525">
            <v>384</v>
          </cell>
          <cell r="K525">
            <v>168</v>
          </cell>
          <cell r="L525">
            <v>2.8380000000000005</v>
          </cell>
        </row>
        <row r="526">
          <cell r="C526" t="str">
            <v>HI</v>
          </cell>
          <cell r="D526" t="str">
            <v>MET</v>
          </cell>
          <cell r="E526" t="str">
            <v>Haéc ín</v>
          </cell>
          <cell r="F526" t="str">
            <v>kg</v>
          </cell>
          <cell r="H526">
            <v>10000</v>
          </cell>
        </row>
        <row r="527">
          <cell r="C527" t="str">
            <v>HOTLINE</v>
          </cell>
          <cell r="D527" t="str">
            <v>031-701</v>
          </cell>
          <cell r="E527" t="str">
            <v>Hot line clamp 2/0</v>
          </cell>
          <cell r="F527" t="str">
            <v>caùi</v>
          </cell>
          <cell r="H527">
            <v>17700</v>
          </cell>
          <cell r="J527">
            <v>1279</v>
          </cell>
          <cell r="L527">
            <v>0.2</v>
          </cell>
        </row>
        <row r="528">
          <cell r="C528" t="str">
            <v>HOTLINE4/0</v>
          </cell>
          <cell r="D528" t="str">
            <v>031-701</v>
          </cell>
          <cell r="E528" t="str">
            <v>Hot line clamp 4/0</v>
          </cell>
          <cell r="F528" t="str">
            <v>caùi</v>
          </cell>
          <cell r="H528">
            <v>21940</v>
          </cell>
          <cell r="J528" t="str">
            <v xml:space="preserve"> </v>
          </cell>
          <cell r="L528">
            <v>0.2</v>
          </cell>
        </row>
        <row r="529">
          <cell r="C529" t="str">
            <v>K2B</v>
          </cell>
          <cell r="D529" t="str">
            <v>MET</v>
          </cell>
          <cell r="E529" t="str">
            <v>Keïp caùp 2 boulon</v>
          </cell>
          <cell r="F529" t="str">
            <v>caùi</v>
          </cell>
          <cell r="H529">
            <v>11000</v>
          </cell>
          <cell r="L529">
            <v>1</v>
          </cell>
        </row>
        <row r="530">
          <cell r="C530" t="str">
            <v>K3B</v>
          </cell>
          <cell r="D530" t="str">
            <v>CAI</v>
          </cell>
          <cell r="E530" t="str">
            <v>Keïp caùp 3 boulon</v>
          </cell>
          <cell r="F530" t="str">
            <v>caùi</v>
          </cell>
          <cell r="H530">
            <v>12500</v>
          </cell>
          <cell r="L530">
            <v>1.2</v>
          </cell>
        </row>
        <row r="531">
          <cell r="C531" t="str">
            <v>KCD</v>
          </cell>
          <cell r="D531" t="str">
            <v>CAI</v>
          </cell>
          <cell r="E531" t="str">
            <v>Keïp coïc tieáp ñaát</v>
          </cell>
          <cell r="F531" t="str">
            <v>caùi</v>
          </cell>
          <cell r="H531">
            <v>9400</v>
          </cell>
          <cell r="L531">
            <v>3</v>
          </cell>
        </row>
        <row r="532">
          <cell r="C532" t="str">
            <v>K2r</v>
          </cell>
          <cell r="D532" t="str">
            <v>CAI</v>
          </cell>
          <cell r="E532" t="str">
            <v>Keïp 2 raõnh song song</v>
          </cell>
          <cell r="F532" t="str">
            <v>caùi</v>
          </cell>
          <cell r="H532">
            <v>4500</v>
          </cell>
          <cell r="L532">
            <v>0.2</v>
          </cell>
        </row>
        <row r="533">
          <cell r="C533" t="str">
            <v>K70</v>
          </cell>
          <cell r="D533" t="str">
            <v>CAI</v>
          </cell>
          <cell r="E533" t="str">
            <v>Keïp daây 2 raõnh cho daây AC-70-50-35</v>
          </cell>
          <cell r="F533" t="str">
            <v>caùi</v>
          </cell>
          <cell r="H533">
            <v>4500</v>
          </cell>
          <cell r="L533">
            <v>0.2</v>
          </cell>
        </row>
        <row r="534">
          <cell r="C534" t="str">
            <v>K95</v>
          </cell>
          <cell r="D534" t="str">
            <v>CAI</v>
          </cell>
          <cell r="E534" t="str">
            <v>Keïp daây 2 raõnh cho daây AC-95</v>
          </cell>
          <cell r="F534" t="str">
            <v>caùi</v>
          </cell>
          <cell r="H534">
            <v>7800</v>
          </cell>
          <cell r="L534">
            <v>0.2</v>
          </cell>
        </row>
        <row r="535">
          <cell r="C535" t="str">
            <v>KDTH</v>
          </cell>
          <cell r="D535" t="str">
            <v>CAI</v>
          </cell>
          <cell r="E535" t="str">
            <v>Keïp daây trung hoøa</v>
          </cell>
          <cell r="F535" t="str">
            <v>caùi</v>
          </cell>
          <cell r="H535">
            <v>8600</v>
          </cell>
          <cell r="L535">
            <v>0.2</v>
          </cell>
        </row>
        <row r="536">
          <cell r="C536" t="str">
            <v>KCUAL</v>
          </cell>
          <cell r="D536" t="str">
            <v>MET</v>
          </cell>
          <cell r="E536" t="str">
            <v>Keïp noái ñoàng-nhoâm</v>
          </cell>
          <cell r="F536" t="str">
            <v>caùi</v>
          </cell>
          <cell r="H536">
            <v>4500</v>
          </cell>
          <cell r="L536">
            <v>0.2</v>
          </cell>
        </row>
        <row r="537">
          <cell r="C537" t="str">
            <v>KQ</v>
          </cell>
          <cell r="D537" t="str">
            <v>031-701</v>
          </cell>
          <cell r="E537" t="str">
            <v>Keïp quai 2/0</v>
          </cell>
          <cell r="F537" t="str">
            <v>caùi</v>
          </cell>
          <cell r="H537">
            <v>17700</v>
          </cell>
          <cell r="J537">
            <v>1279</v>
          </cell>
          <cell r="L537">
            <v>0.2</v>
          </cell>
        </row>
        <row r="538">
          <cell r="C538" t="str">
            <v>KQ4/0</v>
          </cell>
          <cell r="D538" t="str">
            <v>031-701</v>
          </cell>
          <cell r="E538" t="str">
            <v>Keïp quai 4/0</v>
          </cell>
          <cell r="F538" t="str">
            <v>caùi</v>
          </cell>
          <cell r="H538">
            <v>24820</v>
          </cell>
          <cell r="J538">
            <v>1279</v>
          </cell>
          <cell r="L538">
            <v>0.2</v>
          </cell>
        </row>
        <row r="539">
          <cell r="C539" t="str">
            <v>SPL4</v>
          </cell>
          <cell r="D539" t="str">
            <v>031-701</v>
          </cell>
          <cell r="E539" t="str">
            <v xml:space="preserve">Keïp Split bolt conector  4/0 </v>
          </cell>
          <cell r="F539" t="str">
            <v>caùi</v>
          </cell>
          <cell r="H539">
            <v>12100</v>
          </cell>
          <cell r="J539">
            <v>1279</v>
          </cell>
          <cell r="L539">
            <v>0.2</v>
          </cell>
        </row>
        <row r="540">
          <cell r="C540" t="str">
            <v>SPL240</v>
          </cell>
          <cell r="D540" t="str">
            <v>031-703</v>
          </cell>
          <cell r="E540" t="str">
            <v>Keïp Split bolt 240mm2</v>
          </cell>
          <cell r="F540" t="str">
            <v>caùi</v>
          </cell>
          <cell r="H540">
            <v>18830</v>
          </cell>
          <cell r="J540">
            <v>1918</v>
          </cell>
          <cell r="L540">
            <v>0.2</v>
          </cell>
        </row>
        <row r="541">
          <cell r="C541" t="str">
            <v>kepIPC</v>
          </cell>
          <cell r="D541" t="str">
            <v>031-703</v>
          </cell>
          <cell r="E541" t="str">
            <v>Keïp IPC loaïi 50-150/50-150mm2 nhoâm</v>
          </cell>
          <cell r="F541" t="str">
            <v>caùi</v>
          </cell>
          <cell r="G541">
            <v>3.14</v>
          </cell>
          <cell r="J541">
            <v>1918</v>
          </cell>
        </row>
        <row r="542">
          <cell r="C542" t="str">
            <v>KNEO</v>
          </cell>
          <cell r="D542" t="str">
            <v>CAI</v>
          </cell>
          <cell r="E542" t="str">
            <v xml:space="preserve">Khoùa neùo </v>
          </cell>
          <cell r="F542" t="str">
            <v>caùi</v>
          </cell>
          <cell r="H542">
            <v>36218</v>
          </cell>
        </row>
        <row r="543">
          <cell r="C543" t="str">
            <v>LD18</v>
          </cell>
          <cell r="D543" t="str">
            <v>CAI</v>
          </cell>
          <cell r="E543" t="str">
            <v>Long ñeàn 18</v>
          </cell>
          <cell r="F543" t="str">
            <v>caùi</v>
          </cell>
          <cell r="H543">
            <v>400</v>
          </cell>
        </row>
        <row r="544">
          <cell r="C544" t="str">
            <v>LD22</v>
          </cell>
          <cell r="D544" t="str">
            <v>MET</v>
          </cell>
          <cell r="E544" t="str">
            <v>Long ñeàn 22</v>
          </cell>
          <cell r="F544" t="str">
            <v>caùi</v>
          </cell>
          <cell r="H544">
            <v>3500</v>
          </cell>
        </row>
        <row r="545">
          <cell r="C545" t="str">
            <v>MN6</v>
          </cell>
          <cell r="D545" t="str">
            <v>MET</v>
          </cell>
          <cell r="E545" t="str">
            <v>Maéc noái ñôn ( Socket eye )</v>
          </cell>
          <cell r="F545" t="str">
            <v>caùi</v>
          </cell>
          <cell r="H545">
            <v>10000</v>
          </cell>
        </row>
        <row r="546">
          <cell r="C546" t="str">
            <v>T100</v>
          </cell>
          <cell r="D546" t="str">
            <v>010-402</v>
          </cell>
          <cell r="E546" t="str">
            <v>MBA 1 pha 8,6-12,7/0,22KV-100KVA</v>
          </cell>
          <cell r="F546" t="str">
            <v>maùy</v>
          </cell>
          <cell r="H546">
            <v>18193000</v>
          </cell>
          <cell r="I546">
            <v>342034</v>
          </cell>
          <cell r="J546">
            <v>70326</v>
          </cell>
          <cell r="K546">
            <v>8744</v>
          </cell>
          <cell r="L546">
            <v>610</v>
          </cell>
        </row>
        <row r="547">
          <cell r="C547" t="str">
            <v>T15</v>
          </cell>
          <cell r="D547" t="str">
            <v>MET</v>
          </cell>
          <cell r="E547" t="str">
            <v>MBA 1 pha 8,6-12,7/0,22KV-15KVA</v>
          </cell>
          <cell r="F547" t="str">
            <v>maùy</v>
          </cell>
          <cell r="H547">
            <v>6185000</v>
          </cell>
          <cell r="I547">
            <v>153201</v>
          </cell>
          <cell r="J547">
            <v>51146</v>
          </cell>
          <cell r="K547">
            <v>8744</v>
          </cell>
          <cell r="L547">
            <v>190</v>
          </cell>
        </row>
        <row r="548">
          <cell r="C548" t="str">
            <v>T25</v>
          </cell>
          <cell r="D548" t="str">
            <v>CAY</v>
          </cell>
          <cell r="E548" t="str">
            <v>MBA 1 pha 8,6-12,7/0,22KV-25KVA</v>
          </cell>
          <cell r="F548" t="str">
            <v>maùy</v>
          </cell>
          <cell r="H548">
            <v>7857000</v>
          </cell>
          <cell r="I548">
            <v>306402</v>
          </cell>
          <cell r="J548">
            <v>51146</v>
          </cell>
          <cell r="K548">
            <v>8744</v>
          </cell>
          <cell r="L548">
            <v>230</v>
          </cell>
        </row>
        <row r="549">
          <cell r="C549" t="str">
            <v>T375</v>
          </cell>
          <cell r="D549" t="str">
            <v>010-401</v>
          </cell>
          <cell r="E549" t="str">
            <v>MBA 1 pha 8,6-12,7/0,22KV-37,5KVA</v>
          </cell>
          <cell r="F549" t="str">
            <v>maùy</v>
          </cell>
          <cell r="H549">
            <v>9842000</v>
          </cell>
          <cell r="I549">
            <v>306402</v>
          </cell>
          <cell r="J549">
            <v>51146</v>
          </cell>
          <cell r="K549">
            <v>8744</v>
          </cell>
          <cell r="L549">
            <v>340</v>
          </cell>
        </row>
        <row r="550">
          <cell r="C550" t="str">
            <v>T50</v>
          </cell>
          <cell r="D550" t="str">
            <v>010-402</v>
          </cell>
          <cell r="E550" t="str">
            <v>MBA 1 pha 8,6-12,7/0,22KV-50KVA</v>
          </cell>
          <cell r="F550" t="str">
            <v>maùy</v>
          </cell>
          <cell r="H550">
            <v>11666000</v>
          </cell>
          <cell r="I550">
            <v>331524</v>
          </cell>
          <cell r="J550">
            <v>57539</v>
          </cell>
          <cell r="K550">
            <v>8744</v>
          </cell>
          <cell r="L550">
            <v>400</v>
          </cell>
        </row>
        <row r="551">
          <cell r="C551" t="str">
            <v>MDAP3</v>
          </cell>
          <cell r="D551" t="str">
            <v>033-103</v>
          </cell>
          <cell r="E551" t="str">
            <v>Ñaép ñaát</v>
          </cell>
          <cell r="F551" t="str">
            <v>m3</v>
          </cell>
          <cell r="J551">
            <v>8216</v>
          </cell>
        </row>
        <row r="552">
          <cell r="C552" t="str">
            <v>MDAPN3</v>
          </cell>
          <cell r="D552" t="str">
            <v>033-103</v>
          </cell>
          <cell r="E552" t="str">
            <v xml:space="preserve">Ñaép ñaát </v>
          </cell>
          <cell r="F552" t="str">
            <v>m3</v>
          </cell>
          <cell r="J552">
            <v>13367</v>
          </cell>
        </row>
        <row r="553">
          <cell r="C553" t="str">
            <v>LRTD</v>
          </cell>
          <cell r="D553" t="str">
            <v>033-202</v>
          </cell>
          <cell r="E553" t="str">
            <v>Ñaép ñaát raõnh tieáp ñòa</v>
          </cell>
          <cell r="F553" t="str">
            <v>m3</v>
          </cell>
          <cell r="J553">
            <v>6662</v>
          </cell>
        </row>
        <row r="554">
          <cell r="C554" t="str">
            <v>DA15</v>
          </cell>
          <cell r="D554" t="str">
            <v>043-101</v>
          </cell>
          <cell r="E554" t="str">
            <v>Ñaø caûn 1,5m</v>
          </cell>
          <cell r="F554" t="str">
            <v>caùi</v>
          </cell>
          <cell r="H554">
            <v>186500</v>
          </cell>
          <cell r="J554">
            <v>9810</v>
          </cell>
          <cell r="L554">
            <v>0.26</v>
          </cell>
        </row>
        <row r="555">
          <cell r="C555" t="str">
            <v>MDD3</v>
          </cell>
          <cell r="D555" t="str">
            <v>031-123</v>
          </cell>
          <cell r="E555" t="str">
            <v>Ñaøo ñaát caáp 3</v>
          </cell>
          <cell r="F555" t="str">
            <v>m3</v>
          </cell>
          <cell r="J555">
            <v>18157</v>
          </cell>
        </row>
        <row r="556">
          <cell r="C556" t="str">
            <v>DRTD</v>
          </cell>
          <cell r="D556" t="str">
            <v>032-102</v>
          </cell>
          <cell r="E556" t="str">
            <v>Ñaøo ñaát raõnh tieáp ñòa 0,1x1m daøi 2,5m</v>
          </cell>
          <cell r="F556" t="str">
            <v>m3</v>
          </cell>
          <cell r="J556">
            <v>11650</v>
          </cell>
        </row>
        <row r="557">
          <cell r="C557" t="str">
            <v>DRTD12</v>
          </cell>
          <cell r="D557" t="str">
            <v>032-102</v>
          </cell>
          <cell r="E557" t="str">
            <v>Ñaøo ñaát raõnh tieáp ñòa 0,1x1m daøi 2,5m</v>
          </cell>
          <cell r="F557" t="str">
            <v>m3</v>
          </cell>
          <cell r="J557">
            <v>11650</v>
          </cell>
        </row>
        <row r="558">
          <cell r="C558" t="str">
            <v>DRTD33</v>
          </cell>
          <cell r="D558" t="str">
            <v>032-102</v>
          </cell>
          <cell r="E558" t="str">
            <v>Ñaøo ñaát raõnh tieáp ñòa 0,2x0,5m daøi 25m</v>
          </cell>
          <cell r="F558" t="str">
            <v>m3</v>
          </cell>
          <cell r="J558">
            <v>11650</v>
          </cell>
        </row>
        <row r="559">
          <cell r="C559" t="str">
            <v>DRTD34</v>
          </cell>
          <cell r="D559" t="str">
            <v>032-102</v>
          </cell>
          <cell r="E559" t="str">
            <v>Ñaøo ñaát raõnh tieáp ñòa 0,2x0,5m daøi 30m</v>
          </cell>
          <cell r="F559" t="str">
            <v>m3</v>
          </cell>
          <cell r="J559">
            <v>11650</v>
          </cell>
        </row>
        <row r="560">
          <cell r="C560" t="str">
            <v>Dk3p5-20</v>
          </cell>
          <cell r="D560" t="str">
            <v>360-188</v>
          </cell>
          <cell r="E560" t="str">
            <v>Ñieän naêng keá  3 pha 220/380V - 5-20A</v>
          </cell>
          <cell r="F560" t="str">
            <v>caùi</v>
          </cell>
          <cell r="H560">
            <v>325000</v>
          </cell>
          <cell r="J560">
            <v>6452</v>
          </cell>
        </row>
        <row r="561">
          <cell r="C561" t="str">
            <v>Dk3p5</v>
          </cell>
          <cell r="D561" t="str">
            <v>360-188</v>
          </cell>
          <cell r="E561" t="str">
            <v>Ñieän naêng keá  3 pha 220/380V - 5A</v>
          </cell>
          <cell r="F561" t="str">
            <v>caùi</v>
          </cell>
          <cell r="H561">
            <v>305000</v>
          </cell>
          <cell r="J561">
            <v>6452</v>
          </cell>
        </row>
        <row r="562">
          <cell r="C562" t="str">
            <v>dk1p40</v>
          </cell>
          <cell r="D562" t="str">
            <v>360-188</v>
          </cell>
          <cell r="E562" t="str">
            <v>Ñieän naêng keá 1pha 2 daây 220V-(10)40A</v>
          </cell>
          <cell r="F562" t="str">
            <v>caùi</v>
          </cell>
          <cell r="H562">
            <v>125000</v>
          </cell>
          <cell r="J562">
            <v>4032</v>
          </cell>
        </row>
        <row r="563">
          <cell r="C563" t="str">
            <v>dk1p120</v>
          </cell>
          <cell r="D563" t="str">
            <v>360-188</v>
          </cell>
          <cell r="E563" t="str">
            <v>Ñieän naêng keá 1pha 2 daây 220V-(40)120A</v>
          </cell>
          <cell r="F563" t="str">
            <v>caùi</v>
          </cell>
          <cell r="H563">
            <v>135000</v>
          </cell>
          <cell r="J563">
            <v>4032</v>
          </cell>
        </row>
        <row r="564">
          <cell r="C564" t="str">
            <v>dk3p100</v>
          </cell>
          <cell r="D564" t="str">
            <v>360-188</v>
          </cell>
          <cell r="E564" t="str">
            <v>Ñieän naêng keá 220/380V-100A</v>
          </cell>
          <cell r="F564" t="str">
            <v>caùi</v>
          </cell>
          <cell r="H564">
            <v>440000</v>
          </cell>
          <cell r="J564">
            <v>6452</v>
          </cell>
        </row>
        <row r="565">
          <cell r="C565" t="str">
            <v>dk1p100</v>
          </cell>
          <cell r="D565" t="str">
            <v>360-188</v>
          </cell>
          <cell r="E565" t="str">
            <v>Ñieän naêng keá 220V-100A</v>
          </cell>
          <cell r="F565" t="str">
            <v>caùi</v>
          </cell>
          <cell r="H565">
            <v>135000</v>
          </cell>
          <cell r="J565">
            <v>4032</v>
          </cell>
        </row>
        <row r="566">
          <cell r="C566" t="str">
            <v>dk1p50</v>
          </cell>
          <cell r="D566" t="str">
            <v>360-188</v>
          </cell>
          <cell r="E566" t="str">
            <v>Ñieän naêng keá 220V-50A</v>
          </cell>
          <cell r="F566" t="str">
            <v>caùi</v>
          </cell>
          <cell r="H566">
            <v>135000</v>
          </cell>
          <cell r="J566">
            <v>4032</v>
          </cell>
        </row>
        <row r="567">
          <cell r="C567" t="str">
            <v>dk3p80</v>
          </cell>
          <cell r="D567" t="str">
            <v>360-188</v>
          </cell>
          <cell r="E567" t="str">
            <v>Ñieän naêng keá 3 pha 220/380V-80A</v>
          </cell>
          <cell r="F567" t="str">
            <v>caùi</v>
          </cell>
          <cell r="H567">
            <v>440000</v>
          </cell>
          <cell r="J567">
            <v>6452</v>
          </cell>
        </row>
        <row r="568">
          <cell r="C568" t="str">
            <v>dk3p50</v>
          </cell>
          <cell r="D568" t="str">
            <v>360-188</v>
          </cell>
          <cell r="E568" t="str">
            <v>Ñieän naêng keá 3 pha 4 daây 50/5A</v>
          </cell>
          <cell r="F568" t="str">
            <v>caùi</v>
          </cell>
          <cell r="H568">
            <v>410000</v>
          </cell>
          <cell r="J568">
            <v>6452</v>
          </cell>
        </row>
        <row r="569">
          <cell r="C569" t="str">
            <v>no30</v>
          </cell>
          <cell r="D569" t="str">
            <v>CAI</v>
          </cell>
          <cell r="E569" t="str">
            <v>Nieàn oáng 30x3</v>
          </cell>
          <cell r="F569" t="str">
            <v>caùi</v>
          </cell>
          <cell r="H569">
            <v>5000</v>
          </cell>
          <cell r="J569">
            <v>307</v>
          </cell>
          <cell r="L569">
            <v>0.7</v>
          </cell>
        </row>
        <row r="570">
          <cell r="C570" t="str">
            <v>no30-1</v>
          </cell>
          <cell r="D570" t="str">
            <v>CAI</v>
          </cell>
          <cell r="E570" t="str">
            <v xml:space="preserve">Nieàn oáng daây caùp boïc baèng saét PL30x3 </v>
          </cell>
          <cell r="F570" t="str">
            <v>caùi</v>
          </cell>
          <cell r="H570">
            <v>5000</v>
          </cell>
          <cell r="J570">
            <v>307</v>
          </cell>
        </row>
        <row r="571">
          <cell r="C571" t="str">
            <v>no25-1</v>
          </cell>
          <cell r="D571" t="str">
            <v>CAY</v>
          </cell>
          <cell r="E571" t="str">
            <v xml:space="preserve">Nieàn oáng daây ñaát baèng saét PL25x2 </v>
          </cell>
          <cell r="F571" t="str">
            <v>caùi</v>
          </cell>
          <cell r="H571">
            <v>4000</v>
          </cell>
          <cell r="J571">
            <v>307</v>
          </cell>
        </row>
        <row r="572">
          <cell r="C572" t="str">
            <v>OSC</v>
          </cell>
          <cell r="D572" t="str">
            <v>CAY</v>
          </cell>
          <cell r="E572" t="str">
            <v>OÁc sieát caùp</v>
          </cell>
          <cell r="F572" t="str">
            <v>caùi</v>
          </cell>
          <cell r="H572">
            <v>8600</v>
          </cell>
          <cell r="L572">
            <v>0.2</v>
          </cell>
        </row>
        <row r="573">
          <cell r="C573" t="str">
            <v>OK</v>
          </cell>
          <cell r="D573" t="str">
            <v>CAY</v>
          </cell>
          <cell r="E573" t="str">
            <v>OÁng khoùa tuû ñieän</v>
          </cell>
          <cell r="F573" t="str">
            <v>caùi</v>
          </cell>
          <cell r="H573">
            <v>30000</v>
          </cell>
          <cell r="L573">
            <v>0.2</v>
          </cell>
        </row>
        <row r="574">
          <cell r="C574" t="str">
            <v>PVC100</v>
          </cell>
          <cell r="D574" t="str">
            <v>07-02-14</v>
          </cell>
          <cell r="E574" t="str">
            <v>OÁng nhöïa PVC O100 daøi 4m</v>
          </cell>
          <cell r="F574" t="str">
            <v>oáng</v>
          </cell>
          <cell r="H574">
            <v>175200</v>
          </cell>
          <cell r="J574">
            <v>1765</v>
          </cell>
          <cell r="K574">
            <v>248</v>
          </cell>
          <cell r="L574">
            <v>0.5</v>
          </cell>
        </row>
        <row r="575">
          <cell r="C575" t="str">
            <v>PVC114-4</v>
          </cell>
          <cell r="D575" t="str">
            <v>07-02-14</v>
          </cell>
          <cell r="E575" t="str">
            <v>OÁng nhöïa PVC O114 daøi 4m</v>
          </cell>
          <cell r="F575" t="str">
            <v>oáng</v>
          </cell>
          <cell r="H575">
            <v>175200</v>
          </cell>
          <cell r="J575">
            <v>1765</v>
          </cell>
          <cell r="K575">
            <v>248</v>
          </cell>
          <cell r="L575">
            <v>0.5</v>
          </cell>
        </row>
        <row r="576">
          <cell r="C576" t="str">
            <v>PVC21-4</v>
          </cell>
          <cell r="D576" t="str">
            <v>07-01-12</v>
          </cell>
          <cell r="E576" t="str">
            <v>OÁng nhöïa PVC O21 daøi 4m</v>
          </cell>
          <cell r="F576" t="str">
            <v>oáng</v>
          </cell>
          <cell r="H576">
            <v>10400</v>
          </cell>
          <cell r="J576">
            <v>1113</v>
          </cell>
          <cell r="K576">
            <v>168</v>
          </cell>
          <cell r="L576">
            <v>0.5</v>
          </cell>
        </row>
        <row r="577">
          <cell r="C577" t="str">
            <v>PVC60m</v>
          </cell>
          <cell r="D577" t="str">
            <v>CAY</v>
          </cell>
          <cell r="E577" t="str">
            <v xml:space="preserve">OÁng nhöïa PVC O60 </v>
          </cell>
          <cell r="F577" t="str">
            <v>m</v>
          </cell>
          <cell r="H577">
            <v>10900</v>
          </cell>
          <cell r="J577">
            <v>228.5</v>
          </cell>
          <cell r="L577">
            <v>0.5</v>
          </cell>
        </row>
        <row r="578">
          <cell r="C578" t="str">
            <v>PVC60</v>
          </cell>
          <cell r="D578" t="str">
            <v>07-02-12</v>
          </cell>
          <cell r="E578" t="str">
            <v>OÁng nhöïa PVC O60 daøi 5m</v>
          </cell>
          <cell r="F578" t="str">
            <v>oáng</v>
          </cell>
          <cell r="H578">
            <v>54500</v>
          </cell>
          <cell r="J578">
            <v>1368</v>
          </cell>
          <cell r="K578">
            <v>212</v>
          </cell>
          <cell r="L578">
            <v>0.5</v>
          </cell>
        </row>
        <row r="579">
          <cell r="C579" t="str">
            <v>PVC90</v>
          </cell>
          <cell r="D579" t="str">
            <v>07-02-13</v>
          </cell>
          <cell r="E579" t="str">
            <v>OÁng nhöïa PVC O90 daøi 5m</v>
          </cell>
          <cell r="F579" t="str">
            <v>oáng</v>
          </cell>
          <cell r="H579">
            <v>135000</v>
          </cell>
          <cell r="J579">
            <v>1511</v>
          </cell>
          <cell r="K579">
            <v>232</v>
          </cell>
          <cell r="L579">
            <v>0.5</v>
          </cell>
        </row>
        <row r="580">
          <cell r="C580" t="str">
            <v>kepPVC114</v>
          </cell>
          <cell r="D580" t="str">
            <v>11-05-14</v>
          </cell>
          <cell r="E580" t="str">
            <v>Keïp OÁng nhöïa PVC 114</v>
          </cell>
          <cell r="F580" t="str">
            <v>caùi</v>
          </cell>
          <cell r="H580">
            <v>31400</v>
          </cell>
          <cell r="J580">
            <v>2451.5263</v>
          </cell>
          <cell r="L580">
            <v>0.5</v>
          </cell>
        </row>
        <row r="581">
          <cell r="C581" t="str">
            <v>OT49</v>
          </cell>
          <cell r="D581" t="str">
            <v>CAY</v>
          </cell>
          <cell r="E581" t="str">
            <v>OÁng theùp traùng keõm O 49/40</v>
          </cell>
          <cell r="F581" t="str">
            <v>meùt</v>
          </cell>
          <cell r="H581">
            <v>24500</v>
          </cell>
          <cell r="L581">
            <v>1.2</v>
          </cell>
        </row>
        <row r="582">
          <cell r="C582" t="str">
            <v>OT60</v>
          </cell>
          <cell r="D582" t="str">
            <v>CAY</v>
          </cell>
          <cell r="E582" t="str">
            <v>OÁng theùp traùng keõm O 60/50</v>
          </cell>
          <cell r="F582" t="str">
            <v>meùt</v>
          </cell>
          <cell r="H582">
            <v>38000</v>
          </cell>
          <cell r="L582">
            <v>1.2</v>
          </cell>
        </row>
        <row r="583">
          <cell r="C583" t="str">
            <v>PU</v>
          </cell>
          <cell r="D583" t="str">
            <v>CAY</v>
          </cell>
          <cell r="E583" t="str">
            <v>Puli</v>
          </cell>
          <cell r="F583" t="str">
            <v>caùi</v>
          </cell>
          <cell r="H583">
            <v>25000</v>
          </cell>
        </row>
        <row r="584">
          <cell r="C584" t="str">
            <v>roletg</v>
          </cell>
          <cell r="D584" t="str">
            <v>360-188</v>
          </cell>
          <cell r="E584" t="str">
            <v>Rôle trung gian</v>
          </cell>
          <cell r="F584" t="str">
            <v>caùi</v>
          </cell>
          <cell r="H584">
            <v>120000</v>
          </cell>
          <cell r="J584">
            <v>3548</v>
          </cell>
        </row>
        <row r="585">
          <cell r="C585" t="str">
            <v>s70</v>
          </cell>
          <cell r="D585" t="str">
            <v>CAY</v>
          </cell>
          <cell r="E585" t="str">
            <v>Saét deït 70x70x6 - 2400m</v>
          </cell>
          <cell r="F585" t="str">
            <v>kg</v>
          </cell>
          <cell r="H585">
            <v>10500</v>
          </cell>
          <cell r="I585">
            <v>691.42</v>
          </cell>
          <cell r="J585">
            <v>2469.2599999999998</v>
          </cell>
          <cell r="K585">
            <v>1077.3800000000001</v>
          </cell>
          <cell r="L585">
            <v>0.3</v>
          </cell>
        </row>
        <row r="586">
          <cell r="C586" t="str">
            <v>SAT10</v>
          </cell>
          <cell r="D586" t="str">
            <v>CAY</v>
          </cell>
          <cell r="E586" t="str">
            <v xml:space="preserve">Saét O10 </v>
          </cell>
          <cell r="F586" t="str">
            <v>tia</v>
          </cell>
          <cell r="H586">
            <v>29000</v>
          </cell>
          <cell r="L586">
            <v>0.61699999999999999</v>
          </cell>
        </row>
        <row r="587">
          <cell r="C587" t="str">
            <v>S</v>
          </cell>
          <cell r="D587" t="str">
            <v>CAY</v>
          </cell>
          <cell r="E587" t="str">
            <v>Sôn keû bieån vaø ñaùnh soá coät</v>
          </cell>
          <cell r="F587" t="str">
            <v>kg</v>
          </cell>
          <cell r="H587">
            <v>25000</v>
          </cell>
        </row>
        <row r="588">
          <cell r="C588" t="str">
            <v>SN</v>
          </cell>
          <cell r="D588" t="str">
            <v>CAY</v>
          </cell>
          <cell r="E588" t="str">
            <v>Söù chaèng</v>
          </cell>
          <cell r="F588" t="str">
            <v>caùi</v>
          </cell>
          <cell r="H588">
            <v>12800</v>
          </cell>
          <cell r="L588">
            <v>0.7</v>
          </cell>
        </row>
        <row r="589">
          <cell r="C589" t="str">
            <v>TAMN</v>
          </cell>
          <cell r="D589" t="str">
            <v>BO</v>
          </cell>
          <cell r="E589" t="str">
            <v>Taám noái saét deït 100x10</v>
          </cell>
          <cell r="F589" t="str">
            <v>taám</v>
          </cell>
          <cell r="H589">
            <v>80000</v>
          </cell>
        </row>
        <row r="590">
          <cell r="C590" t="str">
            <v>TCH40</v>
          </cell>
          <cell r="D590" t="str">
            <v>CAY</v>
          </cell>
          <cell r="E590" t="str">
            <v>Thanh choáng saét deïp 40x4-700</v>
          </cell>
          <cell r="F590" t="str">
            <v>thanh</v>
          </cell>
          <cell r="H590">
            <v>9261</v>
          </cell>
        </row>
        <row r="591">
          <cell r="C591" t="str">
            <v>TCH</v>
          </cell>
          <cell r="D591" t="str">
            <v>BO</v>
          </cell>
          <cell r="E591" t="str">
            <v>Thanh choáng saét deïp 60x6-950</v>
          </cell>
          <cell r="F591" t="str">
            <v>thanh</v>
          </cell>
          <cell r="H591">
            <v>27000</v>
          </cell>
        </row>
        <row r="592">
          <cell r="C592" t="str">
            <v>TN1620</v>
          </cell>
          <cell r="D592" t="str">
            <v>CAY</v>
          </cell>
          <cell r="E592" t="str">
            <v>Thanh neo O16x2000</v>
          </cell>
          <cell r="F592" t="str">
            <v>caùi</v>
          </cell>
          <cell r="H592">
            <v>50000</v>
          </cell>
        </row>
        <row r="593">
          <cell r="C593" t="str">
            <v>TN1625</v>
          </cell>
          <cell r="D593" t="str">
            <v>CAY</v>
          </cell>
          <cell r="E593" t="str">
            <v>Thanh neo O16x2500</v>
          </cell>
          <cell r="F593" t="str">
            <v>caùi</v>
          </cell>
          <cell r="H593">
            <v>60000</v>
          </cell>
        </row>
        <row r="594">
          <cell r="C594" t="str">
            <v>TN25</v>
          </cell>
          <cell r="D594" t="str">
            <v>CAY</v>
          </cell>
          <cell r="E594" t="str">
            <v>Thanh neo O22x2500</v>
          </cell>
          <cell r="F594" t="str">
            <v>caùi</v>
          </cell>
          <cell r="H594">
            <v>74000</v>
          </cell>
        </row>
        <row r="595">
          <cell r="C595" t="str">
            <v>TN30</v>
          </cell>
          <cell r="D595" t="str">
            <v>CAY</v>
          </cell>
          <cell r="E595" t="str">
            <v>Thanh neo O22x3000</v>
          </cell>
          <cell r="F595" t="str">
            <v>caùi</v>
          </cell>
          <cell r="H595">
            <v>89000</v>
          </cell>
        </row>
        <row r="596">
          <cell r="C596" t="str">
            <v>TN</v>
          </cell>
          <cell r="D596" t="str">
            <v>CAY</v>
          </cell>
          <cell r="E596" t="str">
            <v>Thanh neo O22x3500</v>
          </cell>
          <cell r="F596" t="str">
            <v>kg</v>
          </cell>
          <cell r="H596">
            <v>9925</v>
          </cell>
        </row>
        <row r="597">
          <cell r="C597" t="str">
            <v>TON6x100x150</v>
          </cell>
          <cell r="D597" t="str">
            <v>CAY</v>
          </cell>
          <cell r="E597" t="str">
            <v>Theùp laù 6x100x150</v>
          </cell>
          <cell r="F597" t="str">
            <v>kg</v>
          </cell>
          <cell r="H597">
            <v>5500</v>
          </cell>
        </row>
        <row r="598">
          <cell r="C598" t="str">
            <v>TON6x70x200</v>
          </cell>
          <cell r="D598" t="str">
            <v>CAY</v>
          </cell>
          <cell r="E598" t="str">
            <v>Theùp laù 6x70x200</v>
          </cell>
          <cell r="F598" t="str">
            <v>kg</v>
          </cell>
          <cell r="H598">
            <v>5500</v>
          </cell>
        </row>
        <row r="599">
          <cell r="C599" t="str">
            <v>TON6x70x240</v>
          </cell>
          <cell r="D599" t="str">
            <v>CAY</v>
          </cell>
          <cell r="E599" t="str">
            <v>Theùp laù 6x70x240</v>
          </cell>
          <cell r="F599" t="str">
            <v>kg</v>
          </cell>
          <cell r="H599">
            <v>5500</v>
          </cell>
        </row>
        <row r="600">
          <cell r="C600" t="str">
            <v>THAP3P</v>
          </cell>
          <cell r="D600" t="str">
            <v>CAY</v>
          </cell>
          <cell r="E600" t="str">
            <v>Thuøng ñöïng aptomat loaïi 3 pha</v>
          </cell>
          <cell r="F600" t="str">
            <v>caùi</v>
          </cell>
          <cell r="H600">
            <v>500000</v>
          </cell>
          <cell r="L600">
            <v>48.96</v>
          </cell>
        </row>
        <row r="601">
          <cell r="C601" t="str">
            <v>THDK1</v>
          </cell>
          <cell r="D601" t="str">
            <v>CAY</v>
          </cell>
          <cell r="E601" t="str">
            <v>Thuøng ñöïng ñieän keá- aptomat</v>
          </cell>
          <cell r="F601" t="str">
            <v>caùi</v>
          </cell>
          <cell r="H601">
            <v>250000</v>
          </cell>
          <cell r="J601">
            <v>6790.65</v>
          </cell>
          <cell r="L601">
            <v>41</v>
          </cell>
        </row>
        <row r="602">
          <cell r="C602" t="str">
            <v>THDK1P</v>
          </cell>
          <cell r="D602" t="str">
            <v>CAY</v>
          </cell>
          <cell r="E602" t="str">
            <v>Thuøng ñöïng ñieän keá- aptomat (ñoâi)</v>
          </cell>
          <cell r="F602" t="str">
            <v>boä</v>
          </cell>
          <cell r="H602">
            <v>400000</v>
          </cell>
          <cell r="J602">
            <v>6790.65</v>
          </cell>
          <cell r="L602">
            <v>41</v>
          </cell>
        </row>
        <row r="603">
          <cell r="C603" t="str">
            <v>THDK3P</v>
          </cell>
          <cell r="D603" t="str">
            <v>CAY</v>
          </cell>
          <cell r="E603" t="str">
            <v>Thuøng ñöïng ñieän keá loaïi 3 pha</v>
          </cell>
          <cell r="F603" t="str">
            <v>caùi</v>
          </cell>
          <cell r="H603">
            <v>500000</v>
          </cell>
          <cell r="L603">
            <v>48.96</v>
          </cell>
        </row>
        <row r="604">
          <cell r="C604" t="str">
            <v>timer</v>
          </cell>
          <cell r="D604" t="str">
            <v>360-188</v>
          </cell>
          <cell r="E604" t="str">
            <v>Timer</v>
          </cell>
          <cell r="F604" t="str">
            <v>caùi</v>
          </cell>
          <cell r="H604">
            <v>400000</v>
          </cell>
          <cell r="J604">
            <v>3548</v>
          </cell>
        </row>
        <row r="605">
          <cell r="C605" t="str">
            <v>TON6</v>
          </cell>
          <cell r="D605" t="str">
            <v>CAY</v>
          </cell>
          <cell r="E605" t="str">
            <v>Toân 6mm</v>
          </cell>
          <cell r="F605" t="str">
            <v>kg</v>
          </cell>
          <cell r="H605">
            <v>5500</v>
          </cell>
        </row>
        <row r="606">
          <cell r="C606" t="str">
            <v>G</v>
          </cell>
          <cell r="D606" t="str">
            <v>BO</v>
          </cell>
          <cell r="E606" t="str">
            <v>Vaät lieäu döïng coät</v>
          </cell>
          <cell r="H606">
            <v>12857</v>
          </cell>
        </row>
        <row r="607">
          <cell r="C607" t="str">
            <v>VLCOT</v>
          </cell>
          <cell r="D607" t="str">
            <v>056-112</v>
          </cell>
          <cell r="E607" t="str">
            <v>Vaät lieäu döïng coät</v>
          </cell>
        </row>
        <row r="608">
          <cell r="C608" t="str">
            <v>X</v>
          </cell>
          <cell r="D608" t="str">
            <v>BO</v>
          </cell>
          <cell r="E608" t="str">
            <v>Xaêng</v>
          </cell>
          <cell r="F608" t="str">
            <v>kg</v>
          </cell>
          <cell r="H608">
            <v>3500</v>
          </cell>
        </row>
        <row r="609">
          <cell r="C609" t="str">
            <v>XIT</v>
          </cell>
          <cell r="D609" t="str">
            <v>055-111</v>
          </cell>
          <cell r="E609" t="str">
            <v>Xaø X-IT</v>
          </cell>
          <cell r="F609" t="str">
            <v>boä</v>
          </cell>
          <cell r="H609">
            <v>207580</v>
          </cell>
          <cell r="J609">
            <v>16450</v>
          </cell>
        </row>
        <row r="610">
          <cell r="C610" t="str">
            <v>XM</v>
          </cell>
          <cell r="D610" t="str">
            <v>CAY</v>
          </cell>
          <cell r="E610" t="str">
            <v>Ximaêng</v>
          </cell>
        </row>
        <row r="611">
          <cell r="C611" t="str">
            <v>YC</v>
          </cell>
          <cell r="D611" t="str">
            <v>CAY</v>
          </cell>
          <cell r="E611" t="str">
            <v>Yeám caùp</v>
          </cell>
          <cell r="F611" t="str">
            <v>caùi</v>
          </cell>
          <cell r="H611">
            <v>6000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Gia VL"/>
      <sheetName val="Bang gia ca may"/>
      <sheetName val="Bang luong CB"/>
      <sheetName val="Bang P.tich CT"/>
      <sheetName val="D.toan chi tiet"/>
      <sheetName val="Bang TH Dtoan"/>
      <sheetName val="XXXXXXXX"/>
      <sheetName val="Bieu1-LDTN"/>
      <sheetName val="Bieu 2a"/>
      <sheetName val="Bieu 2b"/>
      <sheetName val="Bieu 2c"/>
      <sheetName val="Bieu 3"/>
      <sheetName val="Bieu 4a"/>
      <sheetName val="Bieu 4b"/>
      <sheetName val="Bieu 4c-1"/>
      <sheetName val="Bieu 4c-2"/>
      <sheetName val="Bieu 5"/>
      <sheetName val="Bieu 6"/>
      <sheetName val="TDKT"/>
      <sheetName val="XL4Poppy"/>
      <sheetName val="Tong San luong"/>
      <sheetName val="TQT"/>
      <sheetName val="Tong Quyettoan"/>
      <sheetName val="Quyettoan 2001"/>
      <sheetName val="TT tam ung"/>
      <sheetName val="QT thue 2001"/>
      <sheetName val="P bo CPC 2001"/>
      <sheetName val="PB KHTS 2001"/>
      <sheetName val="Dieuchinh thueVAT"/>
      <sheetName val="TONG HOP K L"/>
      <sheetName val="KLPSINH"/>
      <sheetName val="Bang PTKL-Luu"/>
      <sheetName val="Bang PTKL"/>
      <sheetName val="Tuan BCao"/>
      <sheetName val="KLNBA"/>
      <sheetName val="Theo doi Ranh"/>
      <sheetName val="Ranh 1"/>
      <sheetName val="Ranh"/>
      <sheetName val="KLTT"/>
      <sheetName val="cong411-415+500"/>
      <sheetName val="cong406-410"/>
      <sheetName val="116-128-cavico"/>
      <sheetName val="TKL"/>
      <sheetName val="KY TT"/>
      <sheetName val="KLBCCTY Cong"/>
      <sheetName val="TTKL VIA 2 NBA"/>
      <sheetName val="TTKL- TAM BAN 408"/>
      <sheetName val="KLVTU"/>
      <sheetName val="Phan dap K95"/>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Form3m"/>
      <sheetName val="FormCaoDo"/>
      <sheetName val="GOC-SB2"/>
      <sheetName val="1"/>
      <sheetName val="2"/>
      <sheetName val="3"/>
      <sheetName val="4"/>
      <sheetName val="5"/>
      <sheetName val="6"/>
      <sheetName val="7"/>
      <sheetName val="8"/>
      <sheetName val="9"/>
      <sheetName val="10"/>
      <sheetName val="11"/>
      <sheetName val="12"/>
      <sheetName val="13"/>
      <sheetName val="14"/>
      <sheetName val="15"/>
      <sheetName val="16"/>
      <sheetName val="17"/>
      <sheetName val="Dung"/>
      <sheetName val="Sheet11"/>
      <sheetName val="Sheet12"/>
      <sheetName val="KHthuvon T3-2003"/>
      <sheetName val="KHThuvonT4-2003"/>
      <sheetName val="THuchienKHTVQI-2003"/>
      <sheetName val="KHTV Q2-2003"/>
      <sheetName val="Thang5-03"/>
      <sheetName val="Sheet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f0000000"/>
      <sheetName val="g0000000"/>
      <sheetName val="h0000000"/>
      <sheetName val="i0000000"/>
      <sheetName val="j0000000"/>
      <sheetName val="k0000000"/>
      <sheetName val="l0000000"/>
      <sheetName val="m0000000"/>
      <sheetName val="n0000000"/>
      <sheetName val="o0000000"/>
      <sheetName val="p0000000"/>
      <sheetName val="q0000000"/>
      <sheetName val="r0000000"/>
      <sheetName val="s0000000"/>
      <sheetName val="t0000000"/>
      <sheetName val="u0000000"/>
      <sheetName val="v0000000"/>
      <sheetName val="w0000000"/>
      <sheetName val="x0000000"/>
      <sheetName val="y0000000"/>
      <sheetName val="z0000000"/>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Sheet2"/>
      <sheetName val="ccdc"/>
      <sheetName val="pbnvlieu"/>
      <sheetName val="NKNVLIEUBSUNG"/>
      <sheetName val="pbcpqlq4"/>
      <sheetName val="pbcpchung"/>
      <sheetName val="pbccdcDUNG"/>
      <sheetName val="NVLQ1+2,03"/>
      <sheetName val="CCDCQ1+2.03"/>
      <sheetName val="1421Q1+2"/>
      <sheetName val="XXXXXXX0"/>
      <sheetName val="KM0+KM1"/>
      <sheetName val="KM1+KM2"/>
      <sheetName val="KM2+KM3"/>
      <sheetName val="Nen-Mat"/>
      <sheetName val="Ho ga"/>
      <sheetName val="Ho thu"/>
      <sheetName val=" Kl ranh kin BT, H30"/>
      <sheetName val="1.2-Kluong bo via &amp; rdan"/>
      <sheetName val="2.2-Kluong lat he"/>
      <sheetName val="BIA KP"/>
      <sheetName val="Congty"/>
      <sheetName val="VPPN"/>
      <sheetName val="XN74"/>
      <sheetName val="XN54"/>
      <sheetName val="XN33"/>
      <sheetName val="NK96"/>
      <sheetName val="XL4Test5"/>
      <sheetName val="tong hop"/>
      <sheetName val="phan tich DG"/>
      <sheetName val="gia vat lieu"/>
      <sheetName val="gia xe may"/>
      <sheetName val="gia nhan cong"/>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3"/>
      <sheetName val="KCT moi"/>
      <sheetName val="KCT moi (2)"/>
      <sheetName val="Hoi"/>
      <sheetName val="T4"/>
      <sheetName val="T5"/>
      <sheetName val="Quytien mat2003 baocao)"/>
      <sheetName val="T4 (2)"/>
      <sheetName val="T6"/>
      <sheetName val="T6Bich"/>
      <sheetName val="PC"/>
      <sheetName val="Ph-Thu"/>
      <sheetName val="Ph-Thu (2)"/>
      <sheetName val="PC (2)"/>
      <sheetName val="Chart2"/>
      <sheetName val="Chart1"/>
      <sheetName val="PC (3)"/>
      <sheetName val="5 nam (tach)"/>
      <sheetName val="5 nam (tach) (2)"/>
      <sheetName val="KH 2003"/>
      <sheetName val="THop (2)"/>
      <sheetName val="phÐp 99"/>
      <sheetName val="Nghi s¬n (2)"/>
      <sheetName val="kt1 (2)"/>
      <sheetName val="Tiepthi"/>
      <sheetName val="THop"/>
      <sheetName val="Daotao"/>
      <sheetName val="Cau 100 tan"/>
      <sheetName val="UongBi (2)"/>
      <sheetName val="UongBi"/>
      <sheetName val="tgd"/>
      <sheetName val="HDQT"/>
      <sheetName val="tc"/>
      <sheetName val="tv"/>
      <sheetName val="qlm"/>
      <sheetName val=" dngoai"/>
      <sheetName val="hchi"/>
      <sheetName val="dd"/>
      <sheetName val="kh"/>
      <sheetName val=" thidua"/>
      <sheetName val="bv"/>
      <sheetName val="lxe"/>
      <sheetName val="kt"/>
      <sheetName val="kt1"/>
      <sheetName val="vhan"/>
      <sheetName val="Tuvan1"/>
      <sheetName val="Tuvan2"/>
      <sheetName val="KOBE150T"/>
      <sheetName val=" cogioi"/>
      <sheetName val="HPhong"/>
      <sheetName val="xnk"/>
      <sheetName val="CNTT"/>
      <sheetName val="Doanphi"/>
      <sheetName val="Phantich"/>
      <sheetName val="Toan_DA"/>
      <sheetName val="2004"/>
      <sheetName val="2005"/>
      <sheetName val="Tonghop30.9"/>
      <sheetName val="Tonghop15.7"/>
      <sheetName val="Tonghop30.6"/>
      <sheetName val="Tonghop30.4"/>
      <sheetName val="Tonghop30.2"/>
      <sheetName val="Tonghop31.12"/>
      <sheetName val="CPQl"/>
      <sheetName val="DBDAN"/>
      <sheetName val="CTCCN"/>
      <sheetName val="TDC"/>
      <sheetName val="Quang Tri"/>
      <sheetName val="TTHue"/>
      <sheetName val="Da Nang"/>
      <sheetName val="Quang Nam"/>
      <sheetName val="Quang Ngai"/>
      <sheetName val="TH DH-QN"/>
      <sheetName val="KP HD"/>
      <sheetName val="DB HD"/>
      <sheetName val="TH"/>
      <sheetName val="Ma"/>
      <sheetName val="Tonghop"/>
      <sheetName val="BQTPT"/>
      <sheetName val="BQTVT"/>
      <sheetName val="NKBH"/>
      <sheetName val="NH"/>
      <sheetName val="HToan"/>
      <sheetName val="NKPT"/>
      <sheetName val="QTPhoto"/>
      <sheetName val="No Photo"/>
      <sheetName val="TL"/>
      <sheetName val="NKVitinh"/>
      <sheetName val="QTVitinh"/>
      <sheetName val="No vitinh"/>
      <sheetName val="Luong"/>
      <sheetName val="XNCN"/>
      <sheetName val="tuan"/>
      <sheetName val="thang"/>
      <sheetName val="Soluong"/>
      <sheetName val="Ton"/>
      <sheetName val="BCNo"/>
      <sheetName val="Theno"/>
      <sheetName val="Sochi"/>
      <sheetName val="giaotien"/>
      <sheetName val="DGT"/>
      <sheetName val="Hagia"/>
      <sheetName val="duchai"/>
      <sheetName val="Congno2002va2003"/>
      <sheetName val="NEW_PANEL"/>
      <sheetName val="cong40_x0016_-410"/>
      <sheetName val="ton tam"/>
      <sheetName val="Thep hinh"/>
      <sheetName val="p-in"/>
      <sheetName val="K255 SBasa"/>
      <sheetName val=""/>
      <sheetName val="Phan dap J95"/>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504"/>
      <sheetName val="807"/>
      <sheetName val="809"/>
      <sheetName val="801"/>
      <sheetName val="10-3"/>
      <sheetName val="CAVICO"/>
      <sheetName val="SD7"/>
      <sheetName val="TK331A"/>
      <sheetName val="TK131B"/>
      <sheetName val="TK131A"/>
      <sheetName val="TK 331c1"/>
      <sheetName val="TK331C"/>
      <sheetName val="CT331-2003"/>
      <sheetName val="CT 331"/>
      <sheetName val="CT131-2003"/>
      <sheetName val="CT 131"/>
      <sheetName val="TK331B"/>
      <sheetName val="[heet30"/>
      <sheetName val="KHOI LUONG"/>
      <sheetName val="DSKH HN"/>
      <sheetName val="NKY "/>
      <sheetName val="DS-TT"/>
      <sheetName val=" HN NHAP"/>
      <sheetName val="KHO HN"/>
      <sheetName val="CNO "/>
      <sheetName val="Sheet4"/>
      <sheetName val="Shaet28"/>
      <sheetName val="BL01"/>
      <sheetName val="BL02"/>
      <sheetName val="BL03"/>
      <sheetName val="k`28-10"/>
      <sheetName val="DTCT"/>
      <sheetName val="PTVT"/>
      <sheetName val="THDT"/>
      <sheetName val="THVT"/>
      <sheetName val="THGT"/>
      <sheetName val="_x0012_2-9"/>
      <sheetName val="NK4-QT"/>
      <sheetName val="NK5-QT"/>
      <sheetName val="QT4"/>
      <sheetName val="NT2"/>
      <sheetName val="NT2+2"/>
      <sheetName val="NT3"/>
      <sheetName val="NT3+2"/>
      <sheetName val="NT4"/>
      <sheetName val="nt 02 ntien cong ty lan 03  "/>
      <sheetName val="nt 02chua ntien cong ty lan 03 "/>
      <sheetName val="nt 04 ntien cong ty lan 03  "/>
      <sheetName val="nt 04chua ntien cong ty lan 03"/>
      <sheetName val="nt 05 ntien cong ty lan 03 "/>
      <sheetName val="nt 05  chuantien cong ty lan 03"/>
      <sheetName val="C.TIEU"/>
      <sheetName val="KQ (2)"/>
      <sheetName val="T.HAO"/>
      <sheetName val="T.HAO (2)"/>
      <sheetName val="KHbanhang"/>
      <sheetName val="CPSX"/>
      <sheetName val="QLDN"/>
      <sheetName val="T.Luong"/>
      <sheetName val="GTCX(Zx)"/>
      <sheetName val="W200x250"/>
      <sheetName val="DH200x250"/>
      <sheetName val="RT-G200x250"/>
      <sheetName val="T-250x400"/>
      <sheetName val="K-CT200x200"/>
      <sheetName val="TL-200x300"/>
      <sheetName val="400x400"/>
      <sheetName val="300x300"/>
      <sheetName val="T.Hao(1)"/>
      <sheetName val="TSCD"/>
      <sheetName val="CPNLTT"/>
      <sheetName val="NCTT"/>
      <sheetName val="LAI VAY"/>
      <sheetName val="641"/>
      <sheetName val="642"/>
      <sheetName val="CPSXKD"/>
      <sheetName val="GTmen"/>
      <sheetName val="K.luongSP"/>
      <sheetName val="BAI.MEN-Xuong"/>
      <sheetName val="KHDT"/>
      <sheetName val="KHGT"/>
      <sheetName val="KHDT(1)"/>
      <sheetName val="KHDT(2)"/>
      <sheetName val="SX-TT"/>
      <sheetName val="CL "/>
      <sheetName val="LDTL"/>
      <sheetName val="KHSCL"/>
      <sheetName val="BAO HO LD"/>
      <sheetName val="K-HAO"/>
      <sheetName val="CPC"/>
      <sheetName val="LNKD"/>
      <sheetName val="SK"/>
      <sheetName val="TRA NO"/>
      <sheetName val="CTTH"/>
      <sheetName val="VLD"/>
      <sheetName val="VLD_Phuong"/>
      <sheetName val="BCKQSXKD"/>
      <sheetName val="CANDOIKT"/>
      <sheetName val="BC LUU CHUYEN TTE"/>
      <sheetName val="BCKQHDSX -KD"/>
      <sheetName val="BANGCDKT"/>
      <sheetName val="BCDKT (CU)"/>
      <sheetName val="BCLCT.TE"/>
      <sheetName val="KH .BANHANG"/>
      <sheetName val="GIAVONHANGBAN"/>
      <sheetName val="C.PHISANXUAT"/>
      <sheetName val="CHIPHI HOATDONG"/>
      <sheetName val="KMTAICHINHBATTHUONG"/>
      <sheetName val="Tinhtoanchitiettaichinh"/>
      <sheetName val="kehoachdautu"/>
      <sheetName val="gia vat mieu"/>
      <sheetName val="400-415.37"/>
      <sheetName val="KL NR2"/>
      <sheetName val="NR2 565 PQ DQ"/>
      <sheetName val="565 DD"/>
      <sheetName val="M2-415.37"/>
      <sheetName val="Cong"/>
      <sheetName val="507 PQ"/>
      <sheetName val="507 DD"/>
      <sheetName val=" Subbase"/>
      <sheetName val="NR2"/>
      <sheetName val="Sheetး6"/>
      <sheetName val="[PANEL.XLSŝQT thue 2001"/>
      <sheetName val="SŨeet3"/>
      <sheetName val="Sheet5"/>
      <sheetName val="Sheet6"/>
      <sheetName val="Sheet7"/>
      <sheetName val="Sheet8"/>
      <sheetName val="Sheet9"/>
      <sheetName val="Sheet10"/>
      <sheetName val="Sheet13"/>
      <sheetName val="Sheet14"/>
      <sheetName val="Sheet15"/>
      <sheetName val="Sheet16"/>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CP -141"/>
      <sheetName val="CPhi"/>
      <sheetName val="CP1"/>
      <sheetName val="GVXL5"/>
      <sheetName val="CPXL1"/>
      <sheetName val="THOP XL1"/>
      <sheetName val="CPXL5"/>
      <sheetName val="621XL1"/>
      <sheetName val="154XL1"/>
      <sheetName val="Khao PBXL1"/>
      <sheetName val="D154XL5"/>
      <sheetName val="KCCPXL5"/>
      <sheetName val="HTCPXL5"/>
      <sheetName val="TTCPXL5"/>
      <sheetName val="XL1-5"/>
      <sheetName val="NEW-PAN၅L"/>
      <sheetName val="[PANEL.XLSၝXL4Test5"/>
      <sheetName val="T9"/>
      <sheetName val="T2"/>
      <sheetName val="T1"/>
      <sheetName val="kh Òv-10"/>
      <sheetName val="Sheep75"/>
      <sheetName val="Kc giavonQ1.05"/>
      <sheetName val="Gan tru thue"/>
      <sheetName val="DThu"/>
      <sheetName val="Nhap KPCT"/>
      <sheetName val="PBo KPCT"/>
      <sheetName val="KP nop CT"/>
      <sheetName val="PB LV CNhanh"/>
      <sheetName val="PB CPC"/>
      <sheetName val="PB LV doi Q4"/>
      <sheetName val="PB LV doi"/>
      <sheetName val="GtQ4.05L4"/>
      <sheetName val="GTQ4.05L3"/>
      <sheetName val="GTQ4.05 L2"/>
      <sheetName val="GTQ4.05"/>
      <sheetName val="GT Q3,05 sua"/>
      <sheetName val="GT Kc Q3.05"/>
      <sheetName val="GT Q2.05"/>
      <sheetName val="GT01.2005"/>
      <sheetName val="7000ð000"/>
      <sheetName val="h00000ð0"/>
      <sheetName val="i00ð0000"/>
      <sheetName val="[PANEL.XLS_x001d_T5"/>
      <sheetName val="Tuan B_x0000_ao"/>
      <sheetName val="PANEL ?????"/>
      <sheetName val="[PANEL.XLSsQT thue 2001"/>
      <sheetName val="SUeet3"/>
      <sheetName val="Sheet?6"/>
      <sheetName val="U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refreshError="1"/>
      <sheetData sheetId="326" refreshError="1"/>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refreshError="1"/>
      <sheetData sheetId="421" refreshError="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refreshError="1"/>
      <sheetData sheetId="708" refreshError="1"/>
      <sheetData sheetId="709" refreshError="1"/>
      <sheetData sheetId="710" refreshError="1"/>
      <sheetData sheetId="71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1"/>
      <sheetName val="1.02"/>
      <sheetName val="1.03"/>
      <sheetName val="1.04"/>
      <sheetName val="1.05"/>
      <sheetName val="1.06"/>
      <sheetName val="1.07"/>
      <sheetName val="1.08"/>
      <sheetName val="1.09"/>
      <sheetName val="1.10"/>
      <sheetName val="1.11"/>
      <sheetName val="1.12"/>
      <sheetName val="1.13"/>
      <sheetName val="1.14"/>
      <sheetName val="Book 1 Summary"/>
    </sheetNames>
    <sheetDataSet>
      <sheetData sheetId="0" refreshError="1">
        <row r="2">
          <cell r="A2" t="str">
            <v>(Ban hành kèm theo Thông tư số …..... /2011/TT-BTC của Bộ Tài chính mẫu biểu báo cáo và công khai thông tin về nợ công và nợ nước ngoài của quốc gia)</v>
          </cell>
        </row>
        <row r="8">
          <cell r="A8" t="str">
            <v>Năm …………</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row r="7">
          <cell r="A7" t="str">
            <v>Kỳ báo cáo: 6 tháng đầu năm / Cả năm</v>
          </cell>
        </row>
      </sheetData>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ke"/>
      <sheetName val="dg-VTu"/>
      <sheetName val="Muong"/>
      <sheetName val="KL-dao"/>
      <sheetName val="KL-TLap"/>
      <sheetName val="kpTong2"/>
      <sheetName val="Kp-dao"/>
      <sheetName val="kpTLap"/>
      <sheetName val="kpTH"/>
      <sheetName val="TH-KLuon"/>
      <sheetName val="pt-VTu"/>
      <sheetName val="TH-VTu"/>
      <sheetName val="Vat Tu"/>
      <sheetName val="kp-dth"/>
      <sheetName val="xnKLuon"/>
      <sheetName val="GVL"/>
      <sheetName val="DSNVBH"/>
      <sheetName val="NPP"/>
      <sheetName val="DS DOI 02"/>
      <sheetName val="DS DOI 01"/>
      <sheetName val="~         "/>
      <sheetName val="T9"/>
      <sheetName val="T 10"/>
      <sheetName val="T11"/>
      <sheetName val="dg_VTu"/>
      <sheetName val="MTP"/>
      <sheetName val="Sheet1"/>
      <sheetName val="dtxl"/>
      <sheetName val="THVT"/>
      <sheetName val="PTDM"/>
    </sheetNames>
    <sheetDataSet>
      <sheetData sheetId="0">
        <row r="7">
          <cell r="T7" t="str">
            <v>BTNN1O</v>
          </cell>
          <cell r="U7">
            <v>0.62000000000000011</v>
          </cell>
          <cell r="V7">
            <v>0.4</v>
          </cell>
          <cell r="W7">
            <v>1.1000000000000001</v>
          </cell>
          <cell r="X7">
            <v>0.2</v>
          </cell>
          <cell r="Z7">
            <v>0.3</v>
          </cell>
          <cell r="AA7">
            <v>0.5</v>
          </cell>
          <cell r="AB7">
            <v>486</v>
          </cell>
          <cell r="AC7">
            <v>0.5</v>
          </cell>
          <cell r="AD7">
            <v>0.2</v>
          </cell>
          <cell r="AE7">
            <v>0.4</v>
          </cell>
          <cell r="AG7" t="str">
            <v>BTNN 1 oáng</v>
          </cell>
          <cell r="AH7" t="str">
            <v>0x4</v>
          </cell>
          <cell r="AK7">
            <v>0.4</v>
          </cell>
          <cell r="AL7">
            <v>0.1</v>
          </cell>
          <cell r="AM7">
            <v>1</v>
          </cell>
        </row>
        <row r="9">
          <cell r="T9" t="str">
            <v>BTNN2O</v>
          </cell>
          <cell r="U9">
            <v>0.72</v>
          </cell>
          <cell r="V9">
            <v>0.5</v>
          </cell>
          <cell r="W9">
            <v>1.1000000000000001</v>
          </cell>
          <cell r="X9">
            <v>0.2</v>
          </cell>
          <cell r="Z9">
            <v>0.3</v>
          </cell>
          <cell r="AA9">
            <v>0.5</v>
          </cell>
          <cell r="AB9">
            <v>73.5</v>
          </cell>
          <cell r="AC9">
            <v>0.5</v>
          </cell>
          <cell r="AD9">
            <v>0.4</v>
          </cell>
          <cell r="AE9">
            <v>0.4</v>
          </cell>
          <cell r="AG9" t="str">
            <v>BTNN 2 oáng</v>
          </cell>
          <cell r="AH9" t="str">
            <v>0x4</v>
          </cell>
          <cell r="AK9">
            <v>0.4</v>
          </cell>
          <cell r="AL9">
            <v>0.1</v>
          </cell>
          <cell r="AM9">
            <v>2</v>
          </cell>
        </row>
        <row r="11">
          <cell r="T11" t="str">
            <v>NNBU1</v>
          </cell>
          <cell r="U11">
            <v>0.75</v>
          </cell>
          <cell r="V11">
            <v>0.45</v>
          </cell>
          <cell r="W11">
            <v>1.3</v>
          </cell>
          <cell r="X11">
            <v>0.23076923076923075</v>
          </cell>
          <cell r="Z11">
            <v>0.3</v>
          </cell>
          <cell r="AA11">
            <v>0.5</v>
          </cell>
          <cell r="AB11">
            <v>0</v>
          </cell>
          <cell r="AC11">
            <v>0.5</v>
          </cell>
          <cell r="AE11">
            <v>0.4</v>
          </cell>
          <cell r="AG11" t="str">
            <v>BTNN Buy 1 Sôïi</v>
          </cell>
          <cell r="AH11" t="str">
            <v>0x4</v>
          </cell>
          <cell r="AK11">
            <v>0.4</v>
          </cell>
          <cell r="AL11">
            <v>0.1</v>
          </cell>
          <cell r="AN11">
            <v>1</v>
          </cell>
        </row>
        <row r="13">
          <cell r="T13" t="str">
            <v>NNBU2</v>
          </cell>
          <cell r="U13">
            <v>0.9</v>
          </cell>
          <cell r="V13">
            <v>0.6</v>
          </cell>
          <cell r="W13">
            <v>1.3</v>
          </cell>
          <cell r="X13">
            <v>0.23076923076923078</v>
          </cell>
          <cell r="Z13">
            <v>0.3</v>
          </cell>
          <cell r="AA13">
            <v>0.5</v>
          </cell>
          <cell r="AB13">
            <v>0</v>
          </cell>
          <cell r="AC13">
            <v>0.5</v>
          </cell>
          <cell r="AE13">
            <v>0.4</v>
          </cell>
          <cell r="AG13" t="str">
            <v>BTNN Buy 2 Sôïi</v>
          </cell>
          <cell r="AH13" t="str">
            <v>0x4</v>
          </cell>
          <cell r="AK13">
            <v>0.4</v>
          </cell>
          <cell r="AL13">
            <v>0.1</v>
          </cell>
          <cell r="AN13">
            <v>2</v>
          </cell>
        </row>
        <row r="15">
          <cell r="T15" t="str">
            <v>BTNN2</v>
          </cell>
          <cell r="U15">
            <v>0.62000000000000011</v>
          </cell>
          <cell r="V15">
            <v>0.4</v>
          </cell>
          <cell r="W15">
            <v>1.1000000000000001</v>
          </cell>
          <cell r="X15">
            <v>0.2</v>
          </cell>
          <cell r="Z15">
            <v>0.3</v>
          </cell>
          <cell r="AA15">
            <v>0.5</v>
          </cell>
          <cell r="AB15">
            <v>0</v>
          </cell>
          <cell r="AC15">
            <v>0.5</v>
          </cell>
          <cell r="AD15">
            <v>0.4</v>
          </cell>
          <cell r="AE15">
            <v>0.4</v>
          </cell>
          <cell r="AG15" t="str">
            <v>BTNN 2 sôïi</v>
          </cell>
          <cell r="AH15" t="str">
            <v>0x4</v>
          </cell>
          <cell r="AK15">
            <v>0.4</v>
          </cell>
          <cell r="AL15">
            <v>0.1</v>
          </cell>
        </row>
        <row r="17">
          <cell r="T17" t="str">
            <v>BTCL1O</v>
          </cell>
          <cell r="U17">
            <v>0.60000000000000009</v>
          </cell>
          <cell r="V17">
            <v>0.4</v>
          </cell>
          <cell r="W17">
            <v>1</v>
          </cell>
          <cell r="X17">
            <v>0.2</v>
          </cell>
          <cell r="Y17">
            <v>0.12</v>
          </cell>
          <cell r="Z17">
            <v>0.1</v>
          </cell>
          <cell r="AA17">
            <v>0.52</v>
          </cell>
          <cell r="AB17">
            <v>45</v>
          </cell>
          <cell r="AC17">
            <v>0.52</v>
          </cell>
          <cell r="AD17">
            <v>0.2</v>
          </cell>
          <cell r="AE17">
            <v>0.4</v>
          </cell>
          <cell r="AG17" t="str">
            <v>BTCL 1 oáng</v>
          </cell>
          <cell r="AH17" t="str">
            <v>0x4</v>
          </cell>
          <cell r="AK17">
            <v>0.4</v>
          </cell>
          <cell r="AL17">
            <v>0.12</v>
          </cell>
          <cell r="AM17">
            <v>1</v>
          </cell>
        </row>
        <row r="19">
          <cell r="T19" t="str">
            <v>BTCL2O</v>
          </cell>
          <cell r="U19">
            <v>0.7</v>
          </cell>
          <cell r="V19">
            <v>0.5</v>
          </cell>
          <cell r="W19">
            <v>1</v>
          </cell>
          <cell r="X19">
            <v>0.2</v>
          </cell>
          <cell r="Y19">
            <v>0.12</v>
          </cell>
          <cell r="Z19">
            <v>0.1</v>
          </cell>
          <cell r="AA19">
            <v>0.52</v>
          </cell>
          <cell r="AB19">
            <v>0</v>
          </cell>
          <cell r="AC19">
            <v>0.52</v>
          </cell>
          <cell r="AD19">
            <v>0.4</v>
          </cell>
          <cell r="AE19">
            <v>0.4</v>
          </cell>
          <cell r="AG19" t="str">
            <v>BTCL 2 oáng</v>
          </cell>
          <cell r="AH19" t="str">
            <v>0x4</v>
          </cell>
          <cell r="AK19">
            <v>0.4</v>
          </cell>
          <cell r="AL19">
            <v>0.12</v>
          </cell>
          <cell r="AM19">
            <v>2</v>
          </cell>
        </row>
        <row r="21">
          <cell r="T21" t="str">
            <v>BCLT1</v>
          </cell>
          <cell r="U21">
            <v>0.6</v>
          </cell>
          <cell r="V21">
            <v>0.4</v>
          </cell>
          <cell r="W21">
            <v>0.9</v>
          </cell>
          <cell r="X21">
            <v>0.22222222222222215</v>
          </cell>
          <cell r="Y21">
            <v>0.12</v>
          </cell>
          <cell r="Z21">
            <v>0.1</v>
          </cell>
          <cell r="AA21">
            <v>0.52</v>
          </cell>
          <cell r="AB21">
            <v>6</v>
          </cell>
          <cell r="AC21">
            <v>0.52</v>
          </cell>
          <cell r="AD21">
            <v>0.2</v>
          </cell>
          <cell r="AE21">
            <v>0.4</v>
          </cell>
          <cell r="AG21" t="str">
            <v>BTCL Traïm 1s</v>
          </cell>
          <cell r="AH21" t="str">
            <v>0x4</v>
          </cell>
          <cell r="AJ21" t="str">
            <v>KHONGC</v>
          </cell>
          <cell r="AK21">
            <v>0.4</v>
          </cell>
          <cell r="AL21">
            <v>0.12</v>
          </cell>
        </row>
        <row r="23">
          <cell r="T23" t="str">
            <v>BCLT2</v>
          </cell>
          <cell r="U23">
            <v>0.75</v>
          </cell>
          <cell r="V23">
            <v>0.55000000000000004</v>
          </cell>
          <cell r="W23">
            <v>0.9</v>
          </cell>
          <cell r="X23">
            <v>0.22222222222222215</v>
          </cell>
          <cell r="Y23">
            <v>0.12</v>
          </cell>
          <cell r="Z23">
            <v>0.1</v>
          </cell>
          <cell r="AA23">
            <v>0.52</v>
          </cell>
          <cell r="AB23">
            <v>0</v>
          </cell>
          <cell r="AC23">
            <v>0.52</v>
          </cell>
          <cell r="AD23">
            <v>0.4</v>
          </cell>
          <cell r="AE23">
            <v>0.4</v>
          </cell>
          <cell r="AG23" t="str">
            <v>BTCL Traïm 2s</v>
          </cell>
          <cell r="AH23" t="str">
            <v>0x4</v>
          </cell>
          <cell r="AJ23" t="str">
            <v>KHONGC</v>
          </cell>
          <cell r="AK23">
            <v>0.4</v>
          </cell>
          <cell r="AL23">
            <v>0.12</v>
          </cell>
        </row>
        <row r="25">
          <cell r="T25" t="str">
            <v>CLBU1</v>
          </cell>
          <cell r="U25">
            <v>0.75</v>
          </cell>
          <cell r="V25">
            <v>0.45</v>
          </cell>
          <cell r="W25">
            <v>1.3</v>
          </cell>
          <cell r="X25">
            <v>0.23076923076923075</v>
          </cell>
          <cell r="Y25">
            <v>0.12</v>
          </cell>
          <cell r="Z25">
            <v>0.1</v>
          </cell>
          <cell r="AA25">
            <v>0.52</v>
          </cell>
          <cell r="AB25">
            <v>0</v>
          </cell>
          <cell r="AC25">
            <v>0.52</v>
          </cell>
          <cell r="AE25">
            <v>0.4</v>
          </cell>
          <cell r="AG25" t="str">
            <v>BTCL Buy 1 sôïi</v>
          </cell>
          <cell r="AH25" t="str">
            <v>0x4</v>
          </cell>
          <cell r="AK25">
            <v>0.4</v>
          </cell>
          <cell r="AL25">
            <v>0.12</v>
          </cell>
          <cell r="AN25">
            <v>1</v>
          </cell>
        </row>
        <row r="27">
          <cell r="T27" t="str">
            <v>CLBU2</v>
          </cell>
          <cell r="U27">
            <v>0.9</v>
          </cell>
          <cell r="V27">
            <v>0.6</v>
          </cell>
          <cell r="W27">
            <v>1.3</v>
          </cell>
          <cell r="X27">
            <v>0.23076923076923078</v>
          </cell>
          <cell r="Y27">
            <v>0.12</v>
          </cell>
          <cell r="Z27">
            <v>0.1</v>
          </cell>
          <cell r="AA27">
            <v>0.52</v>
          </cell>
          <cell r="AB27">
            <v>0</v>
          </cell>
          <cell r="AC27">
            <v>0.52</v>
          </cell>
          <cell r="AE27">
            <v>0.4</v>
          </cell>
          <cell r="AG27" t="str">
            <v>BTCL Buy 2 sôïi</v>
          </cell>
          <cell r="AH27" t="str">
            <v>0x4</v>
          </cell>
          <cell r="AK27">
            <v>0.4</v>
          </cell>
          <cell r="AL27">
            <v>0.12</v>
          </cell>
          <cell r="AN27">
            <v>2</v>
          </cell>
        </row>
        <row r="29">
          <cell r="T29" t="str">
            <v>BT1</v>
          </cell>
          <cell r="U29">
            <v>0.6</v>
          </cell>
          <cell r="V29">
            <v>0.4</v>
          </cell>
          <cell r="W29">
            <v>0.9</v>
          </cell>
          <cell r="X29">
            <v>0.22222222222222215</v>
          </cell>
          <cell r="Y29">
            <v>0.06</v>
          </cell>
          <cell r="Z29">
            <v>0.1</v>
          </cell>
          <cell r="AA29">
            <v>0.5</v>
          </cell>
          <cell r="AB29">
            <v>0</v>
          </cell>
          <cell r="AC29">
            <v>0.26</v>
          </cell>
          <cell r="AD29">
            <v>0.2</v>
          </cell>
          <cell r="AE29">
            <v>0.2</v>
          </cell>
          <cell r="AG29" t="str">
            <v>BT ñaù 1x2  1 sôïi</v>
          </cell>
          <cell r="AH29" t="str">
            <v>4x6</v>
          </cell>
          <cell r="AJ29" t="str">
            <v>KHONGC</v>
          </cell>
          <cell r="AK29">
            <v>0.2</v>
          </cell>
          <cell r="AL29">
            <v>0.06</v>
          </cell>
        </row>
        <row r="31">
          <cell r="T31" t="str">
            <v>BT2O</v>
          </cell>
          <cell r="U31">
            <v>0.7</v>
          </cell>
          <cell r="V31">
            <v>0.5</v>
          </cell>
          <cell r="W31">
            <v>0.9</v>
          </cell>
          <cell r="X31">
            <v>0.22222222222222215</v>
          </cell>
          <cell r="Y31">
            <v>0.06</v>
          </cell>
          <cell r="Z31">
            <v>0.1</v>
          </cell>
          <cell r="AA31">
            <v>0.5</v>
          </cell>
          <cell r="AB31">
            <v>5.5</v>
          </cell>
          <cell r="AC31">
            <v>0.26</v>
          </cell>
          <cell r="AD31">
            <v>0.4</v>
          </cell>
          <cell r="AE31">
            <v>0.2</v>
          </cell>
          <cell r="AG31" t="str">
            <v>BT ñaù 1x2  2  oáng</v>
          </cell>
          <cell r="AH31" t="str">
            <v>4x6</v>
          </cell>
          <cell r="AJ31" t="str">
            <v>KHONGC</v>
          </cell>
          <cell r="AK31">
            <v>0.2</v>
          </cell>
          <cell r="AL31">
            <v>0.06</v>
          </cell>
          <cell r="AM31">
            <v>2</v>
          </cell>
        </row>
        <row r="33">
          <cell r="T33" t="str">
            <v>CS1</v>
          </cell>
          <cell r="U33">
            <v>1.02</v>
          </cell>
          <cell r="V33">
            <v>0.8</v>
          </cell>
          <cell r="W33">
            <v>1.1000000000000001</v>
          </cell>
          <cell r="X33">
            <v>0.2</v>
          </cell>
          <cell r="Y33">
            <v>0.05</v>
          </cell>
          <cell r="Z33">
            <v>0.1</v>
          </cell>
          <cell r="AA33">
            <v>0.5</v>
          </cell>
          <cell r="AB33">
            <v>0</v>
          </cell>
          <cell r="AC33">
            <v>0.31</v>
          </cell>
          <cell r="AD33">
            <v>0.2</v>
          </cell>
          <cell r="AE33">
            <v>0.2</v>
          </cell>
          <cell r="AG33" t="str">
            <v>Con saâu 1 oáng</v>
          </cell>
          <cell r="AH33" t="str">
            <v>4x6</v>
          </cell>
          <cell r="AJ33" t="str">
            <v>KHONGC</v>
          </cell>
          <cell r="AK33">
            <v>0.2</v>
          </cell>
          <cell r="AL33">
            <v>0.11</v>
          </cell>
          <cell r="AM33">
            <v>1</v>
          </cell>
        </row>
        <row r="35">
          <cell r="T35" t="str">
            <v>CSC3O</v>
          </cell>
          <cell r="U35">
            <v>0.97</v>
          </cell>
          <cell r="V35">
            <v>0.75</v>
          </cell>
          <cell r="W35">
            <v>1.1000000000000001</v>
          </cell>
          <cell r="X35">
            <v>0.2</v>
          </cell>
          <cell r="Y35">
            <v>0.15</v>
          </cell>
          <cell r="Z35">
            <v>0.1</v>
          </cell>
          <cell r="AA35">
            <v>0.5</v>
          </cell>
          <cell r="AB35">
            <v>0</v>
          </cell>
          <cell r="AC35">
            <v>0.31</v>
          </cell>
          <cell r="AD35">
            <v>0.6</v>
          </cell>
          <cell r="AE35">
            <v>0.2</v>
          </cell>
          <cell r="AG35" t="str">
            <v>C saâu 3oá trong Cao oác</v>
          </cell>
          <cell r="AH35" t="str">
            <v>4x6</v>
          </cell>
          <cell r="AJ35" t="str">
            <v>KHONGC</v>
          </cell>
          <cell r="AK35">
            <v>0.2</v>
          </cell>
          <cell r="AL35">
            <v>0.21</v>
          </cell>
          <cell r="AM35">
            <v>3</v>
          </cell>
        </row>
        <row r="37">
          <cell r="T37" t="str">
            <v>CSC2O</v>
          </cell>
          <cell r="U37">
            <v>0.77</v>
          </cell>
          <cell r="V37">
            <v>0.55000000000000004</v>
          </cell>
          <cell r="W37">
            <v>1.1000000000000001</v>
          </cell>
          <cell r="X37">
            <v>0.2</v>
          </cell>
          <cell r="Y37">
            <v>0.15</v>
          </cell>
          <cell r="Z37">
            <v>0.1</v>
          </cell>
          <cell r="AA37">
            <v>0.5</v>
          </cell>
          <cell r="AB37">
            <v>0</v>
          </cell>
          <cell r="AC37">
            <v>0.31</v>
          </cell>
          <cell r="AD37">
            <v>0.4</v>
          </cell>
          <cell r="AE37">
            <v>0.2</v>
          </cell>
          <cell r="AG37" t="str">
            <v>C saâu 2oá trong Cao oác</v>
          </cell>
          <cell r="AH37" t="str">
            <v>4x6</v>
          </cell>
          <cell r="AJ37" t="str">
            <v>KHONGC</v>
          </cell>
          <cell r="AK37">
            <v>0.2</v>
          </cell>
          <cell r="AL37">
            <v>0.21</v>
          </cell>
          <cell r="AM37">
            <v>2</v>
          </cell>
        </row>
        <row r="39">
          <cell r="T39" t="str">
            <v>SR1</v>
          </cell>
          <cell r="U39">
            <v>0.6</v>
          </cell>
          <cell r="V39">
            <v>0.4</v>
          </cell>
          <cell r="W39">
            <v>0.9</v>
          </cell>
          <cell r="X39">
            <v>0.22222222222222215</v>
          </cell>
          <cell r="Y39">
            <v>0.05</v>
          </cell>
          <cell r="Z39">
            <v>0.1</v>
          </cell>
          <cell r="AA39">
            <v>0.5</v>
          </cell>
          <cell r="AB39">
            <v>0</v>
          </cell>
          <cell r="AC39">
            <v>0.27</v>
          </cell>
          <cell r="AD39">
            <v>0.2</v>
          </cell>
          <cell r="AE39">
            <v>0.2</v>
          </cell>
          <cell r="AG39" t="str">
            <v>Soûi röûa 1 sôïi</v>
          </cell>
          <cell r="AH39" t="str">
            <v>4x6</v>
          </cell>
          <cell r="AK39">
            <v>0.2</v>
          </cell>
          <cell r="AL39">
            <v>0.09</v>
          </cell>
        </row>
        <row r="41">
          <cell r="T41" t="str">
            <v>SR2</v>
          </cell>
          <cell r="U41">
            <v>0.75</v>
          </cell>
          <cell r="V41">
            <v>0.55000000000000004</v>
          </cell>
          <cell r="W41">
            <v>0.9</v>
          </cell>
          <cell r="X41">
            <v>0.22222222222222215</v>
          </cell>
          <cell r="Y41">
            <v>0.05</v>
          </cell>
          <cell r="Z41">
            <v>0.1</v>
          </cell>
          <cell r="AA41">
            <v>0.5</v>
          </cell>
          <cell r="AB41">
            <v>0</v>
          </cell>
          <cell r="AC41">
            <v>0.27</v>
          </cell>
          <cell r="AD41">
            <v>0.4</v>
          </cell>
          <cell r="AE41">
            <v>0.2</v>
          </cell>
          <cell r="AG41" t="str">
            <v>Soûi röûa 2sôïi</v>
          </cell>
          <cell r="AH41" t="str">
            <v>4x6</v>
          </cell>
          <cell r="AK41">
            <v>0.2</v>
          </cell>
          <cell r="AL41">
            <v>7.0000000000000007E-2</v>
          </cell>
        </row>
        <row r="43">
          <cell r="T43" t="str">
            <v>SR3</v>
          </cell>
          <cell r="U43">
            <v>0.6</v>
          </cell>
          <cell r="V43">
            <v>0.4</v>
          </cell>
          <cell r="W43">
            <v>0.9</v>
          </cell>
          <cell r="X43">
            <v>0.22222222222222215</v>
          </cell>
          <cell r="Y43">
            <v>0.05</v>
          </cell>
          <cell r="Z43">
            <v>0.1</v>
          </cell>
          <cell r="AA43">
            <v>0.5</v>
          </cell>
          <cell r="AB43">
            <v>0</v>
          </cell>
          <cell r="AC43">
            <v>0.27</v>
          </cell>
          <cell r="AD43">
            <v>0.2</v>
          </cell>
          <cell r="AE43">
            <v>0.2</v>
          </cell>
          <cell r="AG43" t="str">
            <v>Soûi röûa 3 sôïi</v>
          </cell>
          <cell r="AH43" t="str">
            <v>4x6</v>
          </cell>
          <cell r="AK43">
            <v>0.2</v>
          </cell>
          <cell r="AL43">
            <v>7.0000000000000007E-2</v>
          </cell>
        </row>
        <row r="45">
          <cell r="T45" t="str">
            <v>GB1</v>
          </cell>
          <cell r="U45">
            <v>0.6</v>
          </cell>
          <cell r="V45">
            <v>0.4</v>
          </cell>
          <cell r="W45">
            <v>0.9</v>
          </cell>
          <cell r="X45">
            <v>0.22222222222222215</v>
          </cell>
          <cell r="Y45">
            <v>0.05</v>
          </cell>
          <cell r="Z45">
            <v>0.1</v>
          </cell>
          <cell r="AA45">
            <v>0.5</v>
          </cell>
          <cell r="AB45">
            <v>0</v>
          </cell>
          <cell r="AC45">
            <v>0.29000000000000004</v>
          </cell>
          <cell r="AD45">
            <v>0.2</v>
          </cell>
          <cell r="AE45">
            <v>0.2</v>
          </cell>
          <cell r="AG45" t="str">
            <v>Gaïch XM 1s</v>
          </cell>
          <cell r="AH45" t="str">
            <v>4x6</v>
          </cell>
          <cell r="AK45">
            <v>0.2</v>
          </cell>
          <cell r="AL45">
            <v>0.09</v>
          </cell>
        </row>
        <row r="47">
          <cell r="T47" t="str">
            <v>GB2O</v>
          </cell>
          <cell r="U47">
            <v>0.6</v>
          </cell>
          <cell r="V47">
            <v>0.4</v>
          </cell>
          <cell r="W47">
            <v>0.9</v>
          </cell>
          <cell r="X47">
            <v>0.22222222222222215</v>
          </cell>
          <cell r="Y47">
            <v>0.05</v>
          </cell>
          <cell r="Z47">
            <v>0.1</v>
          </cell>
          <cell r="AA47">
            <v>0.5</v>
          </cell>
          <cell r="AB47">
            <v>0</v>
          </cell>
          <cell r="AC47">
            <v>0.29000000000000004</v>
          </cell>
          <cell r="AD47">
            <v>0.4</v>
          </cell>
          <cell r="AE47">
            <v>0.2</v>
          </cell>
          <cell r="AG47" t="str">
            <v>Gaïch XM 2 oáng</v>
          </cell>
          <cell r="AH47" t="str">
            <v>4x6</v>
          </cell>
          <cell r="AK47">
            <v>0.2</v>
          </cell>
          <cell r="AL47">
            <v>0.09</v>
          </cell>
          <cell r="AM47">
            <v>2</v>
          </cell>
        </row>
        <row r="49">
          <cell r="T49" t="str">
            <v>GB2</v>
          </cell>
          <cell r="U49">
            <v>0.75</v>
          </cell>
          <cell r="V49">
            <v>0.55000000000000004</v>
          </cell>
          <cell r="W49">
            <v>0.9</v>
          </cell>
          <cell r="X49">
            <v>0.22222222222222215</v>
          </cell>
          <cell r="Y49">
            <v>0.05</v>
          </cell>
          <cell r="Z49">
            <v>0.1</v>
          </cell>
          <cell r="AA49">
            <v>0.5</v>
          </cell>
          <cell r="AB49">
            <v>0</v>
          </cell>
          <cell r="AC49">
            <v>0.29000000000000004</v>
          </cell>
          <cell r="AD49">
            <v>0.4</v>
          </cell>
          <cell r="AE49">
            <v>0.2</v>
          </cell>
          <cell r="AG49" t="str">
            <v>Gaïch XM 2s</v>
          </cell>
          <cell r="AH49" t="str">
            <v>4x6</v>
          </cell>
          <cell r="AK49">
            <v>0.2</v>
          </cell>
          <cell r="AL49">
            <v>0.09</v>
          </cell>
        </row>
        <row r="51">
          <cell r="T51" t="str">
            <v>GB4</v>
          </cell>
          <cell r="U51">
            <v>1.45</v>
          </cell>
          <cell r="V51">
            <v>1.25</v>
          </cell>
          <cell r="W51">
            <v>0.9</v>
          </cell>
          <cell r="X51">
            <v>0.22222222222222215</v>
          </cell>
          <cell r="Y51">
            <v>0.05</v>
          </cell>
          <cell r="Z51">
            <v>0.1</v>
          </cell>
          <cell r="AA51">
            <v>0.5</v>
          </cell>
          <cell r="AB51">
            <v>0</v>
          </cell>
          <cell r="AC51">
            <v>0.29000000000000004</v>
          </cell>
          <cell r="AD51">
            <v>0.8</v>
          </cell>
          <cell r="AE51">
            <v>0.2</v>
          </cell>
          <cell r="AG51" t="str">
            <v>Gaïch XM 4s</v>
          </cell>
          <cell r="AH51" t="str">
            <v>4x6</v>
          </cell>
          <cell r="AK51">
            <v>0.2</v>
          </cell>
          <cell r="AL51">
            <v>0.09</v>
          </cell>
        </row>
        <row r="53">
          <cell r="T53" t="str">
            <v>DA6O</v>
          </cell>
          <cell r="U53">
            <v>1.73</v>
          </cell>
          <cell r="V53">
            <v>1.5</v>
          </cell>
          <cell r="W53">
            <v>1.1499999999999999</v>
          </cell>
          <cell r="X53">
            <v>0.2</v>
          </cell>
          <cell r="Z53">
            <v>0.1</v>
          </cell>
          <cell r="AA53">
            <v>0.5</v>
          </cell>
          <cell r="AB53">
            <v>0</v>
          </cell>
          <cell r="AC53">
            <v>0.2</v>
          </cell>
          <cell r="AD53">
            <v>1.2</v>
          </cell>
          <cell r="AE53">
            <v>0.2</v>
          </cell>
          <cell r="AG53" t="str">
            <v>Ñaù  6 oáng</v>
          </cell>
          <cell r="AH53" t="str">
            <v>4x6</v>
          </cell>
          <cell r="AJ53" t="str">
            <v>KHONGC</v>
          </cell>
          <cell r="AK53">
            <v>0.2</v>
          </cell>
        </row>
        <row r="55">
          <cell r="T55" t="str">
            <v>DAC1O</v>
          </cell>
          <cell r="U55">
            <v>0.7</v>
          </cell>
          <cell r="V55">
            <v>0.5</v>
          </cell>
          <cell r="W55">
            <v>1</v>
          </cell>
          <cell r="X55">
            <v>0.2</v>
          </cell>
          <cell r="Z55">
            <v>0.1</v>
          </cell>
          <cell r="AA55">
            <v>0.5</v>
          </cell>
          <cell r="AB55">
            <v>0</v>
          </cell>
          <cell r="AC55">
            <v>0.4</v>
          </cell>
          <cell r="AD55">
            <v>0.8</v>
          </cell>
          <cell r="AE55">
            <v>0.4</v>
          </cell>
          <cell r="AG55" t="str">
            <v>Ñaù 1 oáng</v>
          </cell>
          <cell r="AH55" t="str">
            <v>0x4</v>
          </cell>
          <cell r="AK55">
            <v>0.4</v>
          </cell>
          <cell r="AM55">
            <v>1</v>
          </cell>
        </row>
        <row r="57">
          <cell r="T57" t="str">
            <v>DHC1</v>
          </cell>
          <cell r="U57">
            <v>0.6</v>
          </cell>
          <cell r="V57">
            <v>0.4</v>
          </cell>
          <cell r="W57">
            <v>0.9</v>
          </cell>
          <cell r="X57">
            <v>0.22222222222222215</v>
          </cell>
          <cell r="Y57">
            <v>0.05</v>
          </cell>
          <cell r="Z57">
            <v>0.1</v>
          </cell>
          <cell r="AA57">
            <v>0.5</v>
          </cell>
          <cell r="AB57">
            <v>0</v>
          </cell>
          <cell r="AC57">
            <v>0.29000000000000004</v>
          </cell>
          <cell r="AD57">
            <v>0.2</v>
          </cell>
          <cell r="AE57">
            <v>0.2</v>
          </cell>
          <cell r="AG57" t="str">
            <v>Ñaù hoa cöông 1 sôïi</v>
          </cell>
          <cell r="AH57" t="str">
            <v>4x6</v>
          </cell>
          <cell r="AK57">
            <v>0.2</v>
          </cell>
          <cell r="AL57">
            <v>0.09</v>
          </cell>
        </row>
        <row r="59">
          <cell r="AB59">
            <v>616</v>
          </cell>
        </row>
        <row r="61">
          <cell r="T61" t="str">
            <v>HAM</v>
          </cell>
          <cell r="U61">
            <v>1.5999999999999999</v>
          </cell>
          <cell r="V61">
            <v>1.4</v>
          </cell>
          <cell r="W61">
            <v>1</v>
          </cell>
          <cell r="X61">
            <v>0.2</v>
          </cell>
          <cell r="Y61">
            <v>0.06</v>
          </cell>
          <cell r="Z61">
            <v>0.1</v>
          </cell>
          <cell r="AA61">
            <v>0.5</v>
          </cell>
          <cell r="AB61">
            <v>0</v>
          </cell>
          <cell r="AC61">
            <v>0.26</v>
          </cell>
          <cell r="AD61" t="str">
            <v>Haàm caùp</v>
          </cell>
          <cell r="AE61">
            <v>0.2</v>
          </cell>
          <cell r="AG61" t="str">
            <v>Haàm caùp</v>
          </cell>
          <cell r="AH61" t="str">
            <v>4x6</v>
          </cell>
          <cell r="AK61">
            <v>0.2</v>
          </cell>
          <cell r="AL61">
            <v>0.06</v>
          </cell>
        </row>
        <row r="62">
          <cell r="T62" t="str">
            <v>DHAM</v>
          </cell>
          <cell r="U62">
            <v>2.8000000000000003</v>
          </cell>
          <cell r="V62">
            <v>2.6</v>
          </cell>
          <cell r="W62">
            <v>1</v>
          </cell>
          <cell r="X62">
            <v>0.2</v>
          </cell>
        </row>
        <row r="63">
          <cell r="T63" t="str">
            <v>HAMD</v>
          </cell>
          <cell r="U63">
            <v>1.64</v>
          </cell>
          <cell r="V63">
            <v>1.4</v>
          </cell>
          <cell r="W63">
            <v>1.2</v>
          </cell>
          <cell r="X63">
            <v>0.2</v>
          </cell>
          <cell r="Z63">
            <v>0.1</v>
          </cell>
          <cell r="AA63">
            <v>0.5</v>
          </cell>
          <cell r="AB63">
            <v>1</v>
          </cell>
          <cell r="AC63">
            <v>0.5</v>
          </cell>
          <cell r="AD63" t="str">
            <v>Haàm caùp Dñöôøng</v>
          </cell>
          <cell r="AE63">
            <v>0.4</v>
          </cell>
          <cell r="AG63" t="str">
            <v>Haàm caùp Dñöôøng</v>
          </cell>
          <cell r="AH63" t="str">
            <v>0x4</v>
          </cell>
          <cell r="AK63">
            <v>0.4</v>
          </cell>
          <cell r="AL63">
            <v>0.1</v>
          </cell>
        </row>
        <row r="64">
          <cell r="T64" t="str">
            <v>DHAMD</v>
          </cell>
          <cell r="U64">
            <v>2.84</v>
          </cell>
          <cell r="V64">
            <v>2.6</v>
          </cell>
          <cell r="W64">
            <v>1.2</v>
          </cell>
          <cell r="X64">
            <v>0.2</v>
          </cell>
        </row>
        <row r="65">
          <cell r="T65" t="str">
            <v>HAMDA</v>
          </cell>
          <cell r="U65">
            <v>1.64</v>
          </cell>
          <cell r="V65">
            <v>1.4</v>
          </cell>
          <cell r="W65">
            <v>1.2</v>
          </cell>
          <cell r="X65">
            <v>0.2</v>
          </cell>
          <cell r="Z65">
            <v>0.1</v>
          </cell>
          <cell r="AA65">
            <v>0.5</v>
          </cell>
          <cell r="AB65">
            <v>0</v>
          </cell>
          <cell r="AC65">
            <v>0.4</v>
          </cell>
          <cell r="AD65" t="str">
            <v>Haàm caùp TL ñaù</v>
          </cell>
          <cell r="AE65">
            <v>0.4</v>
          </cell>
          <cell r="AG65" t="str">
            <v>Haàm caùp TL ñaù</v>
          </cell>
          <cell r="AH65" t="str">
            <v>0x4</v>
          </cell>
          <cell r="AK65">
            <v>0.4</v>
          </cell>
          <cell r="AL65">
            <v>0.1</v>
          </cell>
        </row>
        <row r="66">
          <cell r="T66" t="str">
            <v>DHAMDA</v>
          </cell>
          <cell r="U66">
            <v>2.84</v>
          </cell>
          <cell r="V66">
            <v>2.6</v>
          </cell>
          <cell r="W66">
            <v>1.2</v>
          </cell>
          <cell r="X66">
            <v>0.2</v>
          </cell>
        </row>
        <row r="67">
          <cell r="T67" t="str">
            <v>MBCL1</v>
          </cell>
          <cell r="U67">
            <v>1.55</v>
          </cell>
          <cell r="V67">
            <v>0.55000000000000004</v>
          </cell>
          <cell r="W67">
            <v>1</v>
          </cell>
          <cell r="X67">
            <v>1</v>
          </cell>
          <cell r="AB67">
            <v>0</v>
          </cell>
          <cell r="AG67" t="str">
            <v>Möông trong Traïm</v>
          </cell>
          <cell r="AK67">
            <v>0</v>
          </cell>
        </row>
        <row r="68">
          <cell r="U68">
            <v>7.67</v>
          </cell>
          <cell r="V68">
            <v>5.9</v>
          </cell>
          <cell r="W68">
            <v>2.95</v>
          </cell>
          <cell r="X68">
            <v>0.6</v>
          </cell>
        </row>
        <row r="69">
          <cell r="T69" t="str">
            <v>RBNN2O</v>
          </cell>
          <cell r="U69">
            <v>1.55</v>
          </cell>
          <cell r="V69">
            <v>0.55000000000000004</v>
          </cell>
          <cell r="W69">
            <v>1</v>
          </cell>
          <cell r="X69">
            <v>1</v>
          </cell>
          <cell r="AB69">
            <v>0</v>
          </cell>
          <cell r="AG69" t="str">
            <v>ROBOT NN 2 oáng</v>
          </cell>
          <cell r="AK69">
            <v>0</v>
          </cell>
        </row>
        <row r="70">
          <cell r="U70">
            <v>7.67</v>
          </cell>
          <cell r="V70">
            <v>5.9</v>
          </cell>
          <cell r="W70">
            <v>2.95</v>
          </cell>
          <cell r="X70">
            <v>0.6</v>
          </cell>
        </row>
        <row r="71">
          <cell r="T71" t="str">
            <v>RBDA2</v>
          </cell>
          <cell r="U71">
            <v>1.45</v>
          </cell>
          <cell r="V71">
            <v>0.45</v>
          </cell>
          <cell r="W71">
            <v>1</v>
          </cell>
          <cell r="X71">
            <v>1</v>
          </cell>
          <cell r="AB71">
            <v>0</v>
          </cell>
          <cell r="AG71" t="str">
            <v>ROBOT ñaù 2 sôïi</v>
          </cell>
          <cell r="AK71">
            <v>0</v>
          </cell>
        </row>
        <row r="72">
          <cell r="U72">
            <v>2.27</v>
          </cell>
          <cell r="V72">
            <v>0.5</v>
          </cell>
          <cell r="W72">
            <v>2.95</v>
          </cell>
          <cell r="X72">
            <v>0.6</v>
          </cell>
        </row>
        <row r="73">
          <cell r="T73" t="str">
            <v>BANSON1</v>
          </cell>
          <cell r="U73">
            <v>11.5</v>
          </cell>
          <cell r="V73">
            <v>1.5</v>
          </cell>
          <cell r="W73">
            <v>1</v>
          </cell>
          <cell r="X73">
            <v>10</v>
          </cell>
          <cell r="AB73">
            <v>0</v>
          </cell>
          <cell r="AG73" t="str">
            <v>Baêng soâng 1 sôïi</v>
          </cell>
        </row>
      </sheetData>
      <sheetData sheetId="1" refreshError="1">
        <row r="6">
          <cell r="C6" t="str">
            <v>BL10-48</v>
          </cell>
          <cell r="D6" t="str">
            <v>Caùi</v>
          </cell>
          <cell r="E6">
            <v>6000</v>
          </cell>
        </row>
        <row r="7">
          <cell r="C7" t="str">
            <v>BOTDA</v>
          </cell>
          <cell r="D7" t="str">
            <v>Kg</v>
          </cell>
          <cell r="E7">
            <v>320</v>
          </cell>
        </row>
        <row r="8">
          <cell r="C8" t="str">
            <v>BUYDOI</v>
          </cell>
          <cell r="D8" t="str">
            <v>Caùi</v>
          </cell>
          <cell r="E8">
            <v>90000</v>
          </cell>
        </row>
        <row r="9">
          <cell r="C9" t="str">
            <v>BUYDON</v>
          </cell>
          <cell r="D9" t="str">
            <v>Caùi</v>
          </cell>
          <cell r="E9">
            <v>70000</v>
          </cell>
        </row>
        <row r="10">
          <cell r="C10" t="str">
            <v>NABDOI</v>
          </cell>
          <cell r="D10" t="str">
            <v>Caùi</v>
          </cell>
          <cell r="E10">
            <v>56000</v>
          </cell>
        </row>
        <row r="11">
          <cell r="C11" t="str">
            <v>NABDON</v>
          </cell>
          <cell r="D11" t="str">
            <v>Caùi</v>
          </cell>
          <cell r="E11">
            <v>44000</v>
          </cell>
        </row>
        <row r="12">
          <cell r="C12" t="str">
            <v>CAT</v>
          </cell>
          <cell r="D12" t="str">
            <v>M3</v>
          </cell>
          <cell r="E12">
            <v>40026</v>
          </cell>
        </row>
        <row r="13">
          <cell r="C13" t="str">
            <v>CPSD</v>
          </cell>
          <cell r="D13" t="str">
            <v>M3</v>
          </cell>
          <cell r="E13">
            <v>55000</v>
          </cell>
        </row>
        <row r="14">
          <cell r="C14" t="str">
            <v>CUA-B40</v>
          </cell>
          <cell r="D14" t="str">
            <v>M2</v>
          </cell>
          <cell r="E14">
            <v>280000</v>
          </cell>
        </row>
        <row r="15">
          <cell r="C15" t="str">
            <v>GMK70D</v>
          </cell>
          <cell r="D15" t="str">
            <v>Caùi</v>
          </cell>
          <cell r="E15">
            <v>35000</v>
          </cell>
        </row>
        <row r="16">
          <cell r="C16" t="str">
            <v>GMK70N</v>
          </cell>
          <cell r="D16" t="str">
            <v>Caùi</v>
          </cell>
          <cell r="E16">
            <v>25000</v>
          </cell>
        </row>
        <row r="17">
          <cell r="C17" t="str">
            <v>GS-MK</v>
          </cell>
          <cell r="D17" t="str">
            <v>kg</v>
          </cell>
          <cell r="E17">
            <v>9500</v>
          </cell>
        </row>
        <row r="18">
          <cell r="C18" t="str">
            <v>GOVAN</v>
          </cell>
          <cell r="D18" t="str">
            <v>M3</v>
          </cell>
          <cell r="E18">
            <v>2200000</v>
          </cell>
        </row>
        <row r="19">
          <cell r="C19" t="str">
            <v>KEM1MM</v>
          </cell>
          <cell r="D19" t="str">
            <v>Kg</v>
          </cell>
          <cell r="E19">
            <v>6000</v>
          </cell>
        </row>
        <row r="20">
          <cell r="C20" t="str">
            <v>LUOI-B40</v>
          </cell>
          <cell r="D20" t="str">
            <v>M2</v>
          </cell>
          <cell r="E20">
            <v>25000</v>
          </cell>
        </row>
        <row r="21">
          <cell r="C21" t="str">
            <v>OXY</v>
          </cell>
          <cell r="D21" t="str">
            <v>Chai</v>
          </cell>
          <cell r="E21">
            <v>40000</v>
          </cell>
        </row>
        <row r="22">
          <cell r="C22" t="str">
            <v>QUEHAN</v>
          </cell>
          <cell r="D22" t="str">
            <v>Kg</v>
          </cell>
          <cell r="E22">
            <v>9000</v>
          </cell>
        </row>
        <row r="23">
          <cell r="C23" t="str">
            <v>SON-CS</v>
          </cell>
          <cell r="D23" t="str">
            <v>Kg</v>
          </cell>
          <cell r="E23">
            <v>16000</v>
          </cell>
        </row>
        <row r="24">
          <cell r="C24" t="str">
            <v>SOI</v>
          </cell>
          <cell r="D24" t="str">
            <v>Kg</v>
          </cell>
          <cell r="E24">
            <v>600</v>
          </cell>
        </row>
        <row r="25">
          <cell r="C25" t="str">
            <v>THEP-HINH</v>
          </cell>
          <cell r="D25" t="str">
            <v>Kg</v>
          </cell>
          <cell r="E25">
            <v>4700</v>
          </cell>
        </row>
        <row r="26">
          <cell r="C26" t="str">
            <v>THEP-TRON</v>
          </cell>
          <cell r="D26" t="str">
            <v>Kg</v>
          </cell>
          <cell r="E26">
            <v>4450</v>
          </cell>
        </row>
        <row r="27">
          <cell r="C27" t="str">
            <v>THEP-10</v>
          </cell>
          <cell r="D27" t="str">
            <v>Kg</v>
          </cell>
          <cell r="E27">
            <v>4350</v>
          </cell>
        </row>
        <row r="28">
          <cell r="C28" t="str">
            <v>XM</v>
          </cell>
          <cell r="D28" t="str">
            <v>Kg</v>
          </cell>
          <cell r="E28">
            <v>1020</v>
          </cell>
        </row>
        <row r="29">
          <cell r="C29" t="str">
            <v>XM-TR</v>
          </cell>
          <cell r="D29" t="str">
            <v>Kg</v>
          </cell>
          <cell r="E29">
            <v>1900</v>
          </cell>
        </row>
        <row r="30">
          <cell r="C30" t="str">
            <v>XANG</v>
          </cell>
          <cell r="D30" t="str">
            <v>Kg</v>
          </cell>
          <cell r="E30">
            <v>4400</v>
          </cell>
        </row>
        <row r="31">
          <cell r="C31" t="str">
            <v>DINH</v>
          </cell>
          <cell r="D31" t="str">
            <v>Kg</v>
          </cell>
          <cell r="E31">
            <v>6000</v>
          </cell>
        </row>
        <row r="32">
          <cell r="C32" t="str">
            <v>DA-015</v>
          </cell>
          <cell r="D32" t="str">
            <v>M3</v>
          </cell>
          <cell r="E32">
            <v>100000</v>
          </cell>
        </row>
        <row r="33">
          <cell r="C33" t="str">
            <v>DA-05</v>
          </cell>
          <cell r="D33" t="str">
            <v>M3</v>
          </cell>
          <cell r="E33">
            <v>100000</v>
          </cell>
        </row>
        <row r="34">
          <cell r="C34" t="str">
            <v>DA1-2</v>
          </cell>
          <cell r="D34" t="str">
            <v>M3</v>
          </cell>
          <cell r="E34">
            <v>140000</v>
          </cell>
        </row>
        <row r="35">
          <cell r="C35" t="str">
            <v>DA2-4</v>
          </cell>
          <cell r="D35" t="str">
            <v>M3</v>
          </cell>
          <cell r="E35">
            <v>135000</v>
          </cell>
        </row>
        <row r="36">
          <cell r="C36" t="str">
            <v>DA4-6</v>
          </cell>
          <cell r="D36" t="str">
            <v>M3</v>
          </cell>
          <cell r="E36">
            <v>115000</v>
          </cell>
        </row>
        <row r="37">
          <cell r="C37" t="str">
            <v>DHCUON</v>
          </cell>
          <cell r="D37" t="str">
            <v>M2</v>
          </cell>
          <cell r="E37">
            <v>220000</v>
          </cell>
        </row>
        <row r="38">
          <cell r="C38" t="str">
            <v>DAT-DEN</v>
          </cell>
          <cell r="D38" t="str">
            <v>Kg</v>
          </cell>
          <cell r="E38">
            <v>7000</v>
          </cell>
        </row>
        <row r="39">
          <cell r="C39" t="str">
            <v>COC-TRAM</v>
          </cell>
          <cell r="D39" t="str">
            <v>m</v>
          </cell>
          <cell r="E39">
            <v>2750</v>
          </cell>
        </row>
        <row r="40">
          <cell r="C40" t="str">
            <v>CU-TRAM</v>
          </cell>
          <cell r="D40" t="str">
            <v>Caây</v>
          </cell>
          <cell r="E40">
            <v>11000</v>
          </cell>
        </row>
        <row r="41">
          <cell r="C41" t="str">
            <v>DAY-KEM</v>
          </cell>
          <cell r="D41" t="str">
            <v>Kg</v>
          </cell>
          <cell r="E41">
            <v>6000</v>
          </cell>
        </row>
        <row r="42">
          <cell r="C42" t="str">
            <v>GACH-THE</v>
          </cell>
          <cell r="D42" t="str">
            <v>Vieân</v>
          </cell>
          <cell r="E42">
            <v>220</v>
          </cell>
        </row>
        <row r="43">
          <cell r="C43" t="str">
            <v>GB-XM20</v>
          </cell>
          <cell r="D43" t="str">
            <v>Vieân</v>
          </cell>
          <cell r="E43">
            <v>2800</v>
          </cell>
        </row>
        <row r="44">
          <cell r="C44" t="str">
            <v>CERA20X15</v>
          </cell>
          <cell r="D44" t="str">
            <v>Vieân</v>
          </cell>
          <cell r="E44">
            <v>2600</v>
          </cell>
        </row>
        <row r="45">
          <cell r="C45" t="str">
            <v>G-CSAU</v>
          </cell>
          <cell r="D45" t="str">
            <v>M2</v>
          </cell>
          <cell r="E45">
            <v>88000</v>
          </cell>
        </row>
        <row r="46">
          <cell r="C46" t="str">
            <v>GO-VKHUO</v>
          </cell>
          <cell r="D46" t="str">
            <v>m3</v>
          </cell>
          <cell r="E46">
            <v>2200000</v>
          </cell>
        </row>
        <row r="47">
          <cell r="C47" t="str">
            <v>DAN-BT</v>
          </cell>
          <cell r="D47" t="str">
            <v>Caùi</v>
          </cell>
          <cell r="E47">
            <v>28000</v>
          </cell>
        </row>
        <row r="48">
          <cell r="C48" t="str">
            <v>BTNN</v>
          </cell>
          <cell r="D48" t="str">
            <v>Taán</v>
          </cell>
          <cell r="E48">
            <v>320000</v>
          </cell>
        </row>
        <row r="49">
          <cell r="C49" t="str">
            <v>CUI</v>
          </cell>
          <cell r="D49" t="str">
            <v>Ster</v>
          </cell>
          <cell r="E49">
            <v>160000</v>
          </cell>
        </row>
        <row r="50">
          <cell r="C50" t="str">
            <v>MAZUT</v>
          </cell>
          <cell r="D50" t="str">
            <v>Kg</v>
          </cell>
          <cell r="E50">
            <v>3400</v>
          </cell>
        </row>
        <row r="51">
          <cell r="C51" t="str">
            <v>NHUADAC</v>
          </cell>
          <cell r="D51" t="str">
            <v>Kg</v>
          </cell>
          <cell r="E51">
            <v>2450</v>
          </cell>
        </row>
        <row r="52">
          <cell r="C52" t="str">
            <v>NEPGO</v>
          </cell>
          <cell r="D52" t="str">
            <v>m</v>
          </cell>
          <cell r="E52">
            <v>2500</v>
          </cell>
        </row>
        <row r="53">
          <cell r="C53" t="str">
            <v>0X4</v>
          </cell>
          <cell r="D53" t="str">
            <v>m3</v>
          </cell>
          <cell r="E53">
            <v>100000</v>
          </cell>
        </row>
      </sheetData>
      <sheetData sheetId="2"/>
      <sheetData sheetId="3"/>
      <sheetData sheetId="4"/>
      <sheetData sheetId="5" refreshError="1"/>
      <sheetData sheetId="6"/>
      <sheetData sheetId="7"/>
      <sheetData sheetId="8" refreshError="1"/>
      <sheetData sheetId="9"/>
      <sheetData sheetId="10"/>
      <sheetData sheetId="11" refreshError="1"/>
      <sheetData sheetId="12" refreshError="1"/>
      <sheetData sheetId="13" refreshError="1"/>
      <sheetData sheetId="14" refreshError="1"/>
      <sheetData sheetId="15" refreshError="1"/>
      <sheetData sheetId="16"/>
      <sheetData sheetId="17" refreshError="1"/>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 tong"/>
      <sheetName val="Chiet tinh"/>
      <sheetName val="Chi tiet"/>
      <sheetName val="Tong hop"/>
      <sheetName val="XL4Poppy"/>
      <sheetName val="Sheet1"/>
    </sheetNames>
    <sheetDataSet>
      <sheetData sheetId="0"/>
      <sheetData sheetId="1"/>
      <sheetData sheetId="2"/>
      <sheetData sheetId="3"/>
      <sheetData sheetId="4" refreshError="1">
        <row r="27">
          <cell r="C27" t="e">
            <v>#N/A</v>
          </cell>
        </row>
      </sheetData>
      <sheetData sheetId="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OP95"/>
      <sheetName val="Package1"/>
      <sheetName val="Sheet2"/>
      <sheetName val="VP-MM"/>
      <sheetName val="VP-2115"/>
      <sheetName val="VP-PT"/>
      <sheetName val="Sh"/>
      <sheetName val="Sh2"/>
      <sheetName val="Sh3"/>
      <sheetName val="Sh4"/>
      <sheetName val="Sh5"/>
      <sheetName val="Sheet9"/>
      <sheetName val="Sheet10"/>
      <sheetName val="Sheet11"/>
      <sheetName val="Sheet12"/>
      <sheetName val="XL4Poppy"/>
      <sheetName val="GCL THU"/>
      <sheetName val="PHIEU THU"/>
      <sheetName val="PHIEU CHI"/>
      <sheetName val="GCL CHI"/>
      <sheetName val=" CHUNG TU GHI SO"/>
      <sheetName val="SO TIEN MAT"/>
      <sheetName val="~         "/>
      <sheetName val="dg-VTu"/>
      <sheetName val="DN"/>
      <sheetName val="VP"/>
      <sheetName val="KD"/>
      <sheetName val="DD"/>
      <sheetName val="CT"/>
      <sheetName val="PX"/>
      <sheetName val="GR"/>
      <sheetName val="00000000"/>
      <sheetName val="CHITIET VL-NC-TT1p"/>
      <sheetName val="TONGKE3p"/>
      <sheetName val="XNTN1"/>
      <sheetName val="XNTN2"/>
      <sheetName val="XNTN3"/>
      <sheetName val="XNTN4"/>
      <sheetName val="XNTN5"/>
      <sheetName val="XNTN6"/>
      <sheetName val="TONGHOP"/>
      <sheetName val="Ngay 27-5-2002"/>
      <sheetName val="Ngay 11-6-2002"/>
      <sheetName val="Ngay 20-6-2002"/>
      <sheetName val="Ngay 21-6-2002"/>
      <sheetName val="Ngay 8-9-2002"/>
      <sheetName val="Ngay9-10-02"/>
      <sheetName val="11-10-02"/>
      <sheetName val="CHITIET VL-NC"/>
      <sheetName val="DON GIA"/>
      <sheetName val="VP_MM"/>
      <sheetName val="V_x0010_-MM"/>
      <sheetName val="THOP95.XLS"/>
    </sheetNames>
    <definedNames>
      <definedName name="NToS"/>
    </defined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M18">
            <v>1</v>
          </cell>
          <cell r="AN18">
            <v>8.44</v>
          </cell>
          <cell r="AO18">
            <v>9</v>
          </cell>
          <cell r="AQ18">
            <v>45</v>
          </cell>
          <cell r="AR18">
            <v>42.22</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M24">
            <v>1</v>
          </cell>
          <cell r="AN24">
            <v>11.8</v>
          </cell>
          <cell r="AO24">
            <v>9.4</v>
          </cell>
          <cell r="AQ24">
            <v>36.44</v>
          </cell>
          <cell r="AR24">
            <v>37.229999999999997</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L27" t="str">
            <v>800</v>
          </cell>
          <cell r="AM27">
            <v>1</v>
          </cell>
          <cell r="AN27">
            <v>19.16</v>
          </cell>
          <cell r="AP27">
            <v>17.8</v>
          </cell>
          <cell r="AQ27">
            <v>26.1</v>
          </cell>
          <cell r="AS27">
            <v>37.869999999999997</v>
          </cell>
          <cell r="AT27">
            <v>500</v>
          </cell>
          <cell r="AV27">
            <v>674</v>
          </cell>
        </row>
        <row r="28">
          <cell r="AH28" t="str">
            <v>GP</v>
          </cell>
          <cell r="AI28" t="str">
            <v xml:space="preserve">GALVAN. STEEL SHEET EHULSION PAINT </v>
          </cell>
          <cell r="AK28" t="str">
            <v>100(OM-12)</v>
          </cell>
          <cell r="AM28">
            <v>1</v>
          </cell>
          <cell r="AO28">
            <v>14.3</v>
          </cell>
          <cell r="AR28">
            <v>47.55</v>
          </cell>
          <cell r="AU28">
            <v>680</v>
          </cell>
        </row>
        <row r="29">
          <cell r="AI29" t="str">
            <v xml:space="preserve">EPOXY RESIN </v>
          </cell>
        </row>
        <row r="30">
          <cell r="AH30" t="str">
            <v>ERLP</v>
          </cell>
          <cell r="AI30" t="str">
            <v xml:space="preserve">EPOXY RED LEAD PRIMER </v>
          </cell>
          <cell r="AJ30" t="str">
            <v>0401</v>
          </cell>
          <cell r="AK30" t="str">
            <v>1007(EP-01)</v>
          </cell>
          <cell r="AM30">
            <v>1</v>
          </cell>
          <cell r="AN30">
            <v>13.7</v>
          </cell>
          <cell r="AO30">
            <v>11.9</v>
          </cell>
          <cell r="AQ30">
            <v>41.61</v>
          </cell>
          <cell r="AR30">
            <v>47.9</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Q36">
            <v>50.63</v>
          </cell>
          <cell r="AR36">
            <v>52.63</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M39">
            <v>1</v>
          </cell>
          <cell r="AN39">
            <v>27.3</v>
          </cell>
          <cell r="AO39">
            <v>15.7</v>
          </cell>
          <cell r="AQ39">
            <v>40.29</v>
          </cell>
          <cell r="AR39">
            <v>38.22</v>
          </cell>
          <cell r="AT39">
            <v>1100</v>
          </cell>
          <cell r="AU39">
            <v>600</v>
          </cell>
        </row>
        <row r="40">
          <cell r="AH40" t="str">
            <v>HBEP</v>
          </cell>
          <cell r="AI40" t="str">
            <v>HIGH BUILD EPOXY POLYAMINE CURED</v>
          </cell>
          <cell r="AJ40" t="str">
            <v>4418(A-418)</v>
          </cell>
          <cell r="AK40" t="str">
            <v>1015</v>
          </cell>
          <cell r="AM40">
            <v>1</v>
          </cell>
          <cell r="AN40">
            <v>18.3</v>
          </cell>
          <cell r="AO40">
            <v>13.1</v>
          </cell>
          <cell r="AQ40">
            <v>65.569999999999993</v>
          </cell>
          <cell r="AR40">
            <v>83.97</v>
          </cell>
          <cell r="AT40">
            <v>1200</v>
          </cell>
          <cell r="AU40">
            <v>1100</v>
          </cell>
        </row>
        <row r="41">
          <cell r="AH41" t="str">
            <v>HSCP</v>
          </cell>
          <cell r="AI41" t="str">
            <v>HIGH SOILD EPOXY POLYAMINE CURED PRIMER</v>
          </cell>
          <cell r="AJ41" t="str">
            <v>4418(A-448)</v>
          </cell>
          <cell r="AK41">
            <v>1017</v>
          </cell>
          <cell r="AM41">
            <v>1</v>
          </cell>
          <cell r="AN41">
            <v>20.309999999999999</v>
          </cell>
          <cell r="AO41">
            <v>13.1</v>
          </cell>
          <cell r="AQ41">
            <v>64</v>
          </cell>
          <cell r="AR41">
            <v>83.97</v>
          </cell>
          <cell r="AT41">
            <v>1300</v>
          </cell>
          <cell r="AU41">
            <v>1100</v>
          </cell>
        </row>
        <row r="42">
          <cell r="AH42" t="str">
            <v>EEA</v>
          </cell>
          <cell r="AI42" t="str">
            <v>EPOXY ENAMEL AMINE ADDUCT CURED</v>
          </cell>
          <cell r="AJ42" t="str">
            <v>4450(A-500)</v>
          </cell>
          <cell r="AK42" t="str">
            <v>1014</v>
          </cell>
          <cell r="AM42">
            <v>1</v>
          </cell>
          <cell r="AN42">
            <v>23.8</v>
          </cell>
          <cell r="AO42">
            <v>11.4</v>
          </cell>
          <cell r="AQ42">
            <v>37.82</v>
          </cell>
          <cell r="AR42">
            <v>83.33</v>
          </cell>
          <cell r="AT42">
            <v>900</v>
          </cell>
          <cell r="AU42">
            <v>950</v>
          </cell>
        </row>
        <row r="43">
          <cell r="AH43" t="str">
            <v>NEP</v>
          </cell>
          <cell r="AI43" t="str">
            <v>NON-REACTIVE EPOXY PRIMER</v>
          </cell>
          <cell r="AJ43" t="str">
            <v>4405(A-505)</v>
          </cell>
          <cell r="AM43">
            <v>1</v>
          </cell>
          <cell r="AN43">
            <v>19.2</v>
          </cell>
          <cell r="AQ43">
            <v>41.67</v>
          </cell>
          <cell r="AT43">
            <v>800</v>
          </cell>
        </row>
        <row r="44">
          <cell r="AH44" t="str">
            <v>ZCOP</v>
          </cell>
          <cell r="AI44" t="str">
            <v xml:space="preserve">ZINC CHROMATE-RED OXIDE/EPOXY PRIMER </v>
          </cell>
          <cell r="AJ44" t="str">
            <v>4451(A-510)</v>
          </cell>
          <cell r="AK44" t="str">
            <v>1016</v>
          </cell>
          <cell r="AM44">
            <v>1</v>
          </cell>
          <cell r="AN44">
            <v>18.2</v>
          </cell>
          <cell r="AO44">
            <v>8.1999999999999993</v>
          </cell>
          <cell r="AQ44">
            <v>42.86</v>
          </cell>
          <cell r="AR44">
            <v>85.37</v>
          </cell>
          <cell r="AT44">
            <v>780</v>
          </cell>
          <cell r="AU44">
            <v>700</v>
          </cell>
        </row>
        <row r="45">
          <cell r="AH45" t="str">
            <v>EPC</v>
          </cell>
          <cell r="AI45" t="str">
            <v xml:space="preserve">EPOXY ENAMEL/POLYAMIDE CURED </v>
          </cell>
          <cell r="AJ45" t="str">
            <v>4415(A-515)</v>
          </cell>
          <cell r="AM45">
            <v>1</v>
          </cell>
          <cell r="AN45">
            <v>19.8</v>
          </cell>
          <cell r="AQ45">
            <v>42.93</v>
          </cell>
          <cell r="AT45">
            <v>850</v>
          </cell>
        </row>
        <row r="46">
          <cell r="AI46" t="str">
            <v>EPOXY NON-SKID SURFACING</v>
          </cell>
          <cell r="AJ46" t="str">
            <v>4425(A-525)</v>
          </cell>
          <cell r="AK46" t="str">
            <v>1018</v>
          </cell>
          <cell r="AM46">
            <v>1</v>
          </cell>
          <cell r="AN46">
            <v>18</v>
          </cell>
          <cell r="AO46">
            <v>31.3</v>
          </cell>
          <cell r="AQ46">
            <v>37.78</v>
          </cell>
          <cell r="AR46">
            <v>47.92</v>
          </cell>
          <cell r="AT46">
            <v>680</v>
          </cell>
          <cell r="AU46">
            <v>1500</v>
          </cell>
        </row>
        <row r="47">
          <cell r="AH47" t="str">
            <v>EPAP</v>
          </cell>
          <cell r="AI47" t="str">
            <v>EPOXY-POLYAMIDE,ALLOY PRIMER.</v>
          </cell>
          <cell r="AJ47" t="str">
            <v>4465(A-650)</v>
          </cell>
          <cell r="AK47">
            <v>1020</v>
          </cell>
          <cell r="AM47">
            <v>1</v>
          </cell>
          <cell r="AN47">
            <v>21</v>
          </cell>
          <cell r="AO47">
            <v>26.92</v>
          </cell>
          <cell r="AQ47">
            <v>42.86</v>
          </cell>
          <cell r="AR47">
            <v>13</v>
          </cell>
          <cell r="AT47">
            <v>900</v>
          </cell>
          <cell r="AU47">
            <v>350</v>
          </cell>
        </row>
        <row r="48">
          <cell r="AI48" t="str">
            <v>LEAD SILICO CHROMATE EP.PRI./POLYAMIDE CURED</v>
          </cell>
          <cell r="AJ48" t="str">
            <v>4430(A-530)</v>
          </cell>
          <cell r="AM48">
            <v>1</v>
          </cell>
          <cell r="AN48">
            <v>21.97</v>
          </cell>
          <cell r="AQ48">
            <v>37.78</v>
          </cell>
          <cell r="AT48">
            <v>830</v>
          </cell>
        </row>
        <row r="49">
          <cell r="AH49" t="str">
            <v>ERLP</v>
          </cell>
          <cell r="AI49" t="str">
            <v>EPOXY RED LEAD POLYAMIDE CURED PRIMER</v>
          </cell>
          <cell r="AJ49" t="str">
            <v>4440(A-540)</v>
          </cell>
          <cell r="AK49" t="str">
            <v>1051</v>
          </cell>
          <cell r="AM49">
            <v>1</v>
          </cell>
          <cell r="AN49">
            <v>19.399999999999999</v>
          </cell>
          <cell r="AO49">
            <v>15.8</v>
          </cell>
          <cell r="AQ49">
            <v>42.78</v>
          </cell>
          <cell r="AR49">
            <v>43.04</v>
          </cell>
          <cell r="AT49">
            <v>830</v>
          </cell>
          <cell r="AU49">
            <v>680</v>
          </cell>
        </row>
        <row r="50">
          <cell r="AH50" t="str">
            <v>EROP</v>
          </cell>
          <cell r="AI50" t="str">
            <v>RED LEAD-RED OXIDE EP./POLYAMIDE CURED PRI.</v>
          </cell>
          <cell r="AJ50" t="str">
            <v>4445(A-545)</v>
          </cell>
          <cell r="AK50" t="str">
            <v>1060</v>
          </cell>
          <cell r="AM50">
            <v>1</v>
          </cell>
          <cell r="AN50">
            <v>18.7</v>
          </cell>
          <cell r="AO50">
            <v>20.9</v>
          </cell>
          <cell r="AQ50">
            <v>42.78</v>
          </cell>
          <cell r="AR50">
            <v>28.71</v>
          </cell>
          <cell r="AT50">
            <v>800</v>
          </cell>
          <cell r="AU50">
            <v>600</v>
          </cell>
        </row>
        <row r="51">
          <cell r="AH51" t="str">
            <v>ETC</v>
          </cell>
          <cell r="AI51" t="str">
            <v>TAR EPOXY COATING/AMINE CURED</v>
          </cell>
          <cell r="AJ51" t="str">
            <v>4460(A-560)</v>
          </cell>
          <cell r="AK51" t="str">
            <v>1070(EP-10)</v>
          </cell>
          <cell r="AM51">
            <v>1</v>
          </cell>
          <cell r="AN51">
            <v>11.69</v>
          </cell>
          <cell r="AO51">
            <v>12.2</v>
          </cell>
          <cell r="AQ51">
            <v>42.78</v>
          </cell>
          <cell r="AR51">
            <v>57.38</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M53">
            <v>1</v>
          </cell>
          <cell r="AN53">
            <v>12.6</v>
          </cell>
          <cell r="AO53">
            <v>32.1</v>
          </cell>
          <cell r="AQ53">
            <v>55.56</v>
          </cell>
          <cell r="AR53">
            <v>42.37</v>
          </cell>
          <cell r="AT53">
            <v>700</v>
          </cell>
          <cell r="AU53">
            <v>1360</v>
          </cell>
        </row>
        <row r="54">
          <cell r="AH54" t="str">
            <v>EPF</v>
          </cell>
          <cell r="AI54" t="str">
            <v>EPOXY-POLYAMINE,FINISH</v>
          </cell>
          <cell r="AJ54" t="str">
            <v>4465(A-650)</v>
          </cell>
          <cell r="AK54" t="str">
            <v>SP-08</v>
          </cell>
          <cell r="AM54">
            <v>1</v>
          </cell>
          <cell r="AN54">
            <v>21</v>
          </cell>
          <cell r="AO54">
            <v>24.4</v>
          </cell>
          <cell r="AQ54">
            <v>42.86</v>
          </cell>
          <cell r="AR54">
            <v>25</v>
          </cell>
          <cell r="AT54">
            <v>900</v>
          </cell>
          <cell r="AU54">
            <v>610</v>
          </cell>
        </row>
        <row r="55">
          <cell r="AH55" t="str">
            <v>EPRLP</v>
          </cell>
          <cell r="AI55" t="str">
            <v>EPOXY/POLYAMINE,RED LEAD PRIMER</v>
          </cell>
          <cell r="AJ55" t="str">
            <v>4570(A-700)</v>
          </cell>
          <cell r="AK55" t="str">
            <v>SP-09</v>
          </cell>
          <cell r="AM55">
            <v>1</v>
          </cell>
          <cell r="AN55">
            <v>21</v>
          </cell>
          <cell r="AO55">
            <v>32</v>
          </cell>
          <cell r="AQ55">
            <v>42.86</v>
          </cell>
          <cell r="AR55">
            <v>23.75</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L64" t="str">
            <v>531</v>
          </cell>
          <cell r="AM64">
            <v>1</v>
          </cell>
          <cell r="AN64">
            <v>13.4</v>
          </cell>
          <cell r="AP64">
            <v>14.5</v>
          </cell>
          <cell r="AQ64">
            <v>37.31</v>
          </cell>
          <cell r="AS64">
            <v>36.409999999999997</v>
          </cell>
          <cell r="AT64">
            <v>500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L66" t="str">
            <v>500</v>
          </cell>
          <cell r="AM66">
            <v>1</v>
          </cell>
          <cell r="AN66">
            <v>17.2</v>
          </cell>
          <cell r="AP66">
            <v>15</v>
          </cell>
          <cell r="AQ66">
            <v>37.79</v>
          </cell>
          <cell r="AS66">
            <v>30.4</v>
          </cell>
          <cell r="AT66">
            <v>650</v>
          </cell>
          <cell r="AV66">
            <v>456</v>
          </cell>
        </row>
        <row r="67">
          <cell r="AH67" t="str">
            <v>CRROP</v>
          </cell>
          <cell r="AI67" t="str">
            <v xml:space="preserve">CHLORINATED RUBBER RED LEAD-RED OXIDE PRIMER </v>
          </cell>
          <cell r="AJ67" t="str">
            <v>4576(C-760)</v>
          </cell>
          <cell r="AL67" t="str">
            <v>550</v>
          </cell>
          <cell r="AM67">
            <v>1</v>
          </cell>
          <cell r="AN67">
            <v>15.9</v>
          </cell>
          <cell r="AP67">
            <v>14.8</v>
          </cell>
          <cell r="AQ67">
            <v>38.99</v>
          </cell>
          <cell r="AS67">
            <v>33.78</v>
          </cell>
          <cell r="AT67">
            <v>620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M72">
            <v>1</v>
          </cell>
          <cell r="AN72">
            <v>16.5</v>
          </cell>
          <cell r="AO72">
            <v>26.2</v>
          </cell>
          <cell r="AQ72">
            <v>36.36</v>
          </cell>
          <cell r="AR72">
            <v>38.17</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M74">
            <v>1</v>
          </cell>
          <cell r="AN74">
            <v>35.799999999999997</v>
          </cell>
          <cell r="AO74">
            <v>34.1</v>
          </cell>
          <cell r="AQ74">
            <v>36.31</v>
          </cell>
          <cell r="AR74">
            <v>38.119999999999997</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M76">
            <v>1</v>
          </cell>
          <cell r="AN76">
            <v>17.5</v>
          </cell>
          <cell r="AO76">
            <v>27.3</v>
          </cell>
          <cell r="AQ76">
            <v>30.29</v>
          </cell>
          <cell r="AR76">
            <v>28.57</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M78">
            <v>1</v>
          </cell>
          <cell r="AN78">
            <v>51.61</v>
          </cell>
          <cell r="AO78">
            <v>59.4</v>
          </cell>
          <cell r="AQ78">
            <v>25.19</v>
          </cell>
          <cell r="AR78">
            <v>28.62</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M80">
            <v>1</v>
          </cell>
          <cell r="AN80">
            <v>51.61</v>
          </cell>
          <cell r="AO80">
            <v>68</v>
          </cell>
          <cell r="AQ80">
            <v>25.19</v>
          </cell>
          <cell r="AR80">
            <v>10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M84">
            <v>1</v>
          </cell>
          <cell r="AN84">
            <v>24.5</v>
          </cell>
          <cell r="AO84">
            <v>28.8</v>
          </cell>
          <cell r="AQ84">
            <v>22.04</v>
          </cell>
          <cell r="AR84">
            <v>19.79</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M86">
            <v>1</v>
          </cell>
          <cell r="AN86">
            <v>29.1</v>
          </cell>
          <cell r="AO86">
            <v>26.21</v>
          </cell>
          <cell r="AQ86">
            <v>18.899999999999999</v>
          </cell>
          <cell r="AR86">
            <v>19.079999999999998</v>
          </cell>
          <cell r="AT86">
            <v>550</v>
          </cell>
          <cell r="AU86">
            <v>500</v>
          </cell>
        </row>
        <row r="87">
          <cell r="AI87" t="str">
            <v>PIGMENTED PVC VINYL FINISH</v>
          </cell>
          <cell r="AJ87" t="str">
            <v>4340(U-400)</v>
          </cell>
          <cell r="AK87" t="str">
            <v>SP34(VA-51)</v>
          </cell>
          <cell r="AM87">
            <v>1</v>
          </cell>
          <cell r="AN87">
            <v>21.2</v>
          </cell>
          <cell r="AO87">
            <v>27.3</v>
          </cell>
          <cell r="AQ87">
            <v>30.19</v>
          </cell>
          <cell r="AR87">
            <v>19.78</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M93">
            <v>1</v>
          </cell>
          <cell r="AN93">
            <v>46.3</v>
          </cell>
          <cell r="AO93">
            <v>56.2</v>
          </cell>
          <cell r="AQ93">
            <v>30.24</v>
          </cell>
          <cell r="AR93">
            <v>30.25</v>
          </cell>
          <cell r="AT93">
            <v>1400</v>
          </cell>
          <cell r="AU93">
            <v>1700</v>
          </cell>
        </row>
        <row r="94">
          <cell r="AI94" t="str">
            <v>POLYURETHANE TANK LINING</v>
          </cell>
          <cell r="AJ94" t="str">
            <v>4230(I-310)</v>
          </cell>
          <cell r="AK94" t="str">
            <v>733</v>
          </cell>
          <cell r="AM94">
            <v>1</v>
          </cell>
          <cell r="AN94">
            <v>37</v>
          </cell>
          <cell r="AO94">
            <v>19.8</v>
          </cell>
          <cell r="AQ94">
            <v>37.840000000000003</v>
          </cell>
          <cell r="AR94">
            <v>28.79</v>
          </cell>
          <cell r="AT94">
            <v>1400</v>
          </cell>
          <cell r="AU94">
            <v>570</v>
          </cell>
        </row>
        <row r="95">
          <cell r="AI95" t="str">
            <v>NON-REACTIVE POLYURETHANE PRIMER</v>
          </cell>
          <cell r="AJ95" t="str">
            <v>4239(I-350)</v>
          </cell>
          <cell r="AM95">
            <v>1</v>
          </cell>
          <cell r="AN95">
            <v>18</v>
          </cell>
          <cell r="AQ95">
            <v>55.56</v>
          </cell>
          <cell r="AT95">
            <v>1000</v>
          </cell>
        </row>
        <row r="96">
          <cell r="AI96" t="str">
            <v>CLEAR POLYURETHANE FINISH</v>
          </cell>
          <cell r="AJ96" t="str">
            <v>4235(I-390)</v>
          </cell>
          <cell r="AK96" t="str">
            <v>1101</v>
          </cell>
          <cell r="AM96">
            <v>1</v>
          </cell>
          <cell r="AN96">
            <v>31.7</v>
          </cell>
          <cell r="AO96">
            <v>17</v>
          </cell>
          <cell r="AQ96">
            <v>37.85</v>
          </cell>
          <cell r="AR96">
            <v>26.47</v>
          </cell>
          <cell r="AT96">
            <v>1200</v>
          </cell>
          <cell r="AU96">
            <v>450</v>
          </cell>
        </row>
        <row r="97">
          <cell r="AI97" t="str">
            <v>URETHANE CHROMATE PRIMER</v>
          </cell>
          <cell r="AJ97" t="str">
            <v>4420(A-200)</v>
          </cell>
          <cell r="AK97" t="str">
            <v>1106</v>
          </cell>
          <cell r="AM97">
            <v>1</v>
          </cell>
          <cell r="AN97">
            <v>21.6</v>
          </cell>
          <cell r="AO97">
            <v>12.5</v>
          </cell>
          <cell r="AQ97">
            <v>37.04</v>
          </cell>
          <cell r="AR97">
            <v>24</v>
          </cell>
          <cell r="AT97">
            <v>800</v>
          </cell>
          <cell r="AU97">
            <v>300</v>
          </cell>
        </row>
        <row r="98">
          <cell r="AI98" t="str">
            <v>ZINC TETROXYCHROMATE BUTYRAL ETCH PRIMER</v>
          </cell>
          <cell r="AJ98" t="str">
            <v>4322(U-220)</v>
          </cell>
          <cell r="AK98" t="str">
            <v>738</v>
          </cell>
          <cell r="AM98">
            <v>1</v>
          </cell>
          <cell r="AN98">
            <v>58.41</v>
          </cell>
          <cell r="AO98">
            <v>69.59</v>
          </cell>
          <cell r="AQ98">
            <v>8.56</v>
          </cell>
          <cell r="AR98">
            <v>28.74</v>
          </cell>
          <cell r="AT98">
            <v>500</v>
          </cell>
          <cell r="AU98">
            <v>2000</v>
          </cell>
        </row>
        <row r="100">
          <cell r="AI100" t="str">
            <v>MASONRY &amp; ACRYLIC PAINT</v>
          </cell>
        </row>
        <row r="101">
          <cell r="AI101" t="str">
            <v>SOLVENT BASE MASONRY PRIMER</v>
          </cell>
          <cell r="AJ101" t="str">
            <v>1541</v>
          </cell>
          <cell r="AL101" t="str">
            <v>140</v>
          </cell>
          <cell r="AM101">
            <v>1</v>
          </cell>
          <cell r="AN101">
            <v>9.6999999999999993</v>
          </cell>
          <cell r="AP101">
            <v>14</v>
          </cell>
          <cell r="AQ101">
            <v>40.21</v>
          </cell>
          <cell r="AS101">
            <v>30.36</v>
          </cell>
          <cell r="AT101">
            <v>390</v>
          </cell>
          <cell r="AV101">
            <v>425</v>
          </cell>
        </row>
        <row r="102">
          <cell r="AI102" t="str">
            <v>WATER BASE MASONRY PRIMER</v>
          </cell>
          <cell r="AJ102" t="str">
            <v>1546</v>
          </cell>
          <cell r="AL102" t="str">
            <v>140-1</v>
          </cell>
          <cell r="AM102">
            <v>1</v>
          </cell>
          <cell r="AN102">
            <v>8.1999999999999993</v>
          </cell>
          <cell r="AP102">
            <v>12</v>
          </cell>
          <cell r="AQ102">
            <v>40.24</v>
          </cell>
          <cell r="AS102">
            <v>33.83</v>
          </cell>
          <cell r="AT102">
            <v>330</v>
          </cell>
          <cell r="AV102">
            <v>406</v>
          </cell>
        </row>
        <row r="103">
          <cell r="AI103" t="str">
            <v>WATER BASE MASONRY PAINT</v>
          </cell>
          <cell r="AJ103" t="str">
            <v>1556</v>
          </cell>
          <cell r="AM103">
            <v>1</v>
          </cell>
          <cell r="AN103">
            <v>11.9</v>
          </cell>
          <cell r="AQ103">
            <v>36.97</v>
          </cell>
          <cell r="AT103">
            <v>440</v>
          </cell>
        </row>
        <row r="104">
          <cell r="AI104" t="str">
            <v xml:space="preserve">ACRYLIC EMULSION PAINT </v>
          </cell>
          <cell r="AJ104" t="str">
            <v>1656</v>
          </cell>
          <cell r="AM104">
            <v>1</v>
          </cell>
          <cell r="AN104">
            <v>9.4</v>
          </cell>
          <cell r="AP104">
            <v>25.8</v>
          </cell>
          <cell r="AQ104">
            <v>38.299999999999997</v>
          </cell>
          <cell r="AS104">
            <v>34.880000000000003</v>
          </cell>
          <cell r="AT104">
            <v>360</v>
          </cell>
          <cell r="AV104">
            <v>900</v>
          </cell>
        </row>
        <row r="105">
          <cell r="AI105" t="str">
            <v xml:space="preserve">EMULSION PAINT </v>
          </cell>
          <cell r="AJ105" t="str">
            <v>1657</v>
          </cell>
          <cell r="AL105" t="str">
            <v>130</v>
          </cell>
          <cell r="AM105">
            <v>1</v>
          </cell>
          <cell r="AN105">
            <v>6.4</v>
          </cell>
          <cell r="AP105">
            <v>5.8</v>
          </cell>
          <cell r="AQ105">
            <v>40.630000000000003</v>
          </cell>
          <cell r="AS105">
            <v>34.83</v>
          </cell>
          <cell r="AT105">
            <v>260</v>
          </cell>
          <cell r="AV105">
            <v>202</v>
          </cell>
        </row>
        <row r="107">
          <cell r="AI107" t="str">
            <v>OTHER PAINT</v>
          </cell>
        </row>
        <row r="108">
          <cell r="AH108" t="str">
            <v>AO</v>
          </cell>
          <cell r="AI108" t="str">
            <v>AMERLOCK-400 100,</v>
          </cell>
          <cell r="AM108">
            <v>1</v>
          </cell>
          <cell r="AO108">
            <v>35</v>
          </cell>
          <cell r="AR108">
            <v>21</v>
          </cell>
          <cell r="AU108">
            <v>735</v>
          </cell>
        </row>
        <row r="109">
          <cell r="AI109" t="str">
            <v>BLACK VARNISH</v>
          </cell>
          <cell r="AJ109" t="str">
            <v>1727</v>
          </cell>
          <cell r="AL109" t="str">
            <v>170</v>
          </cell>
          <cell r="AM109">
            <v>1</v>
          </cell>
          <cell r="AN109">
            <v>5.8</v>
          </cell>
          <cell r="AP109">
            <v>6.2</v>
          </cell>
          <cell r="AQ109">
            <v>34.479999999999997</v>
          </cell>
          <cell r="AS109">
            <v>26.94</v>
          </cell>
          <cell r="AT109">
            <v>200</v>
          </cell>
          <cell r="AV109">
            <v>167</v>
          </cell>
        </row>
        <row r="110">
          <cell r="AI110" t="str">
            <v>NEO WATER PROOF COATING</v>
          </cell>
          <cell r="AJ110" t="str">
            <v>1728</v>
          </cell>
          <cell r="AL110" t="str">
            <v>160</v>
          </cell>
          <cell r="AM110">
            <v>1</v>
          </cell>
          <cell r="AN110">
            <v>4.4000000000000004</v>
          </cell>
          <cell r="AP110">
            <v>6.7</v>
          </cell>
          <cell r="AQ110">
            <v>227.27</v>
          </cell>
          <cell r="AS110">
            <v>28.81</v>
          </cell>
          <cell r="AT110">
            <v>1000</v>
          </cell>
          <cell r="AV110">
            <v>193</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DTOAN"/>
      <sheetName val="THOP-KL"/>
      <sheetName val="CPHI KKS"/>
      <sheetName val="DG-KSAT"/>
      <sheetName val="TMDAUTU"/>
      <sheetName val="GTXLCHINH"/>
      <sheetName val="CPHI-TT"/>
      <sheetName val="CPHIBUVL"/>
      <sheetName val="CHENH VLCHINH"/>
      <sheetName val="GVLHT"/>
      <sheetName val="DGCT-QCH2"/>
      <sheetName val="XL4Poppy"/>
      <sheetName val="Bthkl"/>
      <sheetName val="KM247"/>
      <sheetName val="km248"/>
      <sheetName val="Gia VL"/>
      <sheetName val="Bang gia ca may"/>
      <sheetName val="Bang luong CB"/>
      <sheetName val="Bang P.tich CT"/>
      <sheetName val="D.toan chi tiet"/>
      <sheetName val="Bang TH Dtoan"/>
      <sheetName val="XXXXXXXX"/>
      <sheetName val="Congty"/>
      <sheetName val="VPPN"/>
      <sheetName val="XN74"/>
      <sheetName val="XN54"/>
      <sheetName val="XN33"/>
      <sheetName val="NK96"/>
      <sheetName val="XL4Test5"/>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Sheet1"/>
      <sheetName val="Cmay"/>
      <sheetName val="VL (2)"/>
      <sheetName val="May (2)"/>
      <sheetName val="GVLBo"/>
      <sheetName val="TH"/>
      <sheetName val="XL"/>
      <sheetName val="1E"/>
      <sheetName val="2E"/>
      <sheetName val="3E"/>
      <sheetName val="7D"/>
      <sheetName val="8D"/>
      <sheetName val="14D"/>
      <sheetName val="10D"/>
      <sheetName val="20D"/>
      <sheetName val="22D"/>
      <sheetName val="24D"/>
      <sheetName val="26P"/>
      <sheetName val="28P"/>
      <sheetName val="33P"/>
      <sheetName val="PTro"/>
      <sheetName val="PT"/>
      <sheetName val="VL"/>
      <sheetName val="KSTK"/>
      <sheetName val="A6-II"/>
      <sheetName val="00000000"/>
      <sheetName val="NHAN CONG"/>
      <sheetName val="MAY"/>
      <sheetName val="VUA"/>
      <sheetName val="DG CAU"/>
      <sheetName val="THOP CAU"/>
      <sheetName val="TLP CAU"/>
      <sheetName val="DAKT1"/>
      <sheetName val="Sheet3"/>
      <sheetName val="XL4Poppy (2)"/>
      <sheetName val="km338+00-km338+100(2)"/>
      <sheetName val="km337+136-km337-350"/>
      <sheetName val="km346+600-km346+820 (2)"/>
      <sheetName val="km346+330-km346+600 (2)"/>
      <sheetName val="km346+00-km346+240 (2)"/>
      <sheetName val="km345+400-km345+500 (6)"/>
      <sheetName val="km345+400-km345+5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37+00-km337+34 (3)"/>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cong ty so 9 VINACONEX"/>
      <sheetName val="cong ty so 9 VINACONEX (2)"/>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Sheet2"/>
      <sheetName val="Chart1"/>
      <sheetName val="Du an nut So"/>
      <sheetName val="Du an nut vong"/>
      <sheetName val="Du an nut Nam cau Tlong"/>
      <sheetName val="Duong kim lien 0 cho dua"/>
      <sheetName val="Du an KTDC Nam trung yen"/>
      <sheetName val="tong hop"/>
      <sheetName val="phan tich DG"/>
      <sheetName val="gia vat lieu"/>
      <sheetName val="gia xe may"/>
      <sheetName val="gia nhan cong"/>
      <sheetName val="Quang Tri"/>
      <sheetName val="TTHue"/>
      <sheetName val="Da Nang"/>
      <sheetName val="Quang Nam"/>
      <sheetName val="Quang Ngai"/>
      <sheetName val="TH DH-QN"/>
      <sheetName val="KP HD"/>
      <sheetName val="DB HD"/>
      <sheetName val="TK331A"/>
      <sheetName val="TK131B"/>
      <sheetName val="TK131A"/>
      <sheetName val="TK 331c1"/>
      <sheetName val="TK331C"/>
      <sheetName val="CT331-2003"/>
      <sheetName val="CT 331"/>
      <sheetName val="CT131-2003"/>
      <sheetName val="CT 131"/>
      <sheetName val="TK331B"/>
      <sheetName val="QTNC-2002"/>
      <sheetName val="QTNC2003"/>
      <sheetName val="QTNC-Tong hop"/>
      <sheetName val="QTVT-Tong hop"/>
      <sheetName val="GTQT-Tong hop"/>
      <sheetName val="QT - Duet"/>
      <sheetName val="Sheet7"/>
      <sheetName val="Sheet8"/>
      <sheetName val="Sheet9"/>
      <sheetName val="Sheet10"/>
      <sheetName val="Sheet11"/>
      <sheetName val="Sheet12"/>
      <sheetName val="Sheet13"/>
      <sheetName val="Sheet14"/>
      <sheetName val="Sheet15"/>
      <sheetName val="Sheet16"/>
      <sheetName val="Nhap"/>
      <sheetName val="Thang 8"/>
      <sheetName val="DI_ESTI"/>
      <sheetName val="caodothietke"/>
      <sheetName val="DTCT"/>
      <sheetName val="PTVT"/>
      <sheetName val="THDT"/>
      <sheetName val="THVT"/>
      <sheetName val="THGT"/>
      <sheetName val="Macro1"/>
      <sheetName val="Macro2"/>
      <sheetName val="Macro3"/>
      <sheetName val="C47-456"/>
      <sheetName val="C46"/>
      <sheetName val="C47-PII"/>
      <sheetName val="Duong con' vu hcm (8)"/>
      <sheetName val="THANG 09"/>
      <sheetName val="THANG 10"/>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Qheet3"/>
      <sheetName val="TRUC TIEP"/>
      <sheetName val="GIAN TIEP"/>
      <sheetName val="HOP DONG"/>
      <sheetName val="CON LINH"/>
      <sheetName val="ESTI_"/>
      <sheetName val="km346+00-km346_x000b_240 (2)"/>
      <sheetName val="km342+297._x0015_8-km342+376.41"/>
      <sheetName val="km341+1077 -km34_x0011_+1177.61"/>
      <sheetName val="Bang 聧ia ca may"/>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10000000"/>
      <sheetName val="20000000"/>
      <sheetName val="11"/>
      <sheetName val="10"/>
      <sheetName val="9"/>
      <sheetName val="8"/>
      <sheetName val="7"/>
      <sheetName val="6"/>
      <sheetName val="5"/>
      <sheetName val="4"/>
      <sheetName val="3"/>
      <sheetName val="2"/>
      <sheetName val="1"/>
      <sheetName val="1N"/>
      <sheetName val="XD"/>
      <sheetName val="GTGT1"/>
      <sheetName val="NHAHAT"/>
      <sheetName val="TGTGT2"/>
      <sheetName val="CAU"/>
      <sheetName val="KL"/>
      <sheetName val="MD1"/>
      <sheetName val="RPT"/>
      <sheetName val="Duïng cong vu hcm (13;) (2)"/>
      <sheetName val="[RPT.x"/>
      <sheetName val="[RPT.xlsၝCmay"/>
      <sheetName val="Duong cong vu hcm (8;) (:)"/>
      <sheetName val="Duofg cong vu hcm (7;) (2)"/>
      <sheetName val="_x0000_"/>
      <sheetName val="THChi"/>
      <sheetName val="THthu"/>
      <sheetName val="BCD"/>
      <sheetName val="111"/>
      <sheetName val="112"/>
      <sheetName val="131"/>
      <sheetName val="133"/>
      <sheetName val="138"/>
      <sheetName val="141"/>
      <sheetName val="142"/>
      <sheetName val="152"/>
      <sheetName val="153"/>
      <sheetName val="154"/>
      <sheetName val="211"/>
      <sheetName val="214"/>
      <sheetName val="331"/>
      <sheetName val="3331"/>
      <sheetName val="3334"/>
      <sheetName val="334"/>
      <sheetName val="411"/>
      <sheetName val="421"/>
      <sheetName val="511"/>
      <sheetName val="621"/>
      <sheetName val="622"/>
      <sheetName val="623"/>
      <sheetName val="627b"/>
      <sheetName val="632"/>
      <sheetName val="642"/>
      <sheetName val="711"/>
      <sheetName val="811"/>
      <sheetName val="911"/>
      <sheetName val="009"/>
      <sheetName val=" quy I-2005"/>
      <sheetName val="Quy 2- 2005 "/>
      <sheetName val="Quy III- 2005 "/>
      <sheetName val="Quy 4- 2005"/>
      <sheetName val="Don gia"/>
      <sheetName val="gVL"/>
      <sheetName val="pt0-1"/>
      <sheetName val="kp0-1"/>
      <sheetName val="0-1"/>
      <sheetName val="pt2-3"/>
      <sheetName val="thkp2-3"/>
      <sheetName val="clvl"/>
      <sheetName val="2-3"/>
      <sheetName val="cl1-2"/>
      <sheetName val="thkp1-2"/>
      <sheetName val="clvl1-2"/>
      <sheetName val="1-2"/>
      <sheetName val="?? MTL"/>
      <sheetName val="?? DI"/>
      <sheetName val="Duong co_x0000_g vu hcm (4)"/>
      <sheetName val="tienluong"/>
      <sheetName val="giamay"/>
      <sheetName val="TSO_CHUNG"/>
      <sheetName val="N_x0008_AN CONG"/>
      <sheetName val="K251 _x0001_C"/>
      <sheetName val="Duong cong vu hcm (¶)"/>
      <sheetName val="XL²_x0000__x0000_t5"/>
      <sheetName val="HDKT"/>
      <sheetName val="PIPERACK"/>
      <sheetName val="MONG T,V,E"/>
      <sheetName val="tk12A-B&amp;13A-B"/>
      <sheetName val="TAM-tk12A-B&amp;13A-B"/>
      <sheetName val="tk15&amp;11A-B"/>
      <sheetName val="TAM-tk15&amp;11A-B"/>
      <sheetName val="V31"/>
      <sheetName val="T-V31"/>
      <sheetName val="V51"/>
      <sheetName val="T-V51"/>
      <sheetName val="V11"/>
      <sheetName val="v12"/>
      <sheetName val="V13"/>
      <sheetName val="v22"/>
      <sheetName val="V23"/>
      <sheetName val="v24"/>
      <sheetName val="V25"/>
      <sheetName val="V52"/>
      <sheetName val="V61"/>
      <sheetName val="E-01"/>
      <sheetName val="E-02"/>
      <sheetName val="C-01"/>
      <sheetName val="pr-B"/>
      <sheetName val="pr-C"/>
      <sheetName val="pr-D"/>
      <sheetName val="pr-E"/>
      <sheetName val="S-SA"/>
      <sheetName val="S-SB"/>
      <sheetName val="S-SC1"/>
      <sheetName val="S-SC2"/>
      <sheetName val="S-SD1"/>
      <sheetName val="S-SD2"/>
      <sheetName val="S-SD3"/>
      <sheetName val="S-SE1"/>
      <sheetName val="S-SE2"/>
      <sheetName val="sum-sl"/>
      <sheetName val="sum-steel"/>
      <sheetName val="sum-T"/>
      <sheetName val="sum-E"/>
      <sheetName val="sum-pr"/>
      <sheetName val="REPORT"/>
      <sheetName val="Daily"/>
      <sheetName val="Data-input"/>
      <sheetName val="Data"/>
      <sheetName val="TK12"/>
      <sheetName val="Visual inspection record-07"/>
      <sheetName val="Fitup inspection record-06"/>
      <sheetName val="WELD MONITORING"/>
      <sheetName val="CHECK LIST"/>
      <sheetName val="MATERIAL B"/>
      <sheetName val="MATERIAL"/>
      <sheetName val="BENDING REPORT"/>
      <sheetName val="INPS RELEASE"/>
      <sheetName val="PAINTING REPORT"/>
      <sheetName val="hydro test"/>
      <sheetName val="MTL$-INTER"/>
      <sheetName val="km337+533î60-km3ó4 (2)"/>
      <sheetName val="刃割 MTL"/>
      <sheetName val="GTXLC@INH"/>
      <sheetName val="切割 MၔL"/>
      <sheetName val="Bang ?ia ca may"/>
      <sheetName val="[RPT.xls?Cmay"/>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km345+400-km345ÿÿ00 (6)"/>
      <sheetName val="km338+00-km33Oé100(2)"/>
      <sheetName val="Ho=Ðdong giao khoan"/>
      <sheetName val="切割 II"/>
      <sheetName val="Ë261"/>
      <sheetName val="K261_x0000_Base"/>
      <sheetName val="K2_x0016_1 AC"/>
      <sheetName val="CON(LINH"/>
      <sheetName val="CHEKe VLCHINH"/>
      <sheetName val="Km346+60_x0010_-km346+820 (2)"/>
      <sheetName val="km346+00-km3_x0014_6+240 (_x0012_)"/>
      <sheetName val="km345+6_x0016_1-km345+000"/>
      <sheetName val="km342+_x0013_76.41- km342+520.29"/>
      <sheetName val="km342+29_x0017_.58-km3_x0014_2+376.41"/>
      <sheetName val="Mau so 04 TFDN"/>
      <sheetName val="thang6"/>
      <sheetName val="Sheet4"/>
      <sheetName val="Sheet5"/>
      <sheetName val="Sheet6"/>
      <sheetName val="Con'ty"/>
      <sheetName val="K_x0000_5_x0001_ @9_x0008_"/>
      <sheetName val="soktmay"/>
      <sheetName val="DG1kSAT"/>
      <sheetName val="D"/>
      <sheetName val="T1"/>
      <sheetName val="T2"/>
      <sheetName val="T3"/>
      <sheetName val="T4"/>
      <sheetName val="959 K98"/>
      <sheetName val="Thuc thanh"/>
      <sheetName val="m361 Base"/>
      <sheetName val="km342+520-km342+690 (2_x0009_"/>
      <sheetName val="K2_x0015_1 AC"/>
      <sheetName val="?"/>
      <sheetName val="K251 K)8"/>
      <sheetName val="_x0010_p_x0000_Ё"/>
      <sheetName val="K259†Base "/>
      <sheetName val="_x0010_p?Ё"/>
      <sheetName val="km337+136-km337ý350"/>
      <sheetName val="C²_x0000__x0000_iet TK131"/>
      <sheetName val="000000000000"/>
      <sheetName val="100000000000"/>
      <sheetName val="200000000000"/>
      <sheetName val="300000000000"/>
      <sheetName val="400000000000"/>
      <sheetName val="k-337+533.60-km338 (2)"/>
      <sheetName val="km341+275-km341)350"/>
      <sheetName val="K219 Subbase"/>
      <sheetName val="Duong cojg vu hcm (13;) (2)"/>
      <sheetName val="Bang ke T.toan`"/>
      <sheetName val="IBASE"/>
      <sheetName val="Duong cong vu hcm"/>
      <sheetName val="May no"/>
      <sheetName val="Sua chua "/>
      <sheetName val="BC luan chuyen"/>
      <sheetName val="cot_xa"/>
      <sheetName val="Quet rac"/>
      <sheetName val="chi tiet z"/>
      <sheetName val="Thang_x0000__x0000_"/>
      <sheetName val="K261?Base"/>
      <sheetName val="K?5_x0001_ @9_x0008_"/>
      <sheetName val="km341+1077 -km341+1!77.61"/>
      <sheetName val="km3;7+00-km337+34 (3)"/>
      <sheetName val="Duong cong vu hcm`(2)"/>
      <sheetName val="Duong cong vu_x0000_hcm (9)"/>
      <sheetName val="Duong cong vu_x0000_hcm (4;) (2)"/>
      <sheetName val="Duong cong ve hcm (6)"/>
      <sheetName val="Duong colg vu hcm (3)"/>
      <sheetName val="Duong cnng vu hcm (7;) (2)"/>
      <sheetName val="Duong cong vu hcm(_x0000_Lmat;0)!(2)"/>
      <sheetName val="XL²_x0000__x0000_€t5"/>
      <sheetName val="€959 K98"/>
      <sheetName val="C²_x0000__x0000_€iet TK131"/>
      <sheetName val="CT 13!"/>
      <sheetName val="Du an n5t Nam cau Tlong"/>
      <sheetName val="Dq/ng kim lien 0 cho dua"/>
      <sheetName val="Du an KDDC Nam trung yen"/>
      <sheetName val="TK 342 ( thue T.C !"/>
      <sheetName val="T_x000b_153"/>
      <sheetName val="km342+337.41- km342+520.29"/>
      <sheetName val="_x0010_p_x0000_?"/>
      <sheetName val="K259Base "/>
      <sheetName val="_x0010_p??"/>
      <sheetName val="Duong co?g vu hcm (4)"/>
      <sheetName val="__ MTL"/>
      <sheetName val="__ DI"/>
      <sheetName val="_x0010_p"/>
      <sheetName val="km338+00-km338+100,2)"/>
      <sheetName val="Duong_x0000_cong vu hcm (13;) (2)"/>
      <sheetName val="?? M?L"/>
      <sheetName val="?? II"/>
      <sheetName val="km342+520-km342+690 (2 "/>
      <sheetName val="XL²??t5"/>
      <sheetName val="Thang??"/>
      <sheetName val="C²??iet TK131"/>
      <sheetName val="Duong cong vu?hcm (9)"/>
      <sheetName val="Duong cong vu?hcm (4;) (2)"/>
      <sheetName val="Duong cong vu hcm(?Lmat;0)!(2)"/>
      <sheetName val="km337+136-km33×¶350"/>
      <sheetName val="Son"/>
      <sheetName val="CTduo~g"/>
      <sheetName val="km345+661-km345;000"/>
      <sheetName val="CHENH VLCHIOH"/>
      <sheetName val="Äongnai"/>
      <sheetName val="CtinhCÔ"/>
      <sheetName val="DG CAU"/>
    </sheetNames>
    <sheetDataSet>
      <sheetData sheetId="0" refreshError="1"/>
      <sheetData sheetId="1" refreshError="1"/>
      <sheetData sheetId="2"/>
      <sheetData sheetId="3" refreshError="1">
        <row r="8">
          <cell r="B8" t="str">
            <v>5S</v>
          </cell>
          <cell r="C8">
            <v>0.5</v>
          </cell>
          <cell r="D8">
            <v>1.65</v>
          </cell>
          <cell r="E8">
            <v>1</v>
          </cell>
          <cell r="F8">
            <v>0</v>
          </cell>
          <cell r="G8">
            <v>0</v>
          </cell>
          <cell r="H8">
            <v>0</v>
          </cell>
          <cell r="I8">
            <v>7.0000000000000007E-2</v>
          </cell>
          <cell r="J8">
            <v>0</v>
          </cell>
          <cell r="K8">
            <v>7.0000000000000007E-2</v>
          </cell>
          <cell r="L8">
            <v>0</v>
          </cell>
          <cell r="M8">
            <v>0</v>
          </cell>
          <cell r="N8">
            <v>0</v>
          </cell>
          <cell r="O8">
            <v>0</v>
          </cell>
          <cell r="P8">
            <v>2</v>
          </cell>
        </row>
        <row r="9">
          <cell r="B9" t="str">
            <v>5S</v>
          </cell>
          <cell r="C9">
            <v>0.5</v>
          </cell>
          <cell r="D9">
            <v>1.65</v>
          </cell>
          <cell r="E9">
            <v>1</v>
          </cell>
          <cell r="F9">
            <v>0</v>
          </cell>
          <cell r="G9">
            <v>0</v>
          </cell>
          <cell r="H9">
            <v>0</v>
          </cell>
          <cell r="I9">
            <v>7.0000000000000007E-2</v>
          </cell>
          <cell r="J9">
            <v>0</v>
          </cell>
          <cell r="K9">
            <v>7.0000000000000007E-2</v>
          </cell>
          <cell r="L9">
            <v>0</v>
          </cell>
          <cell r="M9">
            <v>0</v>
          </cell>
          <cell r="N9">
            <v>0</v>
          </cell>
          <cell r="O9">
            <v>0</v>
          </cell>
          <cell r="P9">
            <v>2</v>
          </cell>
        </row>
        <row r="10">
          <cell r="A10" t="str">
            <v>5S</v>
          </cell>
          <cell r="B10" t="str">
            <v>5S</v>
          </cell>
          <cell r="C10">
            <v>0.5</v>
          </cell>
          <cell r="D10">
            <v>1.65</v>
          </cell>
          <cell r="E10">
            <v>1</v>
          </cell>
          <cell r="F10">
            <v>0</v>
          </cell>
          <cell r="G10">
            <v>0</v>
          </cell>
          <cell r="H10">
            <v>0</v>
          </cell>
          <cell r="I10">
            <v>7.0000000000000007E-2</v>
          </cell>
          <cell r="J10">
            <v>0</v>
          </cell>
          <cell r="K10">
            <v>7.0000000000000007E-2</v>
          </cell>
          <cell r="L10">
            <v>0</v>
          </cell>
          <cell r="M10">
            <v>0</v>
          </cell>
          <cell r="N10">
            <v>0</v>
          </cell>
          <cell r="O10">
            <v>0</v>
          </cell>
          <cell r="P10">
            <v>2</v>
          </cell>
        </row>
        <row r="11">
          <cell r="B11" t="str">
            <v>5S</v>
          </cell>
          <cell r="C11">
            <v>0.75</v>
          </cell>
          <cell r="D11">
            <v>1.65</v>
          </cell>
          <cell r="E11">
            <v>1</v>
          </cell>
          <cell r="F11">
            <v>0</v>
          </cell>
          <cell r="G11">
            <v>0</v>
          </cell>
          <cell r="H11">
            <v>0</v>
          </cell>
          <cell r="I11">
            <v>7.0000000000000007E-2</v>
          </cell>
          <cell r="J11">
            <v>0</v>
          </cell>
          <cell r="K11">
            <v>7.0000000000000007E-2</v>
          </cell>
          <cell r="L11">
            <v>0</v>
          </cell>
          <cell r="M11">
            <v>0</v>
          </cell>
          <cell r="N11">
            <v>0</v>
          </cell>
          <cell r="O11">
            <v>0</v>
          </cell>
          <cell r="P11">
            <v>2</v>
          </cell>
        </row>
        <row r="12">
          <cell r="B12" t="str">
            <v>5S</v>
          </cell>
          <cell r="C12">
            <v>0.75</v>
          </cell>
          <cell r="D12">
            <v>1.65</v>
          </cell>
          <cell r="E12">
            <v>1</v>
          </cell>
          <cell r="F12">
            <v>0</v>
          </cell>
          <cell r="G12">
            <v>0</v>
          </cell>
          <cell r="H12">
            <v>0</v>
          </cell>
          <cell r="I12">
            <v>7.0000000000000007E-2</v>
          </cell>
          <cell r="J12">
            <v>0</v>
          </cell>
          <cell r="K12">
            <v>7.0000000000000007E-2</v>
          </cell>
          <cell r="L12">
            <v>0</v>
          </cell>
          <cell r="M12">
            <v>0</v>
          </cell>
          <cell r="N12">
            <v>0</v>
          </cell>
          <cell r="O12">
            <v>0</v>
          </cell>
          <cell r="P12">
            <v>2</v>
          </cell>
        </row>
        <row r="13">
          <cell r="B13" t="str">
            <v>5S</v>
          </cell>
          <cell r="C13">
            <v>0.75</v>
          </cell>
          <cell r="D13">
            <v>1.65</v>
          </cell>
          <cell r="E13">
            <v>1</v>
          </cell>
          <cell r="F13">
            <v>0</v>
          </cell>
          <cell r="G13">
            <v>0</v>
          </cell>
          <cell r="H13">
            <v>0</v>
          </cell>
          <cell r="I13">
            <v>7.0000000000000007E-2</v>
          </cell>
          <cell r="J13">
            <v>0</v>
          </cell>
          <cell r="K13">
            <v>7.0000000000000007E-2</v>
          </cell>
          <cell r="L13">
            <v>0</v>
          </cell>
          <cell r="M13">
            <v>0</v>
          </cell>
          <cell r="N13">
            <v>0</v>
          </cell>
          <cell r="O13">
            <v>0</v>
          </cell>
          <cell r="P13">
            <v>2</v>
          </cell>
        </row>
        <row r="14">
          <cell r="B14" t="str">
            <v>5S</v>
          </cell>
          <cell r="C14">
            <v>1</v>
          </cell>
          <cell r="D14">
            <v>1.65</v>
          </cell>
          <cell r="E14">
            <v>1</v>
          </cell>
          <cell r="F14">
            <v>0</v>
          </cell>
          <cell r="G14">
            <v>0</v>
          </cell>
          <cell r="H14">
            <v>0</v>
          </cell>
          <cell r="I14">
            <v>0.12</v>
          </cell>
          <cell r="J14">
            <v>0</v>
          </cell>
          <cell r="K14">
            <v>0.12</v>
          </cell>
          <cell r="L14">
            <v>0</v>
          </cell>
          <cell r="M14">
            <v>0</v>
          </cell>
          <cell r="N14">
            <v>0</v>
          </cell>
          <cell r="O14">
            <v>0</v>
          </cell>
          <cell r="P14">
            <v>2</v>
          </cell>
        </row>
        <row r="15">
          <cell r="B15" t="str">
            <v>5S</v>
          </cell>
          <cell r="C15">
            <v>1</v>
          </cell>
          <cell r="D15">
            <v>1.65</v>
          </cell>
          <cell r="E15">
            <v>1</v>
          </cell>
          <cell r="F15">
            <v>0</v>
          </cell>
          <cell r="G15">
            <v>0</v>
          </cell>
          <cell r="H15">
            <v>0</v>
          </cell>
          <cell r="I15">
            <v>0.12</v>
          </cell>
          <cell r="J15">
            <v>0</v>
          </cell>
          <cell r="K15">
            <v>0.12</v>
          </cell>
          <cell r="L15">
            <v>0</v>
          </cell>
          <cell r="M15">
            <v>0</v>
          </cell>
          <cell r="N15">
            <v>0</v>
          </cell>
          <cell r="O15">
            <v>0</v>
          </cell>
          <cell r="P15">
            <v>2</v>
          </cell>
        </row>
        <row r="16">
          <cell r="B16" t="str">
            <v>5S</v>
          </cell>
          <cell r="C16">
            <v>1</v>
          </cell>
          <cell r="D16">
            <v>1.65</v>
          </cell>
          <cell r="E16">
            <v>1</v>
          </cell>
          <cell r="F16">
            <v>0</v>
          </cell>
          <cell r="G16">
            <v>0</v>
          </cell>
          <cell r="H16">
            <v>0</v>
          </cell>
          <cell r="I16">
            <v>0.12</v>
          </cell>
          <cell r="J16">
            <v>0</v>
          </cell>
          <cell r="K16">
            <v>0.12</v>
          </cell>
          <cell r="L16">
            <v>0</v>
          </cell>
          <cell r="M16">
            <v>0</v>
          </cell>
          <cell r="N16">
            <v>0</v>
          </cell>
          <cell r="O16">
            <v>0</v>
          </cell>
          <cell r="P16">
            <v>2</v>
          </cell>
        </row>
        <row r="17">
          <cell r="B17" t="str">
            <v>5S</v>
          </cell>
          <cell r="C17">
            <v>1.25</v>
          </cell>
          <cell r="D17">
            <v>1.65</v>
          </cell>
          <cell r="E17">
            <v>1</v>
          </cell>
          <cell r="F17">
            <v>0</v>
          </cell>
          <cell r="G17">
            <v>0</v>
          </cell>
          <cell r="H17">
            <v>0</v>
          </cell>
          <cell r="I17">
            <v>0.15</v>
          </cell>
          <cell r="J17">
            <v>0</v>
          </cell>
          <cell r="K17">
            <v>0.15</v>
          </cell>
          <cell r="L17">
            <v>0</v>
          </cell>
          <cell r="M17">
            <v>0</v>
          </cell>
          <cell r="N17">
            <v>0</v>
          </cell>
          <cell r="O17">
            <v>0</v>
          </cell>
          <cell r="P17">
            <v>2</v>
          </cell>
        </row>
        <row r="18">
          <cell r="B18" t="str">
            <v>5S</v>
          </cell>
          <cell r="C18">
            <v>1.25</v>
          </cell>
          <cell r="D18">
            <v>1.65</v>
          </cell>
          <cell r="E18">
            <v>1</v>
          </cell>
          <cell r="F18">
            <v>0</v>
          </cell>
          <cell r="G18">
            <v>0</v>
          </cell>
          <cell r="H18">
            <v>0</v>
          </cell>
          <cell r="I18">
            <v>0.15</v>
          </cell>
          <cell r="J18">
            <v>0</v>
          </cell>
          <cell r="K18">
            <v>0.15</v>
          </cell>
          <cell r="L18">
            <v>0</v>
          </cell>
          <cell r="M18">
            <v>0</v>
          </cell>
          <cell r="N18">
            <v>0</v>
          </cell>
          <cell r="O18">
            <v>0</v>
          </cell>
          <cell r="P18">
            <v>2</v>
          </cell>
        </row>
        <row r="19">
          <cell r="B19" t="str">
            <v>5S</v>
          </cell>
          <cell r="C19">
            <v>1.25</v>
          </cell>
          <cell r="D19">
            <v>1.65</v>
          </cell>
          <cell r="E19">
            <v>1</v>
          </cell>
          <cell r="F19">
            <v>0</v>
          </cell>
          <cell r="G19">
            <v>0</v>
          </cell>
          <cell r="H19">
            <v>0</v>
          </cell>
          <cell r="I19">
            <v>0.15</v>
          </cell>
          <cell r="J19">
            <v>0</v>
          </cell>
          <cell r="K19">
            <v>0.15</v>
          </cell>
          <cell r="L19">
            <v>0</v>
          </cell>
          <cell r="M19">
            <v>0</v>
          </cell>
          <cell r="N19">
            <v>0</v>
          </cell>
          <cell r="O19">
            <v>0</v>
          </cell>
          <cell r="P19">
            <v>2</v>
          </cell>
        </row>
        <row r="20">
          <cell r="B20" t="str">
            <v>5S</v>
          </cell>
          <cell r="C20">
            <v>1.5</v>
          </cell>
          <cell r="D20">
            <v>1.65</v>
          </cell>
          <cell r="E20">
            <v>1</v>
          </cell>
          <cell r="F20">
            <v>0</v>
          </cell>
          <cell r="G20">
            <v>0</v>
          </cell>
          <cell r="H20">
            <v>0</v>
          </cell>
          <cell r="I20">
            <v>0.15</v>
          </cell>
          <cell r="J20">
            <v>0</v>
          </cell>
          <cell r="K20">
            <v>0.15</v>
          </cell>
          <cell r="L20">
            <v>0</v>
          </cell>
          <cell r="M20">
            <v>0</v>
          </cell>
          <cell r="N20">
            <v>0</v>
          </cell>
          <cell r="O20">
            <v>0</v>
          </cell>
          <cell r="P20">
            <v>2</v>
          </cell>
        </row>
        <row r="21">
          <cell r="B21" t="str">
            <v>5S</v>
          </cell>
          <cell r="C21">
            <v>1.5</v>
          </cell>
          <cell r="D21">
            <v>1.65</v>
          </cell>
          <cell r="E21">
            <v>1</v>
          </cell>
          <cell r="F21">
            <v>0</v>
          </cell>
          <cell r="G21">
            <v>0</v>
          </cell>
          <cell r="H21">
            <v>0</v>
          </cell>
          <cell r="I21">
            <v>0.15</v>
          </cell>
          <cell r="J21">
            <v>0</v>
          </cell>
          <cell r="K21">
            <v>0.15</v>
          </cell>
          <cell r="L21">
            <v>0</v>
          </cell>
          <cell r="M21">
            <v>0</v>
          </cell>
          <cell r="N21">
            <v>0</v>
          </cell>
          <cell r="O21">
            <v>0</v>
          </cell>
          <cell r="P21">
            <v>2</v>
          </cell>
        </row>
        <row r="22">
          <cell r="B22" t="str">
            <v>5S</v>
          </cell>
          <cell r="C22">
            <v>1.5</v>
          </cell>
          <cell r="D22">
            <v>1.65</v>
          </cell>
          <cell r="E22">
            <v>1</v>
          </cell>
          <cell r="F22">
            <v>0</v>
          </cell>
          <cell r="G22">
            <v>0</v>
          </cell>
          <cell r="H22">
            <v>0</v>
          </cell>
          <cell r="I22">
            <v>0.15</v>
          </cell>
          <cell r="J22">
            <v>0</v>
          </cell>
          <cell r="K22">
            <v>0.15</v>
          </cell>
          <cell r="L22">
            <v>0</v>
          </cell>
          <cell r="M22">
            <v>0</v>
          </cell>
          <cell r="N22">
            <v>0</v>
          </cell>
          <cell r="O22">
            <v>0</v>
          </cell>
          <cell r="P22">
            <v>2</v>
          </cell>
        </row>
        <row r="23">
          <cell r="B23" t="str">
            <v>5S</v>
          </cell>
          <cell r="C23">
            <v>2</v>
          </cell>
          <cell r="D23">
            <v>1.65</v>
          </cell>
          <cell r="E23">
            <v>1</v>
          </cell>
          <cell r="F23">
            <v>0</v>
          </cell>
          <cell r="G23">
            <v>0</v>
          </cell>
          <cell r="H23">
            <v>0</v>
          </cell>
          <cell r="I23">
            <v>0.15</v>
          </cell>
          <cell r="J23">
            <v>0</v>
          </cell>
          <cell r="K23">
            <v>0.15</v>
          </cell>
          <cell r="L23">
            <v>0</v>
          </cell>
          <cell r="M23">
            <v>0</v>
          </cell>
          <cell r="N23">
            <v>0</v>
          </cell>
          <cell r="O23">
            <v>0</v>
          </cell>
          <cell r="P23">
            <v>2</v>
          </cell>
        </row>
        <row r="24">
          <cell r="B24" t="str">
            <v>5S</v>
          </cell>
          <cell r="C24">
            <v>2</v>
          </cell>
          <cell r="D24">
            <v>1.65</v>
          </cell>
          <cell r="E24">
            <v>1</v>
          </cell>
          <cell r="F24">
            <v>0</v>
          </cell>
          <cell r="G24">
            <v>0</v>
          </cell>
          <cell r="H24">
            <v>0</v>
          </cell>
          <cell r="I24">
            <v>0.15</v>
          </cell>
          <cell r="J24">
            <v>0</v>
          </cell>
          <cell r="K24">
            <v>0.15</v>
          </cell>
          <cell r="L24">
            <v>0</v>
          </cell>
          <cell r="M24">
            <v>0</v>
          </cell>
          <cell r="N24">
            <v>0</v>
          </cell>
          <cell r="O24">
            <v>0</v>
          </cell>
          <cell r="P24">
            <v>2</v>
          </cell>
        </row>
        <row r="25">
          <cell r="B25" t="str">
            <v>5S</v>
          </cell>
          <cell r="C25">
            <v>2</v>
          </cell>
          <cell r="D25">
            <v>1.65</v>
          </cell>
          <cell r="E25">
            <v>1</v>
          </cell>
          <cell r="F25">
            <v>0</v>
          </cell>
          <cell r="G25">
            <v>0</v>
          </cell>
          <cell r="H25">
            <v>0</v>
          </cell>
          <cell r="I25">
            <v>0.15</v>
          </cell>
          <cell r="J25">
            <v>0</v>
          </cell>
          <cell r="K25">
            <v>0.15</v>
          </cell>
          <cell r="L25">
            <v>0</v>
          </cell>
          <cell r="M25">
            <v>0</v>
          </cell>
          <cell r="N25">
            <v>0</v>
          </cell>
          <cell r="O25">
            <v>0</v>
          </cell>
          <cell r="P25">
            <v>2</v>
          </cell>
        </row>
        <row r="26">
          <cell r="B26" t="str">
            <v>5S</v>
          </cell>
          <cell r="C26">
            <v>2.5</v>
          </cell>
          <cell r="D26">
            <v>2.11</v>
          </cell>
          <cell r="E26">
            <v>1</v>
          </cell>
          <cell r="F26">
            <v>0</v>
          </cell>
          <cell r="G26">
            <v>0</v>
          </cell>
          <cell r="H26">
            <v>0</v>
          </cell>
          <cell r="I26">
            <v>0.15</v>
          </cell>
          <cell r="J26">
            <v>0</v>
          </cell>
          <cell r="K26">
            <v>0.15</v>
          </cell>
          <cell r="L26">
            <v>0</v>
          </cell>
          <cell r="M26">
            <v>0</v>
          </cell>
          <cell r="N26">
            <v>0</v>
          </cell>
          <cell r="O26">
            <v>0</v>
          </cell>
          <cell r="P26">
            <v>2</v>
          </cell>
        </row>
        <row r="27">
          <cell r="B27" t="str">
            <v>5S</v>
          </cell>
          <cell r="C27">
            <v>3</v>
          </cell>
          <cell r="D27">
            <v>2.11</v>
          </cell>
          <cell r="E27">
            <v>1</v>
          </cell>
          <cell r="F27">
            <v>0</v>
          </cell>
          <cell r="G27">
            <v>0</v>
          </cell>
          <cell r="H27">
            <v>0</v>
          </cell>
          <cell r="I27">
            <v>0.3</v>
          </cell>
          <cell r="J27">
            <v>0</v>
          </cell>
          <cell r="K27">
            <v>0.3</v>
          </cell>
          <cell r="L27">
            <v>0</v>
          </cell>
          <cell r="M27">
            <v>0</v>
          </cell>
          <cell r="N27">
            <v>0</v>
          </cell>
          <cell r="O27">
            <v>0</v>
          </cell>
          <cell r="P27">
            <v>2</v>
          </cell>
        </row>
        <row r="28">
          <cell r="B28" t="str">
            <v>5S</v>
          </cell>
          <cell r="C28">
            <v>3.5</v>
          </cell>
          <cell r="D28">
            <v>2.11</v>
          </cell>
          <cell r="E28">
            <v>1</v>
          </cell>
          <cell r="F28">
            <v>0</v>
          </cell>
          <cell r="G28">
            <v>0</v>
          </cell>
          <cell r="H28">
            <v>0</v>
          </cell>
          <cell r="I28">
            <v>0.3</v>
          </cell>
          <cell r="J28">
            <v>0</v>
          </cell>
          <cell r="K28">
            <v>0.3</v>
          </cell>
          <cell r="L28">
            <v>0</v>
          </cell>
          <cell r="M28">
            <v>0</v>
          </cell>
          <cell r="N28">
            <v>0</v>
          </cell>
          <cell r="O28">
            <v>0</v>
          </cell>
          <cell r="P28">
            <v>3</v>
          </cell>
        </row>
        <row r="29">
          <cell r="B29" t="str">
            <v>5S</v>
          </cell>
          <cell r="C29">
            <v>4</v>
          </cell>
          <cell r="D29">
            <v>2.11</v>
          </cell>
          <cell r="E29">
            <v>1</v>
          </cell>
          <cell r="F29">
            <v>0</v>
          </cell>
          <cell r="G29">
            <v>0</v>
          </cell>
          <cell r="H29">
            <v>0</v>
          </cell>
          <cell r="I29">
            <v>0.3</v>
          </cell>
          <cell r="J29">
            <v>0</v>
          </cell>
          <cell r="K29">
            <v>0.3</v>
          </cell>
          <cell r="L29">
            <v>0</v>
          </cell>
          <cell r="M29">
            <v>0</v>
          </cell>
          <cell r="N29">
            <v>0</v>
          </cell>
          <cell r="O29">
            <v>0</v>
          </cell>
          <cell r="P29">
            <v>3</v>
          </cell>
        </row>
        <row r="30">
          <cell r="B30" t="str">
            <v>5S</v>
          </cell>
          <cell r="C30">
            <v>5</v>
          </cell>
          <cell r="D30">
            <v>2.77</v>
          </cell>
          <cell r="E30">
            <v>1</v>
          </cell>
          <cell r="F30">
            <v>0</v>
          </cell>
          <cell r="G30">
            <v>0</v>
          </cell>
          <cell r="H30">
            <v>0</v>
          </cell>
          <cell r="I30">
            <v>0.3</v>
          </cell>
          <cell r="J30">
            <v>0</v>
          </cell>
          <cell r="K30">
            <v>0.3</v>
          </cell>
          <cell r="L30">
            <v>0</v>
          </cell>
          <cell r="M30">
            <v>0</v>
          </cell>
          <cell r="N30">
            <v>0</v>
          </cell>
          <cell r="O30">
            <v>0</v>
          </cell>
          <cell r="P30">
            <v>4</v>
          </cell>
        </row>
        <row r="31">
          <cell r="A31" t="str">
            <v>5S</v>
          </cell>
          <cell r="B31" t="str">
            <v>5S</v>
          </cell>
          <cell r="C31">
            <v>6</v>
          </cell>
          <cell r="D31">
            <v>2.77</v>
          </cell>
          <cell r="E31">
            <v>1</v>
          </cell>
          <cell r="F31">
            <v>0</v>
          </cell>
          <cell r="G31">
            <v>0</v>
          </cell>
          <cell r="H31">
            <v>0</v>
          </cell>
          <cell r="I31">
            <v>0.45</v>
          </cell>
          <cell r="J31">
            <v>0</v>
          </cell>
          <cell r="K31">
            <v>0.45</v>
          </cell>
          <cell r="L31">
            <v>0</v>
          </cell>
          <cell r="M31">
            <v>0</v>
          </cell>
          <cell r="N31">
            <v>0</v>
          </cell>
          <cell r="O31">
            <v>0</v>
          </cell>
          <cell r="P31">
            <v>4</v>
          </cell>
        </row>
        <row r="32">
          <cell r="B32" t="str">
            <v>5S</v>
          </cell>
          <cell r="C32">
            <v>8</v>
          </cell>
          <cell r="D32">
            <v>2.77</v>
          </cell>
          <cell r="E32">
            <v>1</v>
          </cell>
          <cell r="F32">
            <v>0</v>
          </cell>
          <cell r="G32">
            <v>0</v>
          </cell>
          <cell r="H32">
            <v>0</v>
          </cell>
          <cell r="I32">
            <v>0.45</v>
          </cell>
          <cell r="J32">
            <v>0</v>
          </cell>
          <cell r="K32">
            <v>0.45</v>
          </cell>
          <cell r="L32">
            <v>0</v>
          </cell>
          <cell r="M32">
            <v>0</v>
          </cell>
          <cell r="N32">
            <v>0</v>
          </cell>
          <cell r="O32">
            <v>0</v>
          </cell>
          <cell r="P32">
            <v>4</v>
          </cell>
        </row>
        <row r="33">
          <cell r="B33" t="str">
            <v>5S</v>
          </cell>
          <cell r="C33">
            <v>10</v>
          </cell>
          <cell r="D33">
            <v>3.4</v>
          </cell>
          <cell r="E33">
            <v>1</v>
          </cell>
          <cell r="F33">
            <v>0</v>
          </cell>
          <cell r="G33">
            <v>0</v>
          </cell>
          <cell r="H33">
            <v>0</v>
          </cell>
          <cell r="I33">
            <v>0.9</v>
          </cell>
          <cell r="J33">
            <v>0</v>
          </cell>
          <cell r="K33">
            <v>0.9</v>
          </cell>
          <cell r="L33">
            <v>0</v>
          </cell>
          <cell r="M33">
            <v>0</v>
          </cell>
          <cell r="N33">
            <v>0</v>
          </cell>
          <cell r="O33">
            <v>0</v>
          </cell>
          <cell r="P33">
            <v>4</v>
          </cell>
        </row>
        <row r="34">
          <cell r="B34" t="str">
            <v>5S</v>
          </cell>
          <cell r="C34">
            <v>12</v>
          </cell>
          <cell r="D34">
            <v>3.96</v>
          </cell>
          <cell r="E34">
            <v>1</v>
          </cell>
          <cell r="F34">
            <v>0</v>
          </cell>
          <cell r="G34">
            <v>0</v>
          </cell>
          <cell r="H34">
            <v>0</v>
          </cell>
          <cell r="I34">
            <v>1.2</v>
          </cell>
          <cell r="J34">
            <v>0</v>
          </cell>
          <cell r="K34">
            <v>1.2</v>
          </cell>
          <cell r="L34">
            <v>0</v>
          </cell>
          <cell r="M34">
            <v>0</v>
          </cell>
          <cell r="N34">
            <v>0</v>
          </cell>
          <cell r="O34">
            <v>0</v>
          </cell>
          <cell r="P34">
            <v>6</v>
          </cell>
        </row>
        <row r="35">
          <cell r="B35" t="str">
            <v>5S</v>
          </cell>
          <cell r="C35">
            <v>14</v>
          </cell>
          <cell r="D35">
            <v>3.96</v>
          </cell>
          <cell r="E35">
            <v>1</v>
          </cell>
          <cell r="F35">
            <v>0</v>
          </cell>
          <cell r="G35">
            <v>0</v>
          </cell>
          <cell r="H35">
            <v>0</v>
          </cell>
          <cell r="I35">
            <v>1.34</v>
          </cell>
          <cell r="J35">
            <v>0</v>
          </cell>
          <cell r="K35">
            <v>1.34</v>
          </cell>
          <cell r="L35">
            <v>0</v>
          </cell>
          <cell r="M35">
            <v>0</v>
          </cell>
          <cell r="N35">
            <v>0</v>
          </cell>
          <cell r="O35">
            <v>0</v>
          </cell>
          <cell r="P35">
            <v>6</v>
          </cell>
        </row>
        <row r="36">
          <cell r="B36" t="str">
            <v>5S</v>
          </cell>
          <cell r="C36">
            <v>16</v>
          </cell>
          <cell r="D36">
            <v>4.1900000000000004</v>
          </cell>
          <cell r="E36">
            <v>1</v>
          </cell>
          <cell r="F36">
            <v>0</v>
          </cell>
          <cell r="G36">
            <v>0</v>
          </cell>
          <cell r="H36">
            <v>0</v>
          </cell>
          <cell r="I36">
            <v>1.65</v>
          </cell>
          <cell r="J36">
            <v>0</v>
          </cell>
          <cell r="K36">
            <v>1.65</v>
          </cell>
          <cell r="L36">
            <v>0</v>
          </cell>
          <cell r="M36">
            <v>0</v>
          </cell>
          <cell r="N36">
            <v>0</v>
          </cell>
          <cell r="O36">
            <v>0</v>
          </cell>
          <cell r="P36">
            <v>6</v>
          </cell>
        </row>
        <row r="37">
          <cell r="B37" t="str">
            <v>5S</v>
          </cell>
          <cell r="C37">
            <v>18</v>
          </cell>
          <cell r="D37">
            <v>4.1900000000000004</v>
          </cell>
          <cell r="E37">
            <v>1</v>
          </cell>
          <cell r="F37">
            <v>0</v>
          </cell>
          <cell r="G37">
            <v>0</v>
          </cell>
          <cell r="H37">
            <v>0</v>
          </cell>
          <cell r="I37">
            <v>1.8</v>
          </cell>
          <cell r="J37">
            <v>0</v>
          </cell>
          <cell r="K37">
            <v>1.8</v>
          </cell>
          <cell r="L37">
            <v>0</v>
          </cell>
          <cell r="M37">
            <v>0</v>
          </cell>
          <cell r="N37">
            <v>0</v>
          </cell>
          <cell r="O37">
            <v>0</v>
          </cell>
          <cell r="P37">
            <v>6</v>
          </cell>
        </row>
        <row r="38">
          <cell r="B38" t="str">
            <v>5S</v>
          </cell>
          <cell r="C38">
            <v>20</v>
          </cell>
          <cell r="D38">
            <v>4.78</v>
          </cell>
          <cell r="E38">
            <v>1</v>
          </cell>
          <cell r="F38">
            <v>0</v>
          </cell>
          <cell r="G38">
            <v>0</v>
          </cell>
          <cell r="H38">
            <v>0</v>
          </cell>
          <cell r="I38">
            <v>2.54</v>
          </cell>
          <cell r="J38">
            <v>0</v>
          </cell>
          <cell r="K38">
            <v>2.54</v>
          </cell>
          <cell r="L38">
            <v>0</v>
          </cell>
          <cell r="M38">
            <v>0</v>
          </cell>
          <cell r="N38">
            <v>0</v>
          </cell>
          <cell r="O38">
            <v>0</v>
          </cell>
          <cell r="P38">
            <v>7</v>
          </cell>
        </row>
        <row r="39">
          <cell r="B39" t="str">
            <v>5S</v>
          </cell>
          <cell r="C39">
            <v>22</v>
          </cell>
          <cell r="D39">
            <v>4.78</v>
          </cell>
          <cell r="E39">
            <v>1</v>
          </cell>
          <cell r="F39">
            <v>0</v>
          </cell>
          <cell r="G39">
            <v>0</v>
          </cell>
          <cell r="H39">
            <v>0</v>
          </cell>
          <cell r="I39">
            <v>2.69</v>
          </cell>
          <cell r="J39">
            <v>0</v>
          </cell>
          <cell r="K39">
            <v>2.69</v>
          </cell>
          <cell r="L39">
            <v>0</v>
          </cell>
          <cell r="M39">
            <v>0</v>
          </cell>
          <cell r="N39">
            <v>0</v>
          </cell>
          <cell r="O39">
            <v>0</v>
          </cell>
          <cell r="P39">
            <v>8</v>
          </cell>
        </row>
        <row r="40">
          <cell r="B40" t="str">
            <v>5S</v>
          </cell>
          <cell r="C40">
            <v>24</v>
          </cell>
          <cell r="D40">
            <v>5.54</v>
          </cell>
          <cell r="E40">
            <v>1</v>
          </cell>
          <cell r="F40">
            <v>0</v>
          </cell>
          <cell r="G40">
            <v>0</v>
          </cell>
          <cell r="H40">
            <v>0</v>
          </cell>
          <cell r="I40">
            <v>2.4300000000000002</v>
          </cell>
          <cell r="J40">
            <v>1.47</v>
          </cell>
          <cell r="K40">
            <v>3.9000000000000004</v>
          </cell>
          <cell r="L40">
            <v>0</v>
          </cell>
          <cell r="M40">
            <v>0</v>
          </cell>
          <cell r="N40">
            <v>0</v>
          </cell>
          <cell r="O40">
            <v>0</v>
          </cell>
          <cell r="P40">
            <v>8</v>
          </cell>
        </row>
        <row r="41">
          <cell r="B41" t="str">
            <v>5S</v>
          </cell>
          <cell r="C41">
            <v>30</v>
          </cell>
          <cell r="D41">
            <v>6.35</v>
          </cell>
          <cell r="E41">
            <v>1</v>
          </cell>
          <cell r="F41">
            <v>0</v>
          </cell>
          <cell r="G41">
            <v>0</v>
          </cell>
          <cell r="H41">
            <v>0</v>
          </cell>
          <cell r="I41">
            <v>3.04</v>
          </cell>
          <cell r="J41">
            <v>3.11</v>
          </cell>
          <cell r="K41">
            <v>6.15</v>
          </cell>
          <cell r="L41">
            <v>0</v>
          </cell>
          <cell r="M41">
            <v>0</v>
          </cell>
          <cell r="N41">
            <v>0</v>
          </cell>
          <cell r="O41">
            <v>0</v>
          </cell>
          <cell r="P41">
            <v>10</v>
          </cell>
        </row>
        <row r="42">
          <cell r="B42">
            <v>10</v>
          </cell>
          <cell r="C42">
            <v>14</v>
          </cell>
          <cell r="D42">
            <v>6.35</v>
          </cell>
          <cell r="E42">
            <v>1</v>
          </cell>
          <cell r="F42">
            <v>0</v>
          </cell>
          <cell r="G42">
            <v>0</v>
          </cell>
          <cell r="H42">
            <v>0</v>
          </cell>
          <cell r="I42">
            <v>1.42</v>
          </cell>
          <cell r="J42">
            <v>1.27</v>
          </cell>
          <cell r="K42">
            <v>2.69</v>
          </cell>
          <cell r="L42">
            <v>0</v>
          </cell>
          <cell r="M42">
            <v>0</v>
          </cell>
          <cell r="N42">
            <v>0</v>
          </cell>
          <cell r="O42">
            <v>0</v>
          </cell>
          <cell r="P42">
            <v>6</v>
          </cell>
        </row>
        <row r="43">
          <cell r="B43">
            <v>10</v>
          </cell>
          <cell r="C43">
            <v>16</v>
          </cell>
          <cell r="D43">
            <v>6.35</v>
          </cell>
          <cell r="E43">
            <v>1</v>
          </cell>
          <cell r="F43">
            <v>0</v>
          </cell>
          <cell r="G43">
            <v>0</v>
          </cell>
          <cell r="H43">
            <v>0</v>
          </cell>
          <cell r="I43">
            <v>1.62</v>
          </cell>
          <cell r="J43">
            <v>1.38</v>
          </cell>
          <cell r="K43">
            <v>3</v>
          </cell>
          <cell r="L43">
            <v>0</v>
          </cell>
          <cell r="M43">
            <v>0</v>
          </cell>
          <cell r="N43">
            <v>0</v>
          </cell>
          <cell r="O43">
            <v>0</v>
          </cell>
          <cell r="P43">
            <v>6</v>
          </cell>
        </row>
        <row r="44">
          <cell r="B44">
            <v>10</v>
          </cell>
          <cell r="C44">
            <v>18</v>
          </cell>
          <cell r="D44">
            <v>6.35</v>
          </cell>
          <cell r="E44">
            <v>1</v>
          </cell>
          <cell r="F44">
            <v>0</v>
          </cell>
          <cell r="G44">
            <v>0</v>
          </cell>
          <cell r="H44">
            <v>0</v>
          </cell>
          <cell r="I44">
            <v>1.82</v>
          </cell>
          <cell r="J44">
            <v>1.48</v>
          </cell>
          <cell r="K44">
            <v>3.3</v>
          </cell>
          <cell r="L44">
            <v>0</v>
          </cell>
          <cell r="M44">
            <v>0</v>
          </cell>
          <cell r="N44">
            <v>0</v>
          </cell>
          <cell r="O44">
            <v>0</v>
          </cell>
          <cell r="P44">
            <v>6</v>
          </cell>
        </row>
        <row r="45">
          <cell r="B45">
            <v>10</v>
          </cell>
          <cell r="C45">
            <v>20</v>
          </cell>
          <cell r="D45">
            <v>6.35</v>
          </cell>
          <cell r="E45">
            <v>1</v>
          </cell>
          <cell r="F45">
            <v>0</v>
          </cell>
          <cell r="G45">
            <v>0</v>
          </cell>
          <cell r="H45">
            <v>0</v>
          </cell>
          <cell r="I45">
            <v>2.0299999999999998</v>
          </cell>
          <cell r="J45">
            <v>1.72</v>
          </cell>
          <cell r="K45">
            <v>3.75</v>
          </cell>
          <cell r="L45">
            <v>0</v>
          </cell>
          <cell r="M45">
            <v>0</v>
          </cell>
          <cell r="N45">
            <v>0</v>
          </cell>
          <cell r="O45">
            <v>0</v>
          </cell>
          <cell r="P45">
            <v>7</v>
          </cell>
        </row>
        <row r="46">
          <cell r="B46">
            <v>10</v>
          </cell>
          <cell r="C46">
            <v>22</v>
          </cell>
          <cell r="D46">
            <v>6.35</v>
          </cell>
          <cell r="E46">
            <v>1</v>
          </cell>
          <cell r="F46">
            <v>0</v>
          </cell>
          <cell r="G46">
            <v>0</v>
          </cell>
          <cell r="H46">
            <v>0</v>
          </cell>
          <cell r="I46">
            <v>2.23</v>
          </cell>
          <cell r="J46">
            <v>2.27</v>
          </cell>
          <cell r="K46">
            <v>4.5</v>
          </cell>
          <cell r="L46">
            <v>0</v>
          </cell>
          <cell r="M46">
            <v>0</v>
          </cell>
          <cell r="N46">
            <v>0</v>
          </cell>
          <cell r="O46">
            <v>0</v>
          </cell>
          <cell r="P46">
            <v>8</v>
          </cell>
        </row>
        <row r="47">
          <cell r="B47">
            <v>10</v>
          </cell>
          <cell r="C47">
            <v>24</v>
          </cell>
          <cell r="D47">
            <v>6.35</v>
          </cell>
          <cell r="E47">
            <v>1</v>
          </cell>
          <cell r="F47">
            <v>0</v>
          </cell>
          <cell r="G47">
            <v>0</v>
          </cell>
          <cell r="H47">
            <v>0</v>
          </cell>
          <cell r="I47">
            <v>2.4300000000000002</v>
          </cell>
          <cell r="J47">
            <v>2.0699999999999998</v>
          </cell>
          <cell r="K47">
            <v>4.5</v>
          </cell>
          <cell r="L47">
            <v>0</v>
          </cell>
          <cell r="M47">
            <v>0</v>
          </cell>
          <cell r="N47">
            <v>0</v>
          </cell>
          <cell r="O47">
            <v>0</v>
          </cell>
          <cell r="P47">
            <v>8</v>
          </cell>
        </row>
        <row r="48">
          <cell r="B48">
            <v>10</v>
          </cell>
          <cell r="C48">
            <v>26</v>
          </cell>
          <cell r="D48">
            <v>7.92</v>
          </cell>
          <cell r="E48">
            <v>1</v>
          </cell>
          <cell r="F48">
            <v>0</v>
          </cell>
          <cell r="G48">
            <v>0</v>
          </cell>
          <cell r="H48">
            <v>0</v>
          </cell>
          <cell r="I48">
            <v>2.64</v>
          </cell>
          <cell r="J48">
            <v>4.8600000000000003</v>
          </cell>
          <cell r="K48">
            <v>7.5</v>
          </cell>
          <cell r="L48">
            <v>0</v>
          </cell>
          <cell r="M48">
            <v>0</v>
          </cell>
          <cell r="N48">
            <v>0</v>
          </cell>
          <cell r="O48">
            <v>0</v>
          </cell>
          <cell r="P48">
            <v>9</v>
          </cell>
        </row>
        <row r="49">
          <cell r="B49">
            <v>10</v>
          </cell>
          <cell r="C49">
            <v>28</v>
          </cell>
          <cell r="D49">
            <v>7.92</v>
          </cell>
          <cell r="E49">
            <v>1</v>
          </cell>
          <cell r="F49">
            <v>0</v>
          </cell>
          <cell r="G49">
            <v>0</v>
          </cell>
          <cell r="H49">
            <v>0</v>
          </cell>
          <cell r="I49">
            <v>2.84</v>
          </cell>
          <cell r="J49">
            <v>5.26</v>
          </cell>
          <cell r="K49">
            <v>8.1</v>
          </cell>
          <cell r="L49">
            <v>0</v>
          </cell>
          <cell r="M49">
            <v>0</v>
          </cell>
          <cell r="N49">
            <v>0</v>
          </cell>
          <cell r="O49">
            <v>0</v>
          </cell>
          <cell r="P49">
            <v>9</v>
          </cell>
        </row>
        <row r="50">
          <cell r="B50">
            <v>10</v>
          </cell>
          <cell r="C50">
            <v>30</v>
          </cell>
          <cell r="D50">
            <v>7.92</v>
          </cell>
          <cell r="E50">
            <v>1</v>
          </cell>
          <cell r="F50">
            <v>0</v>
          </cell>
          <cell r="G50">
            <v>0</v>
          </cell>
          <cell r="H50">
            <v>0</v>
          </cell>
          <cell r="I50">
            <v>3.04</v>
          </cell>
          <cell r="J50">
            <v>5.66</v>
          </cell>
          <cell r="K50">
            <v>8.6999999999999993</v>
          </cell>
          <cell r="L50">
            <v>0</v>
          </cell>
          <cell r="M50">
            <v>0</v>
          </cell>
          <cell r="N50">
            <v>0</v>
          </cell>
          <cell r="O50">
            <v>0</v>
          </cell>
          <cell r="P50">
            <v>10</v>
          </cell>
        </row>
        <row r="51">
          <cell r="B51">
            <v>10</v>
          </cell>
          <cell r="C51">
            <v>32</v>
          </cell>
          <cell r="D51">
            <v>7.92</v>
          </cell>
          <cell r="E51">
            <v>1</v>
          </cell>
          <cell r="F51">
            <v>0</v>
          </cell>
          <cell r="G51">
            <v>0</v>
          </cell>
          <cell r="H51">
            <v>0</v>
          </cell>
          <cell r="I51">
            <v>3.24</v>
          </cell>
          <cell r="J51">
            <v>6.06</v>
          </cell>
          <cell r="K51">
            <v>9.3000000000000007</v>
          </cell>
          <cell r="L51">
            <v>0</v>
          </cell>
          <cell r="M51">
            <v>0</v>
          </cell>
          <cell r="N51">
            <v>0</v>
          </cell>
          <cell r="O51">
            <v>0</v>
          </cell>
          <cell r="P51">
            <v>11</v>
          </cell>
        </row>
        <row r="52">
          <cell r="B52">
            <v>10</v>
          </cell>
          <cell r="C52">
            <v>34</v>
          </cell>
          <cell r="D52">
            <v>7.92</v>
          </cell>
          <cell r="E52">
            <v>1</v>
          </cell>
          <cell r="F52">
            <v>0</v>
          </cell>
          <cell r="G52">
            <v>0</v>
          </cell>
          <cell r="H52">
            <v>0</v>
          </cell>
          <cell r="I52">
            <v>3.45</v>
          </cell>
          <cell r="J52">
            <v>6.44</v>
          </cell>
          <cell r="K52">
            <v>9.89</v>
          </cell>
          <cell r="L52">
            <v>0</v>
          </cell>
          <cell r="M52">
            <v>0</v>
          </cell>
          <cell r="N52">
            <v>0</v>
          </cell>
          <cell r="O52">
            <v>0</v>
          </cell>
          <cell r="P52">
            <v>12</v>
          </cell>
          <cell r="Q52"/>
          <cell r="R52" t="str">
            <v/>
          </cell>
        </row>
        <row r="53">
          <cell r="B53">
            <v>10</v>
          </cell>
          <cell r="C53">
            <v>36</v>
          </cell>
          <cell r="D53">
            <v>7.92</v>
          </cell>
          <cell r="E53">
            <v>1</v>
          </cell>
          <cell r="F53">
            <v>0</v>
          </cell>
          <cell r="G53">
            <v>0</v>
          </cell>
          <cell r="H53">
            <v>0</v>
          </cell>
          <cell r="I53">
            <v>3.65</v>
          </cell>
          <cell r="J53">
            <v>6.84</v>
          </cell>
          <cell r="K53">
            <v>10.49</v>
          </cell>
          <cell r="L53">
            <v>0</v>
          </cell>
          <cell r="M53">
            <v>0</v>
          </cell>
          <cell r="N53">
            <v>0</v>
          </cell>
          <cell r="O53">
            <v>0</v>
          </cell>
          <cell r="P53">
            <v>12</v>
          </cell>
        </row>
        <row r="54">
          <cell r="B54" t="str">
            <v>10S</v>
          </cell>
          <cell r="C54">
            <v>0.125</v>
          </cell>
          <cell r="D54">
            <v>1.24</v>
          </cell>
          <cell r="E54">
            <v>1</v>
          </cell>
          <cell r="F54">
            <v>0</v>
          </cell>
          <cell r="G54">
            <v>0</v>
          </cell>
          <cell r="H54">
            <v>0</v>
          </cell>
          <cell r="I54">
            <v>7.0000000000000007E-2</v>
          </cell>
          <cell r="J54">
            <v>0</v>
          </cell>
          <cell r="K54">
            <v>7.0000000000000007E-2</v>
          </cell>
          <cell r="L54">
            <v>0</v>
          </cell>
          <cell r="M54">
            <v>0</v>
          </cell>
          <cell r="N54">
            <v>0</v>
          </cell>
          <cell r="O54">
            <v>0</v>
          </cell>
          <cell r="P54">
            <v>2</v>
          </cell>
        </row>
        <row r="55">
          <cell r="B55" t="str">
            <v>10S</v>
          </cell>
          <cell r="C55">
            <v>0.125</v>
          </cell>
          <cell r="D55">
            <v>1.24</v>
          </cell>
          <cell r="E55">
            <v>1</v>
          </cell>
          <cell r="F55">
            <v>0</v>
          </cell>
          <cell r="G55">
            <v>0</v>
          </cell>
          <cell r="H55">
            <v>0</v>
          </cell>
          <cell r="I55">
            <v>7.0000000000000007E-2</v>
          </cell>
          <cell r="J55">
            <v>0</v>
          </cell>
          <cell r="K55">
            <v>7.0000000000000007E-2</v>
          </cell>
          <cell r="L55">
            <v>0</v>
          </cell>
          <cell r="M55">
            <v>0</v>
          </cell>
          <cell r="N55">
            <v>0</v>
          </cell>
          <cell r="O55">
            <v>0</v>
          </cell>
          <cell r="P55">
            <v>2</v>
          </cell>
          <cell r="Q55" t="str">
            <v xml:space="preserve">S_x0001_N_x0002_1a_x0000__x0017_T«n nÒn b»ng c¸t ®Çm kü_x0002_m3_x0000_%X©y mãng ®¸ </v>
          </cell>
        </row>
        <row r="56">
          <cell r="B56" t="str">
            <v>10S</v>
          </cell>
          <cell r="C56">
            <v>0.125</v>
          </cell>
          <cell r="D56">
            <v>1.24</v>
          </cell>
          <cell r="E56">
            <v>1</v>
          </cell>
          <cell r="F56">
            <v>0</v>
          </cell>
          <cell r="G56">
            <v>0</v>
          </cell>
          <cell r="H56">
            <v>0</v>
          </cell>
          <cell r="I56">
            <v>7.0000000000000007E-2</v>
          </cell>
          <cell r="J56">
            <v>0</v>
          </cell>
          <cell r="K56">
            <v>7.0000000000000007E-2</v>
          </cell>
          <cell r="L56">
            <v>0</v>
          </cell>
          <cell r="M56">
            <v>0</v>
          </cell>
          <cell r="N56">
            <v>0</v>
          </cell>
          <cell r="O56">
            <v>0</v>
          </cell>
          <cell r="P56">
            <v>2</v>
          </cell>
        </row>
        <row r="57">
          <cell r="B57" t="str">
            <v>10S</v>
          </cell>
          <cell r="C57">
            <v>0.25</v>
          </cell>
          <cell r="D57">
            <v>1.65</v>
          </cell>
          <cell r="E57">
            <v>1</v>
          </cell>
          <cell r="F57">
            <v>0</v>
          </cell>
          <cell r="G57">
            <v>0</v>
          </cell>
          <cell r="H57">
            <v>0</v>
          </cell>
          <cell r="I57">
            <v>7.0000000000000007E-2</v>
          </cell>
          <cell r="J57">
            <v>0</v>
          </cell>
          <cell r="K57">
            <v>7.0000000000000007E-2</v>
          </cell>
          <cell r="L57">
            <v>0</v>
          </cell>
          <cell r="M57">
            <v>0</v>
          </cell>
          <cell r="N57">
            <v>0</v>
          </cell>
          <cell r="O57">
            <v>0</v>
          </cell>
          <cell r="P57">
            <v>2</v>
          </cell>
        </row>
        <row r="58">
          <cell r="B58" t="str">
            <v>10S</v>
          </cell>
          <cell r="C58">
            <v>0.25</v>
          </cell>
          <cell r="D58">
            <v>1.65</v>
          </cell>
          <cell r="E58">
            <v>1</v>
          </cell>
          <cell r="F58">
            <v>0</v>
          </cell>
          <cell r="G58">
            <v>0</v>
          </cell>
          <cell r="H58">
            <v>0</v>
          </cell>
          <cell r="I58">
            <v>7.0000000000000007E-2</v>
          </cell>
          <cell r="J58">
            <v>0</v>
          </cell>
          <cell r="K58">
            <v>7.0000000000000007E-2</v>
          </cell>
          <cell r="L58">
            <v>0</v>
          </cell>
          <cell r="M58">
            <v>0</v>
          </cell>
          <cell r="N58">
            <v>0</v>
          </cell>
          <cell r="O58">
            <v>0</v>
          </cell>
          <cell r="P58">
            <v>2</v>
          </cell>
        </row>
        <row r="59">
          <cell r="B59" t="str">
            <v>10S</v>
          </cell>
          <cell r="C59">
            <v>0.25</v>
          </cell>
          <cell r="D59">
            <v>1.65</v>
          </cell>
          <cell r="E59">
            <v>1</v>
          </cell>
          <cell r="F59">
            <v>0</v>
          </cell>
          <cell r="G59">
            <v>0</v>
          </cell>
          <cell r="H59">
            <v>0</v>
          </cell>
          <cell r="I59">
            <v>7.0000000000000007E-2</v>
          </cell>
          <cell r="J59">
            <v>0</v>
          </cell>
          <cell r="K59">
            <v>7.0000000000000007E-2</v>
          </cell>
          <cell r="L59">
            <v>0</v>
          </cell>
          <cell r="M59">
            <v>0</v>
          </cell>
          <cell r="N59">
            <v>0</v>
          </cell>
          <cell r="O59">
            <v>0</v>
          </cell>
          <cell r="P59">
            <v>2</v>
          </cell>
        </row>
        <row r="60">
          <cell r="B60" t="str">
            <v>10S</v>
          </cell>
          <cell r="C60">
            <v>0.375</v>
          </cell>
          <cell r="D60">
            <v>1.65</v>
          </cell>
          <cell r="E60">
            <v>1</v>
          </cell>
          <cell r="F60">
            <v>0</v>
          </cell>
          <cell r="G60">
            <v>0</v>
          </cell>
          <cell r="H60">
            <v>0</v>
          </cell>
          <cell r="I60">
            <v>7.0000000000000007E-2</v>
          </cell>
          <cell r="J60">
            <v>0</v>
          </cell>
          <cell r="K60">
            <v>7.0000000000000007E-2</v>
          </cell>
          <cell r="L60">
            <v>0</v>
          </cell>
          <cell r="M60">
            <v>0</v>
          </cell>
          <cell r="N60">
            <v>0</v>
          </cell>
          <cell r="O60">
            <v>0</v>
          </cell>
          <cell r="P60">
            <v>2</v>
          </cell>
        </row>
        <row r="61">
          <cell r="B61" t="str">
            <v>10S</v>
          </cell>
          <cell r="C61">
            <v>0.375</v>
          </cell>
          <cell r="D61">
            <v>1.65</v>
          </cell>
          <cell r="E61">
            <v>1</v>
          </cell>
          <cell r="F61">
            <v>0</v>
          </cell>
          <cell r="G61">
            <v>0</v>
          </cell>
          <cell r="H61">
            <v>0</v>
          </cell>
          <cell r="I61">
            <v>7.0000000000000007E-2</v>
          </cell>
          <cell r="J61">
            <v>0</v>
          </cell>
          <cell r="K61">
            <v>7.0000000000000007E-2</v>
          </cell>
          <cell r="L61">
            <v>0</v>
          </cell>
          <cell r="M61">
            <v>0</v>
          </cell>
          <cell r="N61">
            <v>0</v>
          </cell>
          <cell r="O61">
            <v>0</v>
          </cell>
          <cell r="P61">
            <v>2</v>
          </cell>
        </row>
        <row r="62">
          <cell r="B62" t="str">
            <v>10S</v>
          </cell>
          <cell r="C62">
            <v>0.375</v>
          </cell>
          <cell r="D62">
            <v>1.65</v>
          </cell>
          <cell r="E62">
            <v>1</v>
          </cell>
          <cell r="F62">
            <v>0</v>
          </cell>
          <cell r="G62">
            <v>0</v>
          </cell>
          <cell r="H62">
            <v>0</v>
          </cell>
          <cell r="I62">
            <v>7.0000000000000007E-2</v>
          </cell>
          <cell r="J62">
            <v>0</v>
          </cell>
          <cell r="K62">
            <v>7.0000000000000007E-2</v>
          </cell>
          <cell r="L62">
            <v>0</v>
          </cell>
          <cell r="M62">
            <v>0</v>
          </cell>
          <cell r="N62">
            <v>0</v>
          </cell>
          <cell r="O62">
            <v>0</v>
          </cell>
          <cell r="P62">
            <v>2</v>
          </cell>
        </row>
        <row r="63">
          <cell r="B63" t="str">
            <v>10S</v>
          </cell>
          <cell r="C63">
            <v>0.5</v>
          </cell>
          <cell r="D63">
            <v>2.11</v>
          </cell>
          <cell r="E63">
            <v>1</v>
          </cell>
          <cell r="F63">
            <v>0</v>
          </cell>
          <cell r="G63">
            <v>0</v>
          </cell>
          <cell r="H63">
            <v>0</v>
          </cell>
          <cell r="I63">
            <v>7.0000000000000007E-2</v>
          </cell>
          <cell r="J63">
            <v>0</v>
          </cell>
          <cell r="K63">
            <v>7.0000000000000007E-2</v>
          </cell>
          <cell r="L63">
            <v>0</v>
          </cell>
          <cell r="M63">
            <v>0</v>
          </cell>
          <cell r="N63">
            <v>0</v>
          </cell>
          <cell r="O63">
            <v>0</v>
          </cell>
          <cell r="P63">
            <v>2</v>
          </cell>
        </row>
        <row r="64">
          <cell r="B64" t="str">
            <v>10S</v>
          </cell>
          <cell r="C64">
            <v>0.5</v>
          </cell>
          <cell r="D64">
            <v>2.11</v>
          </cell>
          <cell r="E64">
            <v>1</v>
          </cell>
          <cell r="F64">
            <v>0</v>
          </cell>
          <cell r="G64">
            <v>0</v>
          </cell>
          <cell r="H64">
            <v>0</v>
          </cell>
          <cell r="I64">
            <v>7.0000000000000007E-2</v>
          </cell>
          <cell r="J64">
            <v>0</v>
          </cell>
          <cell r="K64">
            <v>7.0000000000000007E-2</v>
          </cell>
          <cell r="L64">
            <v>0</v>
          </cell>
          <cell r="M64">
            <v>0</v>
          </cell>
          <cell r="N64">
            <v>0</v>
          </cell>
          <cell r="O64">
            <v>0</v>
          </cell>
          <cell r="P64">
            <v>2</v>
          </cell>
        </row>
        <row r="65">
          <cell r="B65" t="str">
            <v>10S</v>
          </cell>
          <cell r="C65">
            <v>0.5</v>
          </cell>
          <cell r="D65">
            <v>2.11</v>
          </cell>
          <cell r="E65">
            <v>1</v>
          </cell>
          <cell r="F65">
            <v>0</v>
          </cell>
          <cell r="G65">
            <v>0</v>
          </cell>
          <cell r="H65">
            <v>0</v>
          </cell>
          <cell r="I65">
            <v>7.0000000000000007E-2</v>
          </cell>
          <cell r="J65">
            <v>0</v>
          </cell>
          <cell r="K65">
            <v>7.0000000000000007E-2</v>
          </cell>
          <cell r="L65">
            <v>0</v>
          </cell>
          <cell r="M65">
            <v>0</v>
          </cell>
          <cell r="N65">
            <v>0</v>
          </cell>
          <cell r="O65">
            <v>0</v>
          </cell>
          <cell r="P65">
            <v>2</v>
          </cell>
        </row>
        <row r="66">
          <cell r="B66" t="str">
            <v>10S</v>
          </cell>
          <cell r="C66">
            <v>0.75</v>
          </cell>
          <cell r="D66">
            <v>2.11</v>
          </cell>
          <cell r="E66">
            <v>1</v>
          </cell>
          <cell r="F66">
            <v>0</v>
          </cell>
          <cell r="G66">
            <v>0</v>
          </cell>
          <cell r="H66">
            <v>0</v>
          </cell>
          <cell r="I66">
            <v>7.0000000000000007E-2</v>
          </cell>
          <cell r="J66">
            <v>0</v>
          </cell>
          <cell r="K66">
            <v>7.0000000000000007E-2</v>
          </cell>
          <cell r="L66">
            <v>0</v>
          </cell>
          <cell r="M66">
            <v>0</v>
          </cell>
          <cell r="N66">
            <v>0</v>
          </cell>
          <cell r="O66">
            <v>0</v>
          </cell>
          <cell r="P66">
            <v>2</v>
          </cell>
        </row>
        <row r="67">
          <cell r="B67" t="str">
            <v>10S</v>
          </cell>
          <cell r="C67">
            <v>0.75</v>
          </cell>
          <cell r="D67">
            <v>2.11</v>
          </cell>
          <cell r="E67">
            <v>1</v>
          </cell>
          <cell r="F67">
            <v>0</v>
          </cell>
          <cell r="G67">
            <v>0</v>
          </cell>
          <cell r="H67">
            <v>0</v>
          </cell>
          <cell r="I67">
            <v>7.0000000000000007E-2</v>
          </cell>
          <cell r="J67">
            <v>0</v>
          </cell>
          <cell r="K67">
            <v>7.0000000000000007E-2</v>
          </cell>
          <cell r="L67">
            <v>0</v>
          </cell>
          <cell r="M67">
            <v>0</v>
          </cell>
          <cell r="N67">
            <v>0</v>
          </cell>
          <cell r="O67">
            <v>0</v>
          </cell>
          <cell r="P67">
            <v>2</v>
          </cell>
        </row>
        <row r="68">
          <cell r="B68" t="str">
            <v>10S</v>
          </cell>
          <cell r="C68">
            <v>0.75</v>
          </cell>
          <cell r="D68">
            <v>2.11</v>
          </cell>
          <cell r="E68">
            <v>1</v>
          </cell>
          <cell r="F68">
            <v>0</v>
          </cell>
          <cell r="G68">
            <v>0</v>
          </cell>
          <cell r="H68">
            <v>0</v>
          </cell>
          <cell r="I68">
            <v>7.0000000000000007E-2</v>
          </cell>
          <cell r="J68">
            <v>0</v>
          </cell>
          <cell r="K68">
            <v>7.0000000000000007E-2</v>
          </cell>
          <cell r="L68">
            <v>0</v>
          </cell>
          <cell r="M68">
            <v>0</v>
          </cell>
          <cell r="N68">
            <v>0</v>
          </cell>
          <cell r="O68">
            <v>0</v>
          </cell>
          <cell r="P68">
            <v>2</v>
          </cell>
        </row>
        <row r="69">
          <cell r="B69" t="str">
            <v>10S</v>
          </cell>
          <cell r="C69">
            <v>1</v>
          </cell>
          <cell r="D69">
            <v>2.77</v>
          </cell>
          <cell r="E69">
            <v>1</v>
          </cell>
          <cell r="F69">
            <v>0</v>
          </cell>
          <cell r="G69">
            <v>0</v>
          </cell>
          <cell r="H69">
            <v>0</v>
          </cell>
          <cell r="I69">
            <v>0.12</v>
          </cell>
          <cell r="J69">
            <v>0</v>
          </cell>
          <cell r="K69">
            <v>0.12</v>
          </cell>
          <cell r="L69">
            <v>0</v>
          </cell>
          <cell r="M69">
            <v>0</v>
          </cell>
          <cell r="N69">
            <v>0</v>
          </cell>
          <cell r="O69">
            <v>0</v>
          </cell>
          <cell r="P69">
            <v>2</v>
          </cell>
        </row>
        <row r="70">
          <cell r="B70" t="str">
            <v>10S</v>
          </cell>
          <cell r="C70">
            <v>1</v>
          </cell>
          <cell r="D70">
            <v>2.77</v>
          </cell>
          <cell r="E70">
            <v>1</v>
          </cell>
          <cell r="F70">
            <v>0</v>
          </cell>
          <cell r="G70">
            <v>0</v>
          </cell>
          <cell r="H70">
            <v>0</v>
          </cell>
          <cell r="I70">
            <v>0.12</v>
          </cell>
          <cell r="J70">
            <v>0</v>
          </cell>
          <cell r="K70">
            <v>0.12</v>
          </cell>
          <cell r="L70">
            <v>0</v>
          </cell>
          <cell r="M70">
            <v>0</v>
          </cell>
          <cell r="N70">
            <v>0</v>
          </cell>
          <cell r="O70">
            <v>0</v>
          </cell>
          <cell r="P70">
            <v>2</v>
          </cell>
        </row>
        <row r="71">
          <cell r="B71" t="str">
            <v>10S</v>
          </cell>
          <cell r="C71">
            <v>1</v>
          </cell>
          <cell r="D71">
            <v>2.77</v>
          </cell>
          <cell r="E71">
            <v>1</v>
          </cell>
          <cell r="F71">
            <v>0</v>
          </cell>
          <cell r="G71">
            <v>0</v>
          </cell>
          <cell r="H71">
            <v>0</v>
          </cell>
          <cell r="I71">
            <v>0.12</v>
          </cell>
          <cell r="J71">
            <v>0</v>
          </cell>
          <cell r="K71">
            <v>0.12</v>
          </cell>
          <cell r="L71">
            <v>0</v>
          </cell>
          <cell r="M71">
            <v>0</v>
          </cell>
          <cell r="N71">
            <v>0</v>
          </cell>
          <cell r="O71">
            <v>0</v>
          </cell>
          <cell r="P71">
            <v>2</v>
          </cell>
        </row>
        <row r="72">
          <cell r="B72" t="str">
            <v>10S</v>
          </cell>
          <cell r="C72">
            <v>1.25</v>
          </cell>
          <cell r="D72">
            <v>2.77</v>
          </cell>
          <cell r="E72">
            <v>1</v>
          </cell>
          <cell r="F72">
            <v>0</v>
          </cell>
          <cell r="G72">
            <v>0</v>
          </cell>
          <cell r="H72">
            <v>0</v>
          </cell>
          <cell r="I72">
            <v>0.15</v>
          </cell>
          <cell r="J72">
            <v>0</v>
          </cell>
          <cell r="K72">
            <v>0.15</v>
          </cell>
          <cell r="L72">
            <v>0</v>
          </cell>
          <cell r="M72">
            <v>0</v>
          </cell>
          <cell r="N72">
            <v>0</v>
          </cell>
          <cell r="O72">
            <v>0</v>
          </cell>
          <cell r="P72">
            <v>2</v>
          </cell>
        </row>
        <row r="73">
          <cell r="B73" t="str">
            <v>10S</v>
          </cell>
          <cell r="C73">
            <v>1.25</v>
          </cell>
          <cell r="D73">
            <v>2.77</v>
          </cell>
          <cell r="E73">
            <v>1</v>
          </cell>
          <cell r="F73">
            <v>0</v>
          </cell>
          <cell r="G73">
            <v>0</v>
          </cell>
          <cell r="H73">
            <v>0</v>
          </cell>
          <cell r="I73">
            <v>0.15</v>
          </cell>
          <cell r="J73">
            <v>0</v>
          </cell>
          <cell r="K73">
            <v>0.15</v>
          </cell>
          <cell r="L73">
            <v>0</v>
          </cell>
          <cell r="M73">
            <v>0</v>
          </cell>
          <cell r="N73">
            <v>0</v>
          </cell>
          <cell r="O73">
            <v>0</v>
          </cell>
          <cell r="P73">
            <v>2</v>
          </cell>
        </row>
        <row r="74">
          <cell r="B74" t="str">
            <v>10S</v>
          </cell>
          <cell r="C74">
            <v>1.25</v>
          </cell>
          <cell r="D74">
            <v>2.77</v>
          </cell>
          <cell r="E74">
            <v>1</v>
          </cell>
          <cell r="F74">
            <v>0</v>
          </cell>
          <cell r="G74">
            <v>0</v>
          </cell>
          <cell r="H74">
            <v>0</v>
          </cell>
          <cell r="I74">
            <v>0.15</v>
          </cell>
          <cell r="J74">
            <v>0</v>
          </cell>
          <cell r="K74">
            <v>0.15</v>
          </cell>
          <cell r="L74">
            <v>0</v>
          </cell>
          <cell r="M74">
            <v>0</v>
          </cell>
          <cell r="N74">
            <v>0</v>
          </cell>
          <cell r="O74">
            <v>0</v>
          </cell>
          <cell r="P74">
            <v>2</v>
          </cell>
        </row>
        <row r="75">
          <cell r="B75" t="str">
            <v>10S</v>
          </cell>
          <cell r="C75">
            <v>1.5</v>
          </cell>
          <cell r="D75">
            <v>2.77</v>
          </cell>
          <cell r="E75">
            <v>1</v>
          </cell>
          <cell r="F75">
            <v>0</v>
          </cell>
          <cell r="G75">
            <v>0</v>
          </cell>
          <cell r="H75">
            <v>0</v>
          </cell>
          <cell r="I75">
            <v>0.15</v>
          </cell>
          <cell r="J75">
            <v>0</v>
          </cell>
          <cell r="K75">
            <v>0.15</v>
          </cell>
          <cell r="L75">
            <v>0</v>
          </cell>
          <cell r="M75">
            <v>0</v>
          </cell>
          <cell r="N75">
            <v>0</v>
          </cell>
          <cell r="O75">
            <v>0</v>
          </cell>
          <cell r="P75">
            <v>2</v>
          </cell>
        </row>
        <row r="76">
          <cell r="B76" t="str">
            <v>10S</v>
          </cell>
          <cell r="C76">
            <v>1.5</v>
          </cell>
          <cell r="D76">
            <v>2.77</v>
          </cell>
          <cell r="E76">
            <v>1</v>
          </cell>
          <cell r="F76">
            <v>0</v>
          </cell>
          <cell r="G76">
            <v>0</v>
          </cell>
          <cell r="H76">
            <v>0</v>
          </cell>
          <cell r="I76">
            <v>0.15</v>
          </cell>
          <cell r="J76">
            <v>0</v>
          </cell>
          <cell r="K76">
            <v>0.15</v>
          </cell>
          <cell r="L76">
            <v>0</v>
          </cell>
          <cell r="M76">
            <v>0</v>
          </cell>
          <cell r="N76">
            <v>0</v>
          </cell>
          <cell r="O76">
            <v>0</v>
          </cell>
          <cell r="P76">
            <v>2</v>
          </cell>
        </row>
        <row r="77">
          <cell r="B77" t="str">
            <v>10S</v>
          </cell>
          <cell r="C77">
            <v>1.5</v>
          </cell>
          <cell r="D77">
            <v>2.77</v>
          </cell>
          <cell r="E77">
            <v>1</v>
          </cell>
          <cell r="F77">
            <v>0</v>
          </cell>
          <cell r="G77">
            <v>0</v>
          </cell>
          <cell r="H77">
            <v>0</v>
          </cell>
          <cell r="I77">
            <v>0.15</v>
          </cell>
          <cell r="J77">
            <v>0</v>
          </cell>
          <cell r="K77">
            <v>0.15</v>
          </cell>
          <cell r="L77">
            <v>0</v>
          </cell>
          <cell r="M77">
            <v>0</v>
          </cell>
          <cell r="N77">
            <v>0</v>
          </cell>
          <cell r="O77">
            <v>0</v>
          </cell>
          <cell r="P77">
            <v>2</v>
          </cell>
        </row>
        <row r="78">
          <cell r="B78" t="str">
            <v>10S</v>
          </cell>
          <cell r="C78">
            <v>2</v>
          </cell>
          <cell r="D78">
            <v>2.77</v>
          </cell>
          <cell r="E78">
            <v>1</v>
          </cell>
          <cell r="F78">
            <v>0</v>
          </cell>
          <cell r="G78">
            <v>0</v>
          </cell>
          <cell r="H78">
            <v>0</v>
          </cell>
          <cell r="I78">
            <v>0.15</v>
          </cell>
          <cell r="J78">
            <v>0</v>
          </cell>
          <cell r="K78">
            <v>0.15</v>
          </cell>
          <cell r="L78">
            <v>0</v>
          </cell>
          <cell r="M78">
            <v>0</v>
          </cell>
          <cell r="N78">
            <v>0</v>
          </cell>
          <cell r="O78">
            <v>0</v>
          </cell>
          <cell r="P78">
            <v>2</v>
          </cell>
        </row>
        <row r="79">
          <cell r="B79" t="str">
            <v>10S</v>
          </cell>
          <cell r="C79">
            <v>2</v>
          </cell>
          <cell r="D79">
            <v>2.77</v>
          </cell>
          <cell r="E79">
            <v>1</v>
          </cell>
          <cell r="F79">
            <v>0</v>
          </cell>
          <cell r="G79">
            <v>0</v>
          </cell>
          <cell r="H79">
            <v>0</v>
          </cell>
          <cell r="I79">
            <v>0.15</v>
          </cell>
          <cell r="J79">
            <v>0</v>
          </cell>
          <cell r="K79">
            <v>0.15</v>
          </cell>
          <cell r="L79">
            <v>0</v>
          </cell>
          <cell r="M79">
            <v>0</v>
          </cell>
          <cell r="N79">
            <v>0</v>
          </cell>
          <cell r="O79">
            <v>0</v>
          </cell>
          <cell r="P79">
            <v>2</v>
          </cell>
        </row>
        <row r="80">
          <cell r="B80" t="str">
            <v>10S</v>
          </cell>
          <cell r="C80">
            <v>2</v>
          </cell>
          <cell r="D80">
            <v>2.77</v>
          </cell>
          <cell r="E80">
            <v>1</v>
          </cell>
          <cell r="F80">
            <v>0</v>
          </cell>
          <cell r="G80">
            <v>0</v>
          </cell>
          <cell r="H80">
            <v>0</v>
          </cell>
          <cell r="I80">
            <v>0.15</v>
          </cell>
          <cell r="J80">
            <v>0</v>
          </cell>
          <cell r="K80">
            <v>0.15</v>
          </cell>
          <cell r="L80">
            <v>0</v>
          </cell>
          <cell r="M80">
            <v>0</v>
          </cell>
          <cell r="N80">
            <v>0</v>
          </cell>
          <cell r="O80">
            <v>0</v>
          </cell>
          <cell r="P80">
            <v>2</v>
          </cell>
        </row>
        <row r="81">
          <cell r="B81" t="str">
            <v>10S</v>
          </cell>
          <cell r="C81">
            <v>2.5</v>
          </cell>
          <cell r="D81">
            <v>3.05</v>
          </cell>
          <cell r="E81">
            <v>1</v>
          </cell>
          <cell r="F81">
            <v>0</v>
          </cell>
          <cell r="G81">
            <v>0</v>
          </cell>
          <cell r="H81">
            <v>0</v>
          </cell>
          <cell r="I81">
            <v>0.15</v>
          </cell>
          <cell r="J81">
            <v>0</v>
          </cell>
          <cell r="K81">
            <v>0.15</v>
          </cell>
          <cell r="L81">
            <v>0</v>
          </cell>
          <cell r="M81">
            <v>0</v>
          </cell>
          <cell r="N81">
            <v>0</v>
          </cell>
          <cell r="O81">
            <v>0</v>
          </cell>
          <cell r="P81">
            <v>2</v>
          </cell>
        </row>
        <row r="82">
          <cell r="B82" t="str">
            <v>10S</v>
          </cell>
          <cell r="C82">
            <v>3</v>
          </cell>
          <cell r="D82">
            <v>3.05</v>
          </cell>
          <cell r="E82">
            <v>1</v>
          </cell>
          <cell r="F82">
            <v>0</v>
          </cell>
          <cell r="G82">
            <v>0</v>
          </cell>
          <cell r="H82">
            <v>0</v>
          </cell>
          <cell r="I82">
            <v>0.3</v>
          </cell>
          <cell r="J82">
            <v>0</v>
          </cell>
          <cell r="K82">
            <v>0.3</v>
          </cell>
          <cell r="L82">
            <v>0</v>
          </cell>
          <cell r="M82">
            <v>0</v>
          </cell>
          <cell r="N82">
            <v>0</v>
          </cell>
          <cell r="O82">
            <v>0</v>
          </cell>
          <cell r="P82">
            <v>2</v>
          </cell>
        </row>
        <row r="83">
          <cell r="B83" t="str">
            <v>10S</v>
          </cell>
          <cell r="C83">
            <v>3.5</v>
          </cell>
          <cell r="D83">
            <v>3.05</v>
          </cell>
          <cell r="E83">
            <v>1</v>
          </cell>
          <cell r="F83">
            <v>0</v>
          </cell>
          <cell r="G83">
            <v>0</v>
          </cell>
          <cell r="H83">
            <v>0</v>
          </cell>
          <cell r="I83">
            <v>0.3</v>
          </cell>
          <cell r="J83">
            <v>0</v>
          </cell>
          <cell r="K83">
            <v>0.3</v>
          </cell>
          <cell r="L83">
            <v>0</v>
          </cell>
          <cell r="M83">
            <v>0</v>
          </cell>
          <cell r="N83">
            <v>0</v>
          </cell>
          <cell r="O83">
            <v>0</v>
          </cell>
          <cell r="P83">
            <v>3</v>
          </cell>
        </row>
        <row r="84">
          <cell r="B84" t="str">
            <v>10S</v>
          </cell>
          <cell r="C84">
            <v>4</v>
          </cell>
          <cell r="D84">
            <v>3.05</v>
          </cell>
          <cell r="E84">
            <v>1</v>
          </cell>
          <cell r="F84">
            <v>0</v>
          </cell>
          <cell r="G84">
            <v>0</v>
          </cell>
          <cell r="H84">
            <v>0</v>
          </cell>
          <cell r="I84">
            <v>0.45</v>
          </cell>
          <cell r="J84">
            <v>0</v>
          </cell>
          <cell r="K84">
            <v>0.45</v>
          </cell>
          <cell r="L84">
            <v>0</v>
          </cell>
          <cell r="M84">
            <v>0</v>
          </cell>
          <cell r="N84">
            <v>0</v>
          </cell>
          <cell r="O84">
            <v>0</v>
          </cell>
          <cell r="P84">
            <v>3</v>
          </cell>
        </row>
        <row r="85">
          <cell r="B85" t="str">
            <v>10S</v>
          </cell>
          <cell r="C85">
            <v>5</v>
          </cell>
          <cell r="D85">
            <v>3.4</v>
          </cell>
          <cell r="E85">
            <v>1</v>
          </cell>
          <cell r="F85">
            <v>0</v>
          </cell>
          <cell r="G85">
            <v>0</v>
          </cell>
          <cell r="H85">
            <v>0</v>
          </cell>
          <cell r="I85">
            <v>0.45</v>
          </cell>
          <cell r="J85">
            <v>0</v>
          </cell>
          <cell r="K85">
            <v>0.45</v>
          </cell>
          <cell r="L85">
            <v>0</v>
          </cell>
          <cell r="M85">
            <v>0</v>
          </cell>
          <cell r="N85">
            <v>0</v>
          </cell>
          <cell r="O85">
            <v>0</v>
          </cell>
          <cell r="P85">
            <v>4</v>
          </cell>
        </row>
        <row r="86">
          <cell r="B86" t="str">
            <v>10S</v>
          </cell>
          <cell r="C86">
            <v>6</v>
          </cell>
          <cell r="D86">
            <v>3.4</v>
          </cell>
          <cell r="E86">
            <v>1</v>
          </cell>
          <cell r="F86">
            <v>0</v>
          </cell>
          <cell r="G86">
            <v>0</v>
          </cell>
          <cell r="H86">
            <v>0</v>
          </cell>
          <cell r="I86">
            <v>0.6</v>
          </cell>
          <cell r="J86">
            <v>0</v>
          </cell>
          <cell r="K86">
            <v>0.6</v>
          </cell>
          <cell r="L86">
            <v>0</v>
          </cell>
          <cell r="M86">
            <v>0</v>
          </cell>
          <cell r="N86">
            <v>0</v>
          </cell>
          <cell r="O86">
            <v>0</v>
          </cell>
          <cell r="P86">
            <v>4</v>
          </cell>
        </row>
        <row r="87">
          <cell r="B87" t="str">
            <v>10S</v>
          </cell>
          <cell r="C87">
            <v>8</v>
          </cell>
          <cell r="D87">
            <v>3.76</v>
          </cell>
          <cell r="E87">
            <v>1</v>
          </cell>
          <cell r="F87">
            <v>0</v>
          </cell>
          <cell r="G87">
            <v>0</v>
          </cell>
          <cell r="H87">
            <v>0</v>
          </cell>
          <cell r="I87">
            <v>0.6</v>
          </cell>
          <cell r="J87">
            <v>0</v>
          </cell>
          <cell r="K87">
            <v>0.6</v>
          </cell>
          <cell r="L87">
            <v>0</v>
          </cell>
          <cell r="M87">
            <v>0</v>
          </cell>
          <cell r="N87">
            <v>0</v>
          </cell>
          <cell r="O87">
            <v>0</v>
          </cell>
          <cell r="P87">
            <v>4</v>
          </cell>
        </row>
        <row r="88">
          <cell r="B88" t="str">
            <v>10S</v>
          </cell>
          <cell r="C88">
            <v>10</v>
          </cell>
          <cell r="D88">
            <v>4.1900000000000004</v>
          </cell>
          <cell r="E88">
            <v>1</v>
          </cell>
          <cell r="F88">
            <v>0</v>
          </cell>
          <cell r="G88">
            <v>0</v>
          </cell>
          <cell r="H88">
            <v>0</v>
          </cell>
          <cell r="I88">
            <v>1.2</v>
          </cell>
          <cell r="J88">
            <v>0</v>
          </cell>
          <cell r="K88">
            <v>1.2</v>
          </cell>
          <cell r="L88">
            <v>0</v>
          </cell>
          <cell r="M88">
            <v>0</v>
          </cell>
          <cell r="N88">
            <v>0</v>
          </cell>
          <cell r="O88">
            <v>0</v>
          </cell>
          <cell r="P88">
            <v>4</v>
          </cell>
        </row>
        <row r="89">
          <cell r="B89" t="str">
            <v>10S</v>
          </cell>
          <cell r="C89">
            <v>12</v>
          </cell>
          <cell r="D89">
            <v>4.57</v>
          </cell>
          <cell r="E89">
            <v>1</v>
          </cell>
          <cell r="F89">
            <v>0</v>
          </cell>
          <cell r="G89">
            <v>0</v>
          </cell>
          <cell r="H89">
            <v>0</v>
          </cell>
          <cell r="I89">
            <v>1.5</v>
          </cell>
          <cell r="J89">
            <v>0</v>
          </cell>
          <cell r="K89">
            <v>1.5</v>
          </cell>
          <cell r="L89">
            <v>0</v>
          </cell>
          <cell r="M89">
            <v>0</v>
          </cell>
          <cell r="N89">
            <v>0</v>
          </cell>
          <cell r="O89">
            <v>0</v>
          </cell>
          <cell r="P89">
            <v>6</v>
          </cell>
        </row>
        <row r="90">
          <cell r="B90" t="str">
            <v>10S</v>
          </cell>
          <cell r="C90">
            <v>14</v>
          </cell>
          <cell r="D90">
            <v>4.78</v>
          </cell>
          <cell r="E90">
            <v>1</v>
          </cell>
          <cell r="F90"/>
          <cell r="G90"/>
          <cell r="H90">
            <v>2.2251287283221441E-307</v>
          </cell>
          <cell r="I90">
            <v>1.65</v>
          </cell>
          <cell r="J90">
            <v>0</v>
          </cell>
          <cell r="K90">
            <v>1.65</v>
          </cell>
          <cell r="L90">
            <v>0</v>
          </cell>
          <cell r="M90">
            <v>0</v>
          </cell>
          <cell r="N90">
            <v>0</v>
          </cell>
          <cell r="O90">
            <v>0</v>
          </cell>
          <cell r="P90">
            <v>6</v>
          </cell>
        </row>
        <row r="91">
          <cell r="B91" t="str">
            <v>10S</v>
          </cell>
          <cell r="C91">
            <v>16</v>
          </cell>
          <cell r="D91">
            <v>4.78</v>
          </cell>
          <cell r="E91">
            <v>1</v>
          </cell>
          <cell r="F91">
            <v>0</v>
          </cell>
          <cell r="G91">
            <v>0</v>
          </cell>
          <cell r="H91">
            <v>0</v>
          </cell>
          <cell r="I91">
            <v>1.95</v>
          </cell>
          <cell r="J91">
            <v>0</v>
          </cell>
          <cell r="K91">
            <v>1.95</v>
          </cell>
          <cell r="L91">
            <v>0</v>
          </cell>
          <cell r="M91">
            <v>0</v>
          </cell>
          <cell r="N91">
            <v>0</v>
          </cell>
          <cell r="O91">
            <v>0</v>
          </cell>
          <cell r="P91">
            <v>6</v>
          </cell>
        </row>
        <row r="92">
          <cell r="B92" t="str">
            <v>10S</v>
          </cell>
          <cell r="C92">
            <v>18</v>
          </cell>
          <cell r="D92">
            <v>4.78</v>
          </cell>
          <cell r="E92">
            <v>1</v>
          </cell>
          <cell r="F92">
            <v>0</v>
          </cell>
          <cell r="G92">
            <v>0</v>
          </cell>
          <cell r="H92">
            <v>0</v>
          </cell>
          <cell r="I92">
            <v>2.25</v>
          </cell>
          <cell r="J92">
            <v>0</v>
          </cell>
          <cell r="K92">
            <v>2.25</v>
          </cell>
          <cell r="L92">
            <v>0</v>
          </cell>
          <cell r="M92">
            <v>0</v>
          </cell>
          <cell r="N92">
            <v>0</v>
          </cell>
          <cell r="O92">
            <v>0</v>
          </cell>
          <cell r="P92">
            <v>6</v>
          </cell>
        </row>
        <row r="93">
          <cell r="B93" t="str">
            <v>10S</v>
          </cell>
          <cell r="C93">
            <v>20</v>
          </cell>
          <cell r="D93">
            <v>5.54</v>
          </cell>
          <cell r="E93">
            <v>1</v>
          </cell>
          <cell r="F93">
            <v>0</v>
          </cell>
          <cell r="G93">
            <v>0</v>
          </cell>
          <cell r="H93">
            <v>0</v>
          </cell>
          <cell r="I93">
            <v>2.0299999999999998</v>
          </cell>
          <cell r="J93">
            <v>1.1200000000000001</v>
          </cell>
          <cell r="K93">
            <v>3.15</v>
          </cell>
          <cell r="L93">
            <v>0</v>
          </cell>
          <cell r="M93">
            <v>0</v>
          </cell>
          <cell r="N93">
            <v>0</v>
          </cell>
          <cell r="O93">
            <v>0</v>
          </cell>
          <cell r="P93">
            <v>7</v>
          </cell>
        </row>
        <row r="94">
          <cell r="B94" t="str">
            <v>10S</v>
          </cell>
          <cell r="C94">
            <v>22</v>
          </cell>
          <cell r="D94">
            <v>5.54</v>
          </cell>
          <cell r="E94">
            <v>1</v>
          </cell>
          <cell r="F94">
            <v>0</v>
          </cell>
          <cell r="G94">
            <v>0</v>
          </cell>
          <cell r="H94">
            <v>0</v>
          </cell>
          <cell r="I94">
            <v>2.23</v>
          </cell>
          <cell r="J94">
            <v>1.37</v>
          </cell>
          <cell r="K94">
            <v>3.6</v>
          </cell>
          <cell r="L94">
            <v>0</v>
          </cell>
          <cell r="M94">
            <v>0</v>
          </cell>
          <cell r="N94">
            <v>0</v>
          </cell>
          <cell r="O94">
            <v>0</v>
          </cell>
          <cell r="P94">
            <v>8</v>
          </cell>
        </row>
        <row r="95">
          <cell r="B95" t="str">
            <v>10S</v>
          </cell>
          <cell r="C95">
            <v>24</v>
          </cell>
          <cell r="D95">
            <v>6.35</v>
          </cell>
          <cell r="E95">
            <v>1</v>
          </cell>
          <cell r="F95">
            <v>0</v>
          </cell>
          <cell r="G95">
            <v>0</v>
          </cell>
          <cell r="H95">
            <v>0</v>
          </cell>
          <cell r="I95">
            <v>2.4300000000000002</v>
          </cell>
          <cell r="J95">
            <v>2.0699999999999998</v>
          </cell>
          <cell r="K95">
            <v>4.5</v>
          </cell>
          <cell r="L95">
            <v>0</v>
          </cell>
          <cell r="M95">
            <v>0</v>
          </cell>
          <cell r="N95">
            <v>0</v>
          </cell>
          <cell r="O95">
            <v>0</v>
          </cell>
          <cell r="P95">
            <v>8</v>
          </cell>
        </row>
        <row r="96">
          <cell r="B96" t="str">
            <v>10S</v>
          </cell>
          <cell r="C96">
            <v>30</v>
          </cell>
          <cell r="D96">
            <v>7.92</v>
          </cell>
          <cell r="E96">
            <v>1</v>
          </cell>
          <cell r="F96">
            <v>0</v>
          </cell>
          <cell r="G96">
            <v>0</v>
          </cell>
          <cell r="H96">
            <v>0</v>
          </cell>
          <cell r="I96">
            <v>3.04</v>
          </cell>
          <cell r="J96">
            <v>5.66</v>
          </cell>
          <cell r="K96">
            <v>8.6999999999999993</v>
          </cell>
          <cell r="L96">
            <v>0</v>
          </cell>
          <cell r="M96">
            <v>0</v>
          </cell>
          <cell r="N96">
            <v>0</v>
          </cell>
          <cell r="O96">
            <v>0</v>
          </cell>
          <cell r="P96">
            <v>10</v>
          </cell>
        </row>
        <row r="97">
          <cell r="B97">
            <v>20</v>
          </cell>
          <cell r="C97">
            <v>8</v>
          </cell>
          <cell r="D97">
            <v>6.35</v>
          </cell>
          <cell r="E97">
            <v>1</v>
          </cell>
          <cell r="F97">
            <v>0</v>
          </cell>
          <cell r="G97">
            <v>0</v>
          </cell>
          <cell r="H97">
            <v>0</v>
          </cell>
          <cell r="I97">
            <v>0.81</v>
          </cell>
          <cell r="J97">
            <v>0.99</v>
          </cell>
          <cell r="K97">
            <v>1.8</v>
          </cell>
          <cell r="L97">
            <v>0</v>
          </cell>
          <cell r="M97">
            <v>0</v>
          </cell>
          <cell r="N97">
            <v>0</v>
          </cell>
          <cell r="O97">
            <v>0</v>
          </cell>
          <cell r="P97">
            <v>4</v>
          </cell>
        </row>
        <row r="98">
          <cell r="B98">
            <v>20</v>
          </cell>
          <cell r="C98">
            <v>10</v>
          </cell>
          <cell r="D98">
            <v>6.35</v>
          </cell>
          <cell r="E98">
            <v>1</v>
          </cell>
          <cell r="F98">
            <v>0</v>
          </cell>
          <cell r="G98">
            <v>0</v>
          </cell>
          <cell r="H98">
            <v>0</v>
          </cell>
          <cell r="I98">
            <v>1.01</v>
          </cell>
          <cell r="J98">
            <v>1.0900000000000001</v>
          </cell>
          <cell r="K98">
            <v>2.1</v>
          </cell>
          <cell r="L98">
            <v>0</v>
          </cell>
          <cell r="M98">
            <v>0</v>
          </cell>
          <cell r="N98">
            <v>0</v>
          </cell>
          <cell r="O98">
            <v>0</v>
          </cell>
          <cell r="P98">
            <v>4</v>
          </cell>
        </row>
        <row r="99">
          <cell r="B99">
            <v>20</v>
          </cell>
          <cell r="C99">
            <v>12</v>
          </cell>
          <cell r="D99">
            <v>6.35</v>
          </cell>
          <cell r="E99">
            <v>1</v>
          </cell>
          <cell r="F99">
            <v>0</v>
          </cell>
          <cell r="G99">
            <v>0</v>
          </cell>
          <cell r="H99">
            <v>0</v>
          </cell>
          <cell r="I99">
            <v>1.22</v>
          </cell>
          <cell r="J99">
            <v>1.32</v>
          </cell>
          <cell r="K99">
            <v>2.54</v>
          </cell>
          <cell r="L99">
            <v>0</v>
          </cell>
          <cell r="M99">
            <v>0</v>
          </cell>
          <cell r="N99">
            <v>0</v>
          </cell>
          <cell r="O99">
            <v>0</v>
          </cell>
          <cell r="P99">
            <v>6</v>
          </cell>
        </row>
        <row r="100">
          <cell r="B100">
            <v>20</v>
          </cell>
          <cell r="C100">
            <v>14</v>
          </cell>
          <cell r="D100">
            <v>7.92</v>
          </cell>
          <cell r="E100">
            <v>1</v>
          </cell>
          <cell r="F100">
            <v>0</v>
          </cell>
          <cell r="G100">
            <v>0</v>
          </cell>
          <cell r="H100">
            <v>0</v>
          </cell>
          <cell r="I100">
            <v>1.42</v>
          </cell>
          <cell r="J100">
            <v>2.48</v>
          </cell>
          <cell r="K100">
            <v>3.9</v>
          </cell>
          <cell r="L100">
            <v>0</v>
          </cell>
          <cell r="M100">
            <v>0</v>
          </cell>
          <cell r="N100">
            <v>0</v>
          </cell>
          <cell r="O100">
            <v>0</v>
          </cell>
          <cell r="P100">
            <v>6</v>
          </cell>
        </row>
        <row r="101">
          <cell r="B101">
            <v>20</v>
          </cell>
          <cell r="C101">
            <v>16</v>
          </cell>
          <cell r="D101">
            <v>7.92</v>
          </cell>
          <cell r="E101">
            <v>1</v>
          </cell>
          <cell r="F101">
            <v>0</v>
          </cell>
          <cell r="G101">
            <v>0</v>
          </cell>
          <cell r="H101">
            <v>0</v>
          </cell>
          <cell r="I101">
            <v>1.62</v>
          </cell>
          <cell r="J101">
            <v>2.73</v>
          </cell>
          <cell r="K101">
            <v>4.3499999999999996</v>
          </cell>
          <cell r="L101">
            <v>0</v>
          </cell>
          <cell r="M101">
            <v>0</v>
          </cell>
          <cell r="N101">
            <v>0</v>
          </cell>
          <cell r="O101">
            <v>0</v>
          </cell>
          <cell r="P101">
            <v>6</v>
          </cell>
        </row>
        <row r="102">
          <cell r="B102">
            <v>20</v>
          </cell>
          <cell r="C102">
            <v>18</v>
          </cell>
          <cell r="D102">
            <v>7.92</v>
          </cell>
          <cell r="E102">
            <v>1</v>
          </cell>
          <cell r="F102">
            <v>0</v>
          </cell>
          <cell r="G102">
            <v>0</v>
          </cell>
          <cell r="H102">
            <v>0</v>
          </cell>
          <cell r="I102">
            <v>1.82</v>
          </cell>
          <cell r="J102">
            <v>3.12</v>
          </cell>
          <cell r="K102">
            <v>4.9400000000000004</v>
          </cell>
          <cell r="L102">
            <v>0</v>
          </cell>
          <cell r="M102">
            <v>0</v>
          </cell>
          <cell r="N102">
            <v>0</v>
          </cell>
          <cell r="O102">
            <v>0</v>
          </cell>
          <cell r="P102">
            <v>6</v>
          </cell>
        </row>
        <row r="103">
          <cell r="B103">
            <v>20</v>
          </cell>
          <cell r="C103">
            <v>20</v>
          </cell>
          <cell r="D103">
            <v>9.5299999999999994</v>
          </cell>
          <cell r="E103">
            <v>1</v>
          </cell>
          <cell r="F103">
            <v>0</v>
          </cell>
          <cell r="G103">
            <v>0</v>
          </cell>
          <cell r="H103">
            <v>0</v>
          </cell>
          <cell r="I103">
            <v>2.0299999999999998</v>
          </cell>
          <cell r="J103">
            <v>5.47</v>
          </cell>
          <cell r="K103">
            <v>7.5</v>
          </cell>
          <cell r="L103">
            <v>0</v>
          </cell>
          <cell r="M103">
            <v>0</v>
          </cell>
          <cell r="N103">
            <v>0</v>
          </cell>
          <cell r="O103">
            <v>0</v>
          </cell>
          <cell r="P103">
            <v>7</v>
          </cell>
        </row>
        <row r="104">
          <cell r="B104">
            <v>20</v>
          </cell>
          <cell r="C104">
            <v>22</v>
          </cell>
          <cell r="D104">
            <v>9.5299999999999994</v>
          </cell>
          <cell r="E104">
            <v>1</v>
          </cell>
          <cell r="F104">
            <v>0</v>
          </cell>
          <cell r="G104">
            <v>0</v>
          </cell>
          <cell r="H104">
            <v>0</v>
          </cell>
          <cell r="I104">
            <v>2.23</v>
          </cell>
          <cell r="J104">
            <v>6.47</v>
          </cell>
          <cell r="K104">
            <v>8.6999999999999993</v>
          </cell>
          <cell r="L104">
            <v>0</v>
          </cell>
          <cell r="M104">
            <v>0</v>
          </cell>
          <cell r="N104">
            <v>0</v>
          </cell>
          <cell r="O104">
            <v>0</v>
          </cell>
          <cell r="P104">
            <v>8</v>
          </cell>
        </row>
        <row r="105">
          <cell r="B105">
            <v>20</v>
          </cell>
          <cell r="C105">
            <v>24</v>
          </cell>
          <cell r="D105">
            <v>9.5299999999999994</v>
          </cell>
          <cell r="E105">
            <v>1</v>
          </cell>
          <cell r="F105">
            <v>0</v>
          </cell>
          <cell r="G105">
            <v>0</v>
          </cell>
          <cell r="H105">
            <v>0</v>
          </cell>
          <cell r="I105">
            <v>2.4300000000000002</v>
          </cell>
          <cell r="J105">
            <v>6.57</v>
          </cell>
          <cell r="K105">
            <v>9</v>
          </cell>
          <cell r="L105">
            <v>0</v>
          </cell>
          <cell r="M105">
            <v>0</v>
          </cell>
          <cell r="N105">
            <v>0</v>
          </cell>
          <cell r="O105">
            <v>0</v>
          </cell>
          <cell r="P105">
            <v>8</v>
          </cell>
        </row>
        <row r="106">
          <cell r="B106">
            <v>20</v>
          </cell>
          <cell r="C106">
            <v>26</v>
          </cell>
          <cell r="D106">
            <v>12.7</v>
          </cell>
          <cell r="E106">
            <v>1.25</v>
          </cell>
          <cell r="F106">
            <v>0</v>
          </cell>
          <cell r="G106">
            <v>0</v>
          </cell>
          <cell r="H106">
            <v>0</v>
          </cell>
          <cell r="I106">
            <v>2.64</v>
          </cell>
          <cell r="J106">
            <v>13.86</v>
          </cell>
          <cell r="K106">
            <v>16.5</v>
          </cell>
          <cell r="L106">
            <v>0</v>
          </cell>
          <cell r="M106">
            <v>0</v>
          </cell>
          <cell r="N106">
            <v>0</v>
          </cell>
          <cell r="O106">
            <v>0</v>
          </cell>
          <cell r="P106">
            <v>9</v>
          </cell>
        </row>
        <row r="107">
          <cell r="B107">
            <v>20</v>
          </cell>
          <cell r="C107">
            <v>28</v>
          </cell>
          <cell r="D107">
            <v>12.7</v>
          </cell>
          <cell r="E107">
            <v>1.25</v>
          </cell>
          <cell r="F107">
            <v>0</v>
          </cell>
          <cell r="G107">
            <v>0</v>
          </cell>
          <cell r="H107">
            <v>0</v>
          </cell>
          <cell r="I107">
            <v>2.84</v>
          </cell>
          <cell r="J107">
            <v>15.16</v>
          </cell>
          <cell r="K107">
            <v>18</v>
          </cell>
          <cell r="L107">
            <v>0</v>
          </cell>
          <cell r="M107">
            <v>0</v>
          </cell>
          <cell r="N107">
            <v>0</v>
          </cell>
          <cell r="O107">
            <v>0</v>
          </cell>
          <cell r="P107">
            <v>9</v>
          </cell>
        </row>
        <row r="108">
          <cell r="B108">
            <v>20</v>
          </cell>
          <cell r="C108">
            <v>30</v>
          </cell>
          <cell r="D108">
            <v>12.7</v>
          </cell>
          <cell r="E108">
            <v>1.25</v>
          </cell>
          <cell r="F108">
            <v>0</v>
          </cell>
          <cell r="G108">
            <v>0</v>
          </cell>
          <cell r="H108">
            <v>0</v>
          </cell>
          <cell r="I108">
            <v>3.04</v>
          </cell>
          <cell r="J108">
            <v>16.45</v>
          </cell>
          <cell r="K108">
            <v>19.489999999999998</v>
          </cell>
          <cell r="L108">
            <v>0</v>
          </cell>
          <cell r="M108">
            <v>0</v>
          </cell>
          <cell r="N108">
            <v>0</v>
          </cell>
          <cell r="O108">
            <v>0</v>
          </cell>
          <cell r="P108">
            <v>10</v>
          </cell>
        </row>
        <row r="109">
          <cell r="B109">
            <v>20</v>
          </cell>
          <cell r="C109">
            <v>32</v>
          </cell>
          <cell r="D109">
            <v>12.7</v>
          </cell>
          <cell r="E109">
            <v>1.25</v>
          </cell>
          <cell r="F109">
            <v>0</v>
          </cell>
          <cell r="G109">
            <v>0</v>
          </cell>
          <cell r="H109">
            <v>0</v>
          </cell>
          <cell r="I109">
            <v>3.24</v>
          </cell>
          <cell r="J109">
            <v>17.75</v>
          </cell>
          <cell r="K109">
            <v>20.990000000000002</v>
          </cell>
          <cell r="L109">
            <v>0</v>
          </cell>
          <cell r="M109">
            <v>0</v>
          </cell>
          <cell r="N109">
            <v>0</v>
          </cell>
          <cell r="O109">
            <v>0</v>
          </cell>
          <cell r="P109">
            <v>11</v>
          </cell>
        </row>
        <row r="110">
          <cell r="B110">
            <v>20</v>
          </cell>
          <cell r="C110">
            <v>34</v>
          </cell>
          <cell r="D110">
            <v>12.7</v>
          </cell>
          <cell r="E110">
            <v>1.25</v>
          </cell>
          <cell r="F110">
            <v>0</v>
          </cell>
          <cell r="G110">
            <v>0</v>
          </cell>
          <cell r="H110">
            <v>0</v>
          </cell>
          <cell r="I110">
            <v>3.45</v>
          </cell>
          <cell r="J110">
            <v>18.54</v>
          </cell>
          <cell r="K110">
            <v>21.99</v>
          </cell>
          <cell r="L110">
            <v>0</v>
          </cell>
          <cell r="M110">
            <v>0</v>
          </cell>
          <cell r="N110">
            <v>0</v>
          </cell>
          <cell r="O110">
            <v>0</v>
          </cell>
          <cell r="P110">
            <v>12</v>
          </cell>
        </row>
        <row r="111">
          <cell r="B111">
            <v>20</v>
          </cell>
          <cell r="C111">
            <v>36</v>
          </cell>
          <cell r="D111">
            <v>12.7</v>
          </cell>
          <cell r="E111">
            <v>1.25</v>
          </cell>
          <cell r="F111">
            <v>0</v>
          </cell>
          <cell r="G111">
            <v>0</v>
          </cell>
          <cell r="H111">
            <v>0</v>
          </cell>
          <cell r="I111">
            <v>3.65</v>
          </cell>
          <cell r="J111">
            <v>18.84</v>
          </cell>
          <cell r="K111">
            <v>22.49</v>
          </cell>
          <cell r="L111">
            <v>0</v>
          </cell>
          <cell r="M111">
            <v>0</v>
          </cell>
          <cell r="N111">
            <v>0</v>
          </cell>
          <cell r="O111">
            <v>0</v>
          </cell>
          <cell r="P111">
            <v>12</v>
          </cell>
        </row>
        <row r="112">
          <cell r="B112">
            <v>30</v>
          </cell>
          <cell r="C112">
            <v>8</v>
          </cell>
          <cell r="D112">
            <v>7.04</v>
          </cell>
          <cell r="E112">
            <v>1</v>
          </cell>
          <cell r="F112">
            <v>0</v>
          </cell>
          <cell r="G112">
            <v>0</v>
          </cell>
          <cell r="H112">
            <v>0</v>
          </cell>
          <cell r="I112">
            <v>0.81</v>
          </cell>
          <cell r="J112">
            <v>1.1399999999999999</v>
          </cell>
          <cell r="K112">
            <v>1.95</v>
          </cell>
          <cell r="L112">
            <v>0</v>
          </cell>
          <cell r="M112">
            <v>0</v>
          </cell>
          <cell r="N112">
            <v>0</v>
          </cell>
          <cell r="O112">
            <v>0</v>
          </cell>
          <cell r="P112">
            <v>4</v>
          </cell>
        </row>
        <row r="113">
          <cell r="B113">
            <v>30</v>
          </cell>
          <cell r="C113">
            <v>10</v>
          </cell>
          <cell r="D113">
            <v>7.8</v>
          </cell>
          <cell r="E113">
            <v>1</v>
          </cell>
          <cell r="F113">
            <v>0</v>
          </cell>
          <cell r="G113">
            <v>0</v>
          </cell>
          <cell r="H113">
            <v>0</v>
          </cell>
          <cell r="I113">
            <v>1.01</v>
          </cell>
          <cell r="J113">
            <v>1.99</v>
          </cell>
          <cell r="K113">
            <v>3</v>
          </cell>
          <cell r="L113">
            <v>0</v>
          </cell>
          <cell r="M113">
            <v>0</v>
          </cell>
          <cell r="N113">
            <v>0</v>
          </cell>
          <cell r="O113">
            <v>0</v>
          </cell>
          <cell r="P113">
            <v>4</v>
          </cell>
        </row>
        <row r="114">
          <cell r="B114">
            <v>30</v>
          </cell>
          <cell r="C114">
            <v>12</v>
          </cell>
          <cell r="D114">
            <v>8.3800000000000008</v>
          </cell>
          <cell r="E114">
            <v>1</v>
          </cell>
          <cell r="F114">
            <v>0</v>
          </cell>
          <cell r="G114">
            <v>0</v>
          </cell>
          <cell r="H114">
            <v>0</v>
          </cell>
          <cell r="I114">
            <v>1.22</v>
          </cell>
          <cell r="J114">
            <v>2.68</v>
          </cell>
          <cell r="K114">
            <v>3.9000000000000004</v>
          </cell>
          <cell r="L114">
            <v>0</v>
          </cell>
          <cell r="M114">
            <v>0</v>
          </cell>
          <cell r="N114">
            <v>0</v>
          </cell>
          <cell r="O114">
            <v>0</v>
          </cell>
          <cell r="P114">
            <v>6</v>
          </cell>
        </row>
        <row r="115">
          <cell r="B115">
            <v>30</v>
          </cell>
          <cell r="C115">
            <v>14</v>
          </cell>
          <cell r="D115">
            <v>9.5299999999999994</v>
          </cell>
          <cell r="E115">
            <v>1</v>
          </cell>
          <cell r="F115">
            <v>0</v>
          </cell>
          <cell r="G115">
            <v>0</v>
          </cell>
          <cell r="H115">
            <v>0</v>
          </cell>
          <cell r="I115">
            <v>1.42</v>
          </cell>
          <cell r="J115">
            <v>3.97</v>
          </cell>
          <cell r="K115">
            <v>5.3900000000000006</v>
          </cell>
          <cell r="L115">
            <v>0</v>
          </cell>
          <cell r="M115">
            <v>0</v>
          </cell>
          <cell r="N115">
            <v>0</v>
          </cell>
          <cell r="O115">
            <v>0</v>
          </cell>
          <cell r="P115">
            <v>6</v>
          </cell>
        </row>
        <row r="116">
          <cell r="B116">
            <v>30</v>
          </cell>
          <cell r="C116">
            <v>16</v>
          </cell>
          <cell r="D116">
            <v>9.5299999999999994</v>
          </cell>
          <cell r="E116">
            <v>1</v>
          </cell>
          <cell r="F116">
            <v>0</v>
          </cell>
          <cell r="G116">
            <v>0</v>
          </cell>
          <cell r="H116">
            <v>0</v>
          </cell>
          <cell r="I116">
            <v>1.62</v>
          </cell>
          <cell r="J116">
            <v>4.68</v>
          </cell>
          <cell r="K116">
            <v>6.3</v>
          </cell>
          <cell r="L116">
            <v>0</v>
          </cell>
          <cell r="M116">
            <v>0</v>
          </cell>
          <cell r="N116">
            <v>0</v>
          </cell>
          <cell r="O116">
            <v>0</v>
          </cell>
          <cell r="P116">
            <v>6</v>
          </cell>
        </row>
        <row r="117">
          <cell r="B117">
            <v>30</v>
          </cell>
          <cell r="C117">
            <v>18</v>
          </cell>
          <cell r="D117">
            <v>11.13</v>
          </cell>
          <cell r="E117">
            <v>1.25</v>
          </cell>
          <cell r="F117">
            <v>0</v>
          </cell>
          <cell r="G117">
            <v>0</v>
          </cell>
          <cell r="H117">
            <v>0</v>
          </cell>
          <cell r="I117">
            <v>1.82</v>
          </cell>
          <cell r="J117">
            <v>6.88</v>
          </cell>
          <cell r="K117">
            <v>8.6999999999999993</v>
          </cell>
          <cell r="L117">
            <v>0</v>
          </cell>
          <cell r="M117">
            <v>0</v>
          </cell>
          <cell r="N117">
            <v>0</v>
          </cell>
          <cell r="O117">
            <v>0</v>
          </cell>
          <cell r="P117">
            <v>6</v>
          </cell>
        </row>
        <row r="118">
          <cell r="B118">
            <v>30</v>
          </cell>
          <cell r="C118">
            <v>20</v>
          </cell>
          <cell r="D118">
            <v>12.7</v>
          </cell>
          <cell r="E118">
            <v>1.25</v>
          </cell>
          <cell r="F118">
            <v>0</v>
          </cell>
          <cell r="G118">
            <v>0</v>
          </cell>
          <cell r="H118">
            <v>0</v>
          </cell>
          <cell r="I118">
            <v>2.0299999999999998</v>
          </cell>
          <cell r="J118">
            <v>10.42</v>
          </cell>
          <cell r="K118">
            <v>12.45</v>
          </cell>
          <cell r="L118">
            <v>0</v>
          </cell>
          <cell r="M118">
            <v>0</v>
          </cell>
          <cell r="N118">
            <v>0</v>
          </cell>
          <cell r="O118">
            <v>0</v>
          </cell>
          <cell r="P118">
            <v>7</v>
          </cell>
        </row>
        <row r="119">
          <cell r="B119">
            <v>30</v>
          </cell>
          <cell r="C119">
            <v>22</v>
          </cell>
          <cell r="D119">
            <v>12.7</v>
          </cell>
          <cell r="E119">
            <v>1.25</v>
          </cell>
          <cell r="F119">
            <v>0</v>
          </cell>
          <cell r="G119">
            <v>0</v>
          </cell>
          <cell r="H119">
            <v>0</v>
          </cell>
          <cell r="I119">
            <v>2.23</v>
          </cell>
          <cell r="J119">
            <v>11.72</v>
          </cell>
          <cell r="K119">
            <v>13.950000000000001</v>
          </cell>
          <cell r="L119">
            <v>0</v>
          </cell>
          <cell r="M119">
            <v>0</v>
          </cell>
          <cell r="N119">
            <v>0</v>
          </cell>
          <cell r="O119">
            <v>0</v>
          </cell>
          <cell r="P119">
            <v>8</v>
          </cell>
        </row>
        <row r="120">
          <cell r="B120">
            <v>30</v>
          </cell>
          <cell r="C120">
            <v>24</v>
          </cell>
          <cell r="D120">
            <v>14.27</v>
          </cell>
          <cell r="E120">
            <v>1.25</v>
          </cell>
          <cell r="F120">
            <v>0</v>
          </cell>
          <cell r="G120">
            <v>0</v>
          </cell>
          <cell r="H120">
            <v>0</v>
          </cell>
          <cell r="I120">
            <v>2.4300000000000002</v>
          </cell>
          <cell r="J120">
            <v>15.57</v>
          </cell>
          <cell r="K120">
            <v>18</v>
          </cell>
          <cell r="L120">
            <v>0</v>
          </cell>
          <cell r="M120">
            <v>0</v>
          </cell>
          <cell r="N120">
            <v>0</v>
          </cell>
          <cell r="O120">
            <v>0</v>
          </cell>
          <cell r="P120">
            <v>8</v>
          </cell>
        </row>
        <row r="121">
          <cell r="B121">
            <v>30</v>
          </cell>
          <cell r="C121">
            <v>28</v>
          </cell>
          <cell r="D121">
            <v>15.88</v>
          </cell>
          <cell r="E121">
            <v>1.5</v>
          </cell>
          <cell r="F121">
            <v>0</v>
          </cell>
          <cell r="G121">
            <v>0</v>
          </cell>
          <cell r="H121">
            <v>0</v>
          </cell>
          <cell r="I121">
            <v>2.84</v>
          </cell>
          <cell r="J121">
            <v>22.65</v>
          </cell>
          <cell r="K121">
            <v>25.49</v>
          </cell>
          <cell r="L121">
            <v>0</v>
          </cell>
          <cell r="M121">
            <v>0</v>
          </cell>
          <cell r="N121">
            <v>0</v>
          </cell>
          <cell r="O121">
            <v>0</v>
          </cell>
          <cell r="P121">
            <v>9</v>
          </cell>
        </row>
        <row r="122">
          <cell r="B122">
            <v>30</v>
          </cell>
          <cell r="C122">
            <v>30</v>
          </cell>
          <cell r="D122">
            <v>15.88</v>
          </cell>
          <cell r="E122">
            <v>1.5</v>
          </cell>
          <cell r="F122">
            <v>0</v>
          </cell>
          <cell r="G122">
            <v>0</v>
          </cell>
          <cell r="H122">
            <v>0</v>
          </cell>
          <cell r="I122">
            <v>3.04</v>
          </cell>
          <cell r="J122">
            <v>23.96</v>
          </cell>
          <cell r="K122">
            <v>27</v>
          </cell>
          <cell r="L122">
            <v>0</v>
          </cell>
          <cell r="M122">
            <v>0</v>
          </cell>
          <cell r="N122">
            <v>0</v>
          </cell>
          <cell r="O122">
            <v>0</v>
          </cell>
          <cell r="P122">
            <v>10</v>
          </cell>
        </row>
        <row r="123">
          <cell r="B123">
            <v>30</v>
          </cell>
          <cell r="C123">
            <v>32</v>
          </cell>
          <cell r="D123">
            <v>15.88</v>
          </cell>
          <cell r="E123">
            <v>1.5</v>
          </cell>
          <cell r="F123">
            <v>0</v>
          </cell>
          <cell r="G123">
            <v>0</v>
          </cell>
          <cell r="H123">
            <v>0</v>
          </cell>
          <cell r="I123">
            <v>3.24</v>
          </cell>
          <cell r="J123">
            <v>26.76</v>
          </cell>
          <cell r="K123">
            <v>30</v>
          </cell>
          <cell r="L123">
            <v>0</v>
          </cell>
          <cell r="M123">
            <v>0</v>
          </cell>
          <cell r="N123">
            <v>0</v>
          </cell>
          <cell r="O123">
            <v>0</v>
          </cell>
          <cell r="P123">
            <v>11</v>
          </cell>
        </row>
        <row r="124">
          <cell r="B124">
            <v>30</v>
          </cell>
          <cell r="C124">
            <v>34</v>
          </cell>
          <cell r="D124">
            <v>15.88</v>
          </cell>
          <cell r="E124">
            <v>1.5</v>
          </cell>
          <cell r="F124">
            <v>0</v>
          </cell>
          <cell r="G124">
            <v>0</v>
          </cell>
          <cell r="H124">
            <v>0</v>
          </cell>
          <cell r="I124">
            <v>3.45</v>
          </cell>
          <cell r="J124">
            <v>28.05</v>
          </cell>
          <cell r="K124">
            <v>31.5</v>
          </cell>
          <cell r="L124">
            <v>0</v>
          </cell>
          <cell r="M124">
            <v>0</v>
          </cell>
          <cell r="N124">
            <v>0</v>
          </cell>
          <cell r="O124">
            <v>0</v>
          </cell>
          <cell r="P124">
            <v>12</v>
          </cell>
        </row>
        <row r="125">
          <cell r="B125">
            <v>30</v>
          </cell>
          <cell r="C125">
            <v>36</v>
          </cell>
          <cell r="D125">
            <v>15.88</v>
          </cell>
          <cell r="E125">
            <v>1.5</v>
          </cell>
          <cell r="F125">
            <v>0</v>
          </cell>
          <cell r="G125">
            <v>0</v>
          </cell>
          <cell r="H125">
            <v>0</v>
          </cell>
          <cell r="I125">
            <v>3.65</v>
          </cell>
          <cell r="J125">
            <v>29.35</v>
          </cell>
          <cell r="K125">
            <v>33</v>
          </cell>
          <cell r="L125">
            <v>0</v>
          </cell>
          <cell r="M125">
            <v>0</v>
          </cell>
          <cell r="N125">
            <v>0</v>
          </cell>
          <cell r="O125">
            <v>0</v>
          </cell>
          <cell r="P125">
            <v>12</v>
          </cell>
        </row>
        <row r="126">
          <cell r="B126">
            <v>40</v>
          </cell>
          <cell r="C126">
            <v>0.125</v>
          </cell>
          <cell r="D126">
            <v>1.73</v>
          </cell>
          <cell r="E126">
            <v>1</v>
          </cell>
          <cell r="F126">
            <v>0</v>
          </cell>
          <cell r="G126">
            <v>0</v>
          </cell>
          <cell r="H126">
            <v>0</v>
          </cell>
          <cell r="I126">
            <v>7.0000000000000007E-2</v>
          </cell>
          <cell r="J126">
            <v>0</v>
          </cell>
          <cell r="K126">
            <v>7.0000000000000007E-2</v>
          </cell>
          <cell r="L126">
            <v>0</v>
          </cell>
          <cell r="M126">
            <v>0</v>
          </cell>
          <cell r="N126">
            <v>0</v>
          </cell>
          <cell r="O126">
            <v>0</v>
          </cell>
          <cell r="P126">
            <v>2</v>
          </cell>
        </row>
        <row r="127">
          <cell r="B127">
            <v>40</v>
          </cell>
          <cell r="C127">
            <v>0.125</v>
          </cell>
          <cell r="D127">
            <v>1.73</v>
          </cell>
          <cell r="E127">
            <v>1</v>
          </cell>
          <cell r="F127">
            <v>0</v>
          </cell>
          <cell r="G127">
            <v>0</v>
          </cell>
          <cell r="H127">
            <v>0</v>
          </cell>
          <cell r="I127">
            <v>7.0000000000000007E-2</v>
          </cell>
          <cell r="J127">
            <v>0</v>
          </cell>
          <cell r="K127">
            <v>7.0000000000000007E-2</v>
          </cell>
          <cell r="L127">
            <v>0</v>
          </cell>
          <cell r="M127">
            <v>0</v>
          </cell>
          <cell r="N127">
            <v>0</v>
          </cell>
          <cell r="O127">
            <v>0</v>
          </cell>
          <cell r="P127">
            <v>2</v>
          </cell>
        </row>
        <row r="128">
          <cell r="B128">
            <v>40</v>
          </cell>
          <cell r="C128">
            <v>0.125</v>
          </cell>
          <cell r="D128">
            <v>1.73</v>
          </cell>
          <cell r="E128">
            <v>1</v>
          </cell>
          <cell r="F128">
            <v>0</v>
          </cell>
          <cell r="G128">
            <v>0</v>
          </cell>
          <cell r="H128">
            <v>0</v>
          </cell>
          <cell r="I128">
            <v>7.0000000000000007E-2</v>
          </cell>
          <cell r="J128">
            <v>0</v>
          </cell>
          <cell r="K128">
            <v>7.0000000000000007E-2</v>
          </cell>
          <cell r="L128">
            <v>0</v>
          </cell>
          <cell r="M128">
            <v>0</v>
          </cell>
          <cell r="N128">
            <v>0</v>
          </cell>
          <cell r="O128">
            <v>0</v>
          </cell>
          <cell r="P128">
            <v>2</v>
          </cell>
        </row>
        <row r="129">
          <cell r="B129">
            <v>40</v>
          </cell>
          <cell r="C129">
            <v>0.25</v>
          </cell>
          <cell r="D129">
            <v>2.2400000000000002</v>
          </cell>
          <cell r="E129">
            <v>1</v>
          </cell>
          <cell r="F129">
            <v>0</v>
          </cell>
          <cell r="G129">
            <v>0</v>
          </cell>
          <cell r="H129">
            <v>0</v>
          </cell>
          <cell r="I129">
            <v>7.0000000000000007E-2</v>
          </cell>
          <cell r="J129">
            <v>0</v>
          </cell>
          <cell r="K129">
            <v>7.0000000000000007E-2</v>
          </cell>
          <cell r="L129">
            <v>0</v>
          </cell>
          <cell r="M129">
            <v>0</v>
          </cell>
          <cell r="N129">
            <v>0</v>
          </cell>
          <cell r="O129">
            <v>0</v>
          </cell>
          <cell r="P129">
            <v>2</v>
          </cell>
        </row>
        <row r="130">
          <cell r="B130">
            <v>40</v>
          </cell>
          <cell r="C130">
            <v>0.25</v>
          </cell>
          <cell r="D130">
            <v>2.2400000000000002</v>
          </cell>
          <cell r="E130">
            <v>1</v>
          </cell>
          <cell r="F130"/>
          <cell r="G130"/>
          <cell r="H130"/>
          <cell r="I130">
            <v>7.0000000000000007E-2</v>
          </cell>
          <cell r="J130"/>
          <cell r="K130">
            <v>7.0000000000000007E-2</v>
          </cell>
          <cell r="L130"/>
          <cell r="M130"/>
          <cell r="N130"/>
          <cell r="O130"/>
          <cell r="P130">
            <v>2</v>
          </cell>
          <cell r="Q130"/>
          <cell r="R130"/>
        </row>
        <row r="131">
          <cell r="B131">
            <v>40</v>
          </cell>
          <cell r="C131">
            <v>0.25</v>
          </cell>
          <cell r="D131">
            <v>2.2400000000000002</v>
          </cell>
          <cell r="E131">
            <v>1</v>
          </cell>
          <cell r="F131">
            <v>0</v>
          </cell>
          <cell r="G131">
            <v>0</v>
          </cell>
          <cell r="H131">
            <v>0</v>
          </cell>
          <cell r="I131">
            <v>7.0000000000000007E-2</v>
          </cell>
          <cell r="J131">
            <v>0</v>
          </cell>
          <cell r="K131">
            <v>7.0000000000000007E-2</v>
          </cell>
          <cell r="L131">
            <v>0</v>
          </cell>
          <cell r="M131">
            <v>0</v>
          </cell>
          <cell r="N131">
            <v>0</v>
          </cell>
          <cell r="O131">
            <v>0</v>
          </cell>
          <cell r="P131">
            <v>2</v>
          </cell>
        </row>
        <row r="132">
          <cell r="B132">
            <v>40</v>
          </cell>
          <cell r="C132">
            <v>0.375</v>
          </cell>
          <cell r="D132">
            <v>2.31</v>
          </cell>
          <cell r="E132">
            <v>1</v>
          </cell>
          <cell r="F132">
            <v>0</v>
          </cell>
          <cell r="G132">
            <v>0</v>
          </cell>
          <cell r="H132">
            <v>0</v>
          </cell>
          <cell r="I132">
            <v>7.0000000000000007E-2</v>
          </cell>
          <cell r="J132">
            <v>0</v>
          </cell>
          <cell r="K132">
            <v>7.0000000000000007E-2</v>
          </cell>
          <cell r="L132">
            <v>0</v>
          </cell>
          <cell r="M132">
            <v>0</v>
          </cell>
          <cell r="N132">
            <v>0</v>
          </cell>
          <cell r="O132">
            <v>0</v>
          </cell>
          <cell r="P132">
            <v>2</v>
          </cell>
        </row>
        <row r="133">
          <cell r="B133">
            <v>40</v>
          </cell>
          <cell r="C133">
            <v>0.375</v>
          </cell>
          <cell r="D133">
            <v>2.31</v>
          </cell>
          <cell r="E133">
            <v>1</v>
          </cell>
          <cell r="F133">
            <v>0</v>
          </cell>
          <cell r="G133">
            <v>0</v>
          </cell>
          <cell r="H133">
            <v>0</v>
          </cell>
          <cell r="I133">
            <v>7.0000000000000007E-2</v>
          </cell>
          <cell r="J133">
            <v>0</v>
          </cell>
          <cell r="K133">
            <v>7.0000000000000007E-2</v>
          </cell>
          <cell r="L133">
            <v>0</v>
          </cell>
          <cell r="M133">
            <v>0</v>
          </cell>
          <cell r="N133">
            <v>0</v>
          </cell>
          <cell r="O133">
            <v>0</v>
          </cell>
          <cell r="P133">
            <v>2</v>
          </cell>
        </row>
        <row r="134">
          <cell r="B134">
            <v>40</v>
          </cell>
          <cell r="C134">
            <v>0.375</v>
          </cell>
          <cell r="D134">
            <v>2.31</v>
          </cell>
          <cell r="E134">
            <v>1</v>
          </cell>
          <cell r="F134">
            <v>0</v>
          </cell>
          <cell r="G134">
            <v>0</v>
          </cell>
          <cell r="H134">
            <v>0</v>
          </cell>
          <cell r="I134">
            <v>7.0000000000000007E-2</v>
          </cell>
          <cell r="J134">
            <v>0</v>
          </cell>
          <cell r="K134">
            <v>7.0000000000000007E-2</v>
          </cell>
          <cell r="L134">
            <v>0</v>
          </cell>
          <cell r="M134">
            <v>0</v>
          </cell>
          <cell r="N134">
            <v>0</v>
          </cell>
          <cell r="O134">
            <v>0</v>
          </cell>
          <cell r="P134">
            <v>2</v>
          </cell>
        </row>
        <row r="135">
          <cell r="B135">
            <v>40</v>
          </cell>
          <cell r="C135">
            <v>0.5</v>
          </cell>
          <cell r="D135">
            <v>2.77</v>
          </cell>
          <cell r="E135">
            <v>1</v>
          </cell>
          <cell r="F135">
            <v>0</v>
          </cell>
          <cell r="G135">
            <v>0</v>
          </cell>
          <cell r="H135">
            <v>0</v>
          </cell>
          <cell r="I135">
            <v>7.0000000000000007E-2</v>
          </cell>
          <cell r="J135">
            <v>0</v>
          </cell>
          <cell r="K135">
            <v>7.0000000000000007E-2</v>
          </cell>
          <cell r="L135">
            <v>0</v>
          </cell>
          <cell r="M135">
            <v>0</v>
          </cell>
          <cell r="N135">
            <v>0</v>
          </cell>
          <cell r="O135">
            <v>0</v>
          </cell>
          <cell r="P135">
            <v>2</v>
          </cell>
        </row>
        <row r="136">
          <cell r="B136">
            <v>40</v>
          </cell>
          <cell r="C136">
            <v>0.5</v>
          </cell>
          <cell r="D136">
            <v>2.77</v>
          </cell>
          <cell r="E136">
            <v>1</v>
          </cell>
          <cell r="F136">
            <v>0</v>
          </cell>
          <cell r="G136">
            <v>0</v>
          </cell>
          <cell r="H136">
            <v>0</v>
          </cell>
          <cell r="I136">
            <v>7.0000000000000007E-2</v>
          </cell>
          <cell r="J136">
            <v>0</v>
          </cell>
          <cell r="K136">
            <v>7.0000000000000007E-2</v>
          </cell>
          <cell r="L136">
            <v>0</v>
          </cell>
          <cell r="M136">
            <v>0</v>
          </cell>
          <cell r="N136">
            <v>0</v>
          </cell>
          <cell r="O136">
            <v>0</v>
          </cell>
          <cell r="P136">
            <v>2</v>
          </cell>
        </row>
        <row r="137">
          <cell r="B137">
            <v>40</v>
          </cell>
          <cell r="C137">
            <v>0.5</v>
          </cell>
          <cell r="D137">
            <v>2.77</v>
          </cell>
          <cell r="E137">
            <v>1</v>
          </cell>
          <cell r="F137">
            <v>0</v>
          </cell>
          <cell r="G137">
            <v>0</v>
          </cell>
          <cell r="H137">
            <v>0</v>
          </cell>
          <cell r="I137">
            <v>7.0000000000000007E-2</v>
          </cell>
          <cell r="J137">
            <v>0</v>
          </cell>
          <cell r="K137">
            <v>7.0000000000000007E-2</v>
          </cell>
          <cell r="L137">
            <v>0</v>
          </cell>
          <cell r="M137">
            <v>0</v>
          </cell>
          <cell r="N137">
            <v>0</v>
          </cell>
          <cell r="O137">
            <v>0</v>
          </cell>
          <cell r="P137">
            <v>2</v>
          </cell>
        </row>
        <row r="138">
          <cell r="B138">
            <v>40</v>
          </cell>
          <cell r="C138">
            <v>0.75</v>
          </cell>
          <cell r="D138">
            <v>2.87</v>
          </cell>
          <cell r="E138">
            <v>1</v>
          </cell>
          <cell r="F138">
            <v>0</v>
          </cell>
          <cell r="G138">
            <v>0</v>
          </cell>
          <cell r="H138">
            <v>0</v>
          </cell>
          <cell r="I138">
            <v>7.0000000000000007E-2</v>
          </cell>
          <cell r="J138">
            <v>0</v>
          </cell>
          <cell r="K138">
            <v>7.0000000000000007E-2</v>
          </cell>
          <cell r="L138">
            <v>0</v>
          </cell>
          <cell r="M138">
            <v>0</v>
          </cell>
          <cell r="N138">
            <v>0</v>
          </cell>
          <cell r="O138">
            <v>0</v>
          </cell>
          <cell r="P138">
            <v>2</v>
          </cell>
        </row>
        <row r="139">
          <cell r="B139">
            <v>40</v>
          </cell>
          <cell r="C139">
            <v>0.75</v>
          </cell>
          <cell r="D139">
            <v>2.87</v>
          </cell>
          <cell r="E139">
            <v>1</v>
          </cell>
          <cell r="F139">
            <v>0</v>
          </cell>
          <cell r="G139">
            <v>0</v>
          </cell>
          <cell r="H139">
            <v>0</v>
          </cell>
          <cell r="I139">
            <v>7.0000000000000007E-2</v>
          </cell>
          <cell r="J139">
            <v>0</v>
          </cell>
          <cell r="K139">
            <v>7.0000000000000007E-2</v>
          </cell>
          <cell r="L139">
            <v>0</v>
          </cell>
          <cell r="M139">
            <v>0</v>
          </cell>
          <cell r="N139">
            <v>0</v>
          </cell>
          <cell r="O139">
            <v>0</v>
          </cell>
          <cell r="P139">
            <v>2</v>
          </cell>
        </row>
        <row r="140">
          <cell r="B140">
            <v>40</v>
          </cell>
          <cell r="C140">
            <v>0.75</v>
          </cell>
          <cell r="D140">
            <v>2.87</v>
          </cell>
          <cell r="E140">
            <v>1</v>
          </cell>
          <cell r="F140">
            <v>0</v>
          </cell>
          <cell r="G140">
            <v>0</v>
          </cell>
          <cell r="H140">
            <v>0</v>
          </cell>
          <cell r="I140">
            <v>7.0000000000000007E-2</v>
          </cell>
          <cell r="J140">
            <v>0</v>
          </cell>
          <cell r="K140">
            <v>7.0000000000000007E-2</v>
          </cell>
          <cell r="L140">
            <v>0</v>
          </cell>
          <cell r="M140">
            <v>0</v>
          </cell>
          <cell r="N140">
            <v>0</v>
          </cell>
          <cell r="O140">
            <v>0</v>
          </cell>
          <cell r="P140">
            <v>2</v>
          </cell>
        </row>
        <row r="141">
          <cell r="B141">
            <v>40</v>
          </cell>
          <cell r="C141">
            <v>1</v>
          </cell>
          <cell r="D141">
            <v>3.38</v>
          </cell>
          <cell r="E141">
            <v>1</v>
          </cell>
          <cell r="F141">
            <v>0</v>
          </cell>
          <cell r="G141">
            <v>0</v>
          </cell>
          <cell r="H141">
            <v>0</v>
          </cell>
          <cell r="I141">
            <v>0.12</v>
          </cell>
          <cell r="J141">
            <v>0</v>
          </cell>
          <cell r="K141">
            <v>0.12</v>
          </cell>
          <cell r="L141">
            <v>0</v>
          </cell>
          <cell r="M141">
            <v>0</v>
          </cell>
          <cell r="N141">
            <v>0</v>
          </cell>
          <cell r="O141">
            <v>0</v>
          </cell>
          <cell r="P141">
            <v>2</v>
          </cell>
        </row>
        <row r="142">
          <cell r="B142">
            <v>40</v>
          </cell>
          <cell r="C142">
            <v>1</v>
          </cell>
          <cell r="D142">
            <v>3.38</v>
          </cell>
          <cell r="E142">
            <v>1</v>
          </cell>
          <cell r="F142">
            <v>0</v>
          </cell>
          <cell r="G142">
            <v>0</v>
          </cell>
          <cell r="H142">
            <v>0</v>
          </cell>
          <cell r="I142">
            <v>0.12</v>
          </cell>
          <cell r="J142">
            <v>0</v>
          </cell>
          <cell r="K142">
            <v>0.12</v>
          </cell>
          <cell r="L142">
            <v>0</v>
          </cell>
          <cell r="M142">
            <v>0</v>
          </cell>
          <cell r="N142">
            <v>0</v>
          </cell>
          <cell r="O142">
            <v>0</v>
          </cell>
          <cell r="P142">
            <v>2</v>
          </cell>
        </row>
        <row r="143">
          <cell r="B143">
            <v>40</v>
          </cell>
          <cell r="C143">
            <v>1</v>
          </cell>
          <cell r="D143">
            <v>3.38</v>
          </cell>
          <cell r="E143">
            <v>1</v>
          </cell>
          <cell r="F143">
            <v>0</v>
          </cell>
          <cell r="G143">
            <v>0</v>
          </cell>
          <cell r="H143">
            <v>0</v>
          </cell>
          <cell r="I143">
            <v>0.12</v>
          </cell>
          <cell r="J143">
            <v>0</v>
          </cell>
          <cell r="K143">
            <v>0.12</v>
          </cell>
          <cell r="L143">
            <v>0</v>
          </cell>
          <cell r="M143">
            <v>0</v>
          </cell>
          <cell r="N143">
            <v>0</v>
          </cell>
          <cell r="O143">
            <v>0</v>
          </cell>
          <cell r="P143">
            <v>2</v>
          </cell>
        </row>
        <row r="144">
          <cell r="B144">
            <v>40</v>
          </cell>
          <cell r="C144">
            <v>1.25</v>
          </cell>
          <cell r="D144">
            <v>3.56</v>
          </cell>
          <cell r="E144">
            <v>1</v>
          </cell>
          <cell r="F144">
            <v>0</v>
          </cell>
          <cell r="G144">
            <v>0</v>
          </cell>
          <cell r="H144">
            <v>0</v>
          </cell>
          <cell r="I144">
            <v>0.15</v>
          </cell>
          <cell r="J144">
            <v>0</v>
          </cell>
          <cell r="K144">
            <v>0.15</v>
          </cell>
          <cell r="L144">
            <v>0</v>
          </cell>
          <cell r="M144">
            <v>0</v>
          </cell>
          <cell r="N144">
            <v>0</v>
          </cell>
          <cell r="O144">
            <v>0</v>
          </cell>
          <cell r="P144">
            <v>2</v>
          </cell>
        </row>
        <row r="145">
          <cell r="B145">
            <v>40</v>
          </cell>
          <cell r="C145">
            <v>1.25</v>
          </cell>
          <cell r="D145">
            <v>3.56</v>
          </cell>
          <cell r="E145">
            <v>1</v>
          </cell>
          <cell r="F145">
            <v>0</v>
          </cell>
          <cell r="G145">
            <v>0</v>
          </cell>
          <cell r="H145">
            <v>0</v>
          </cell>
          <cell r="I145">
            <v>0.15</v>
          </cell>
          <cell r="J145">
            <v>0</v>
          </cell>
          <cell r="K145">
            <v>0.15</v>
          </cell>
          <cell r="L145">
            <v>0</v>
          </cell>
          <cell r="M145">
            <v>0</v>
          </cell>
          <cell r="N145">
            <v>0</v>
          </cell>
          <cell r="O145">
            <v>0</v>
          </cell>
          <cell r="P145">
            <v>2</v>
          </cell>
        </row>
        <row r="146">
          <cell r="B146">
            <v>40</v>
          </cell>
          <cell r="C146">
            <v>1.25</v>
          </cell>
          <cell r="D146">
            <v>3.56</v>
          </cell>
          <cell r="E146">
            <v>1</v>
          </cell>
          <cell r="F146">
            <v>0</v>
          </cell>
          <cell r="G146">
            <v>0</v>
          </cell>
          <cell r="H146">
            <v>0</v>
          </cell>
          <cell r="I146">
            <v>0.15</v>
          </cell>
          <cell r="J146">
            <v>0</v>
          </cell>
          <cell r="K146">
            <v>0.15</v>
          </cell>
          <cell r="L146">
            <v>0</v>
          </cell>
          <cell r="M146">
            <v>0</v>
          </cell>
          <cell r="N146">
            <v>0</v>
          </cell>
          <cell r="O146">
            <v>0</v>
          </cell>
          <cell r="P146">
            <v>2</v>
          </cell>
        </row>
        <row r="147">
          <cell r="B147">
            <v>40</v>
          </cell>
          <cell r="C147">
            <v>1.5</v>
          </cell>
          <cell r="D147">
            <v>3.68</v>
          </cell>
          <cell r="E147">
            <v>1</v>
          </cell>
          <cell r="F147">
            <v>0</v>
          </cell>
          <cell r="G147">
            <v>0</v>
          </cell>
          <cell r="H147">
            <v>0</v>
          </cell>
          <cell r="I147">
            <v>0.15</v>
          </cell>
          <cell r="J147">
            <v>0</v>
          </cell>
          <cell r="K147">
            <v>0.15</v>
          </cell>
          <cell r="L147">
            <v>0</v>
          </cell>
          <cell r="M147">
            <v>0</v>
          </cell>
          <cell r="N147">
            <v>0</v>
          </cell>
          <cell r="O147">
            <v>0</v>
          </cell>
          <cell r="P147">
            <v>2</v>
          </cell>
        </row>
        <row r="148">
          <cell r="B148">
            <v>40</v>
          </cell>
          <cell r="C148">
            <v>1.5</v>
          </cell>
          <cell r="D148">
            <v>3.68</v>
          </cell>
          <cell r="E148">
            <v>1</v>
          </cell>
          <cell r="F148">
            <v>0</v>
          </cell>
          <cell r="G148">
            <v>0</v>
          </cell>
          <cell r="H148">
            <v>0</v>
          </cell>
          <cell r="I148">
            <v>0.15</v>
          </cell>
          <cell r="J148">
            <v>0</v>
          </cell>
          <cell r="K148">
            <v>0.15</v>
          </cell>
          <cell r="L148">
            <v>0</v>
          </cell>
          <cell r="M148">
            <v>0</v>
          </cell>
          <cell r="N148">
            <v>0</v>
          </cell>
          <cell r="O148">
            <v>0</v>
          </cell>
          <cell r="P148">
            <v>2</v>
          </cell>
        </row>
        <row r="149">
          <cell r="B149">
            <v>40</v>
          </cell>
          <cell r="C149">
            <v>1.5</v>
          </cell>
          <cell r="D149">
            <v>3.68</v>
          </cell>
          <cell r="E149">
            <v>1</v>
          </cell>
          <cell r="F149">
            <v>0</v>
          </cell>
          <cell r="G149">
            <v>0</v>
          </cell>
          <cell r="H149">
            <v>0</v>
          </cell>
          <cell r="I149">
            <v>0.15</v>
          </cell>
          <cell r="J149">
            <v>0</v>
          </cell>
          <cell r="K149">
            <v>0.15</v>
          </cell>
          <cell r="L149">
            <v>0</v>
          </cell>
          <cell r="M149">
            <v>0</v>
          </cell>
          <cell r="N149">
            <v>0</v>
          </cell>
          <cell r="O149">
            <v>0</v>
          </cell>
          <cell r="P149">
            <v>2</v>
          </cell>
        </row>
        <row r="150">
          <cell r="B150">
            <v>40</v>
          </cell>
          <cell r="C150">
            <v>2</v>
          </cell>
          <cell r="D150">
            <v>3.91</v>
          </cell>
          <cell r="E150">
            <v>1</v>
          </cell>
          <cell r="F150">
            <v>0</v>
          </cell>
          <cell r="G150">
            <v>0</v>
          </cell>
          <cell r="H150">
            <v>0</v>
          </cell>
          <cell r="I150">
            <v>0.3</v>
          </cell>
          <cell r="J150">
            <v>0</v>
          </cell>
          <cell r="K150">
            <v>0.3</v>
          </cell>
          <cell r="L150">
            <v>0</v>
          </cell>
          <cell r="M150">
            <v>0</v>
          </cell>
          <cell r="N150">
            <v>0</v>
          </cell>
          <cell r="O150">
            <v>0</v>
          </cell>
          <cell r="P150">
            <v>2</v>
          </cell>
        </row>
        <row r="151">
          <cell r="B151">
            <v>40</v>
          </cell>
          <cell r="C151">
            <v>2</v>
          </cell>
          <cell r="D151">
            <v>3.91</v>
          </cell>
          <cell r="E151">
            <v>1</v>
          </cell>
          <cell r="F151">
            <v>0</v>
          </cell>
          <cell r="G151">
            <v>0</v>
          </cell>
          <cell r="H151">
            <v>0</v>
          </cell>
          <cell r="I151">
            <v>0.3</v>
          </cell>
          <cell r="J151">
            <v>0</v>
          </cell>
          <cell r="K151">
            <v>0.3</v>
          </cell>
          <cell r="L151">
            <v>0</v>
          </cell>
          <cell r="M151">
            <v>0</v>
          </cell>
          <cell r="N151">
            <v>0</v>
          </cell>
          <cell r="O151">
            <v>0</v>
          </cell>
          <cell r="P151">
            <v>2</v>
          </cell>
        </row>
        <row r="152">
          <cell r="B152">
            <v>40</v>
          </cell>
          <cell r="C152">
            <v>2</v>
          </cell>
          <cell r="D152">
            <v>3.91</v>
          </cell>
          <cell r="E152">
            <v>1</v>
          </cell>
          <cell r="F152">
            <v>0</v>
          </cell>
          <cell r="G152">
            <v>0</v>
          </cell>
          <cell r="H152">
            <v>0</v>
          </cell>
          <cell r="I152">
            <v>0.3</v>
          </cell>
          <cell r="J152">
            <v>0</v>
          </cell>
          <cell r="K152">
            <v>0.3</v>
          </cell>
          <cell r="L152">
            <v>0</v>
          </cell>
          <cell r="M152">
            <v>0</v>
          </cell>
          <cell r="N152">
            <v>0</v>
          </cell>
          <cell r="O152">
            <v>0</v>
          </cell>
          <cell r="P152">
            <v>2</v>
          </cell>
        </row>
        <row r="153">
          <cell r="B153">
            <v>40</v>
          </cell>
          <cell r="C153">
            <v>2.5</v>
          </cell>
          <cell r="D153">
            <v>5.16</v>
          </cell>
          <cell r="E153">
            <v>1</v>
          </cell>
          <cell r="F153">
            <v>0</v>
          </cell>
          <cell r="G153">
            <v>0</v>
          </cell>
          <cell r="H153">
            <v>0</v>
          </cell>
          <cell r="I153">
            <v>0.25</v>
          </cell>
          <cell r="J153">
            <v>0.2</v>
          </cell>
          <cell r="K153">
            <v>0.45</v>
          </cell>
          <cell r="L153">
            <v>0</v>
          </cell>
          <cell r="M153">
            <v>0</v>
          </cell>
          <cell r="N153">
            <v>0</v>
          </cell>
          <cell r="O153">
            <v>0</v>
          </cell>
          <cell r="P153">
            <v>2</v>
          </cell>
        </row>
        <row r="154">
          <cell r="B154">
            <v>40</v>
          </cell>
          <cell r="C154">
            <v>3</v>
          </cell>
          <cell r="D154">
            <v>5.49</v>
          </cell>
          <cell r="E154">
            <v>1</v>
          </cell>
          <cell r="F154">
            <v>0</v>
          </cell>
          <cell r="G154">
            <v>0</v>
          </cell>
          <cell r="H154">
            <v>0</v>
          </cell>
          <cell r="I154">
            <v>0.3</v>
          </cell>
          <cell r="J154">
            <v>0.3</v>
          </cell>
          <cell r="K154">
            <v>0.6</v>
          </cell>
          <cell r="L154">
            <v>0</v>
          </cell>
          <cell r="M154">
            <v>0</v>
          </cell>
          <cell r="N154">
            <v>0</v>
          </cell>
          <cell r="O154">
            <v>0</v>
          </cell>
          <cell r="P154">
            <v>2</v>
          </cell>
        </row>
        <row r="155">
          <cell r="B155">
            <v>40</v>
          </cell>
          <cell r="C155">
            <v>3.5</v>
          </cell>
          <cell r="D155">
            <v>5.74</v>
          </cell>
          <cell r="E155">
            <v>1</v>
          </cell>
          <cell r="F155">
            <v>0</v>
          </cell>
          <cell r="G155">
            <v>0</v>
          </cell>
          <cell r="H155">
            <v>0</v>
          </cell>
          <cell r="I155">
            <v>0.35</v>
          </cell>
          <cell r="J155">
            <v>0.4</v>
          </cell>
          <cell r="K155">
            <v>0.75</v>
          </cell>
          <cell r="L155">
            <v>0</v>
          </cell>
          <cell r="M155">
            <v>0</v>
          </cell>
          <cell r="N155">
            <v>0</v>
          </cell>
          <cell r="O155">
            <v>0</v>
          </cell>
          <cell r="P155">
            <v>3</v>
          </cell>
        </row>
        <row r="156">
          <cell r="B156">
            <v>40</v>
          </cell>
          <cell r="C156">
            <v>4</v>
          </cell>
          <cell r="D156">
            <v>6.02</v>
          </cell>
          <cell r="E156">
            <v>1</v>
          </cell>
          <cell r="F156">
            <v>0</v>
          </cell>
          <cell r="G156">
            <v>0</v>
          </cell>
          <cell r="H156">
            <v>0</v>
          </cell>
          <cell r="I156">
            <v>0.41</v>
          </cell>
          <cell r="J156">
            <v>0.49</v>
          </cell>
          <cell r="K156">
            <v>0.89999999999999991</v>
          </cell>
          <cell r="L156">
            <v>0</v>
          </cell>
          <cell r="M156">
            <v>0</v>
          </cell>
          <cell r="N156">
            <v>0</v>
          </cell>
          <cell r="O156">
            <v>0</v>
          </cell>
          <cell r="P156">
            <v>3</v>
          </cell>
        </row>
        <row r="157">
          <cell r="B157">
            <v>40</v>
          </cell>
          <cell r="C157">
            <v>5</v>
          </cell>
          <cell r="D157">
            <v>6.55</v>
          </cell>
          <cell r="E157">
            <v>1</v>
          </cell>
          <cell r="F157">
            <v>0</v>
          </cell>
          <cell r="G157">
            <v>0</v>
          </cell>
          <cell r="H157">
            <v>0</v>
          </cell>
          <cell r="I157">
            <v>0.51</v>
          </cell>
          <cell r="J157">
            <v>0.54</v>
          </cell>
          <cell r="K157">
            <v>1.05</v>
          </cell>
          <cell r="L157">
            <v>0</v>
          </cell>
          <cell r="M157">
            <v>0</v>
          </cell>
          <cell r="N157">
            <v>0</v>
          </cell>
          <cell r="O157">
            <v>0</v>
          </cell>
          <cell r="P157">
            <v>4</v>
          </cell>
        </row>
        <row r="158">
          <cell r="B158">
            <v>40</v>
          </cell>
          <cell r="C158">
            <v>6</v>
          </cell>
          <cell r="D158">
            <v>7.11</v>
          </cell>
          <cell r="E158">
            <v>1</v>
          </cell>
          <cell r="F158">
            <v>0</v>
          </cell>
          <cell r="G158">
            <v>0</v>
          </cell>
          <cell r="H158">
            <v>0</v>
          </cell>
          <cell r="I158">
            <v>0.61</v>
          </cell>
          <cell r="J158">
            <v>1.04</v>
          </cell>
          <cell r="K158">
            <v>1.65</v>
          </cell>
          <cell r="L158">
            <v>0</v>
          </cell>
          <cell r="M158">
            <v>0</v>
          </cell>
          <cell r="N158">
            <v>0</v>
          </cell>
          <cell r="O158">
            <v>0</v>
          </cell>
          <cell r="P158">
            <v>4</v>
          </cell>
        </row>
        <row r="159">
          <cell r="B159">
            <v>40</v>
          </cell>
          <cell r="C159">
            <v>8</v>
          </cell>
          <cell r="D159">
            <v>8.18</v>
          </cell>
          <cell r="E159">
            <v>1</v>
          </cell>
          <cell r="F159">
            <v>0</v>
          </cell>
          <cell r="G159">
            <v>0</v>
          </cell>
          <cell r="H159">
            <v>0</v>
          </cell>
          <cell r="I159">
            <v>0.81</v>
          </cell>
          <cell r="J159">
            <v>1.73</v>
          </cell>
          <cell r="K159">
            <v>2.54</v>
          </cell>
          <cell r="L159">
            <v>0</v>
          </cell>
          <cell r="M159">
            <v>0</v>
          </cell>
          <cell r="N159">
            <v>0</v>
          </cell>
          <cell r="O159">
            <v>0</v>
          </cell>
          <cell r="P159">
            <v>4</v>
          </cell>
        </row>
        <row r="160">
          <cell r="B160">
            <v>40</v>
          </cell>
          <cell r="C160">
            <v>10</v>
          </cell>
          <cell r="D160">
            <v>9.27</v>
          </cell>
          <cell r="E160">
            <v>1</v>
          </cell>
          <cell r="F160">
            <v>0</v>
          </cell>
          <cell r="G160">
            <v>0</v>
          </cell>
          <cell r="H160">
            <v>0</v>
          </cell>
          <cell r="I160">
            <v>1.01</v>
          </cell>
          <cell r="J160">
            <v>3.04</v>
          </cell>
          <cell r="K160">
            <v>4.05</v>
          </cell>
          <cell r="L160">
            <v>0</v>
          </cell>
          <cell r="M160">
            <v>0</v>
          </cell>
          <cell r="N160">
            <v>0</v>
          </cell>
          <cell r="O160">
            <v>0</v>
          </cell>
          <cell r="P160">
            <v>4</v>
          </cell>
        </row>
        <row r="161">
          <cell r="B161">
            <v>40</v>
          </cell>
          <cell r="C161">
            <v>12</v>
          </cell>
          <cell r="D161">
            <v>10.31</v>
          </cell>
          <cell r="E161">
            <v>1.25</v>
          </cell>
          <cell r="F161">
            <v>0</v>
          </cell>
          <cell r="G161">
            <v>0</v>
          </cell>
          <cell r="H161">
            <v>0</v>
          </cell>
          <cell r="I161">
            <v>1.22</v>
          </cell>
          <cell r="J161">
            <v>4.0199999999999996</v>
          </cell>
          <cell r="K161">
            <v>5.2399999999999993</v>
          </cell>
          <cell r="L161">
            <v>0</v>
          </cell>
          <cell r="M161">
            <v>0</v>
          </cell>
          <cell r="N161">
            <v>0</v>
          </cell>
          <cell r="O161">
            <v>0</v>
          </cell>
          <cell r="P161">
            <v>6</v>
          </cell>
        </row>
        <row r="162">
          <cell r="B162">
            <v>40</v>
          </cell>
          <cell r="C162">
            <v>14</v>
          </cell>
          <cell r="D162">
            <v>11.13</v>
          </cell>
          <cell r="E162">
            <v>1.25</v>
          </cell>
          <cell r="F162">
            <v>0</v>
          </cell>
          <cell r="G162">
            <v>0</v>
          </cell>
          <cell r="H162">
            <v>0</v>
          </cell>
          <cell r="I162">
            <v>1.42</v>
          </cell>
          <cell r="J162">
            <v>5.33</v>
          </cell>
          <cell r="K162">
            <v>6.75</v>
          </cell>
          <cell r="L162">
            <v>0</v>
          </cell>
          <cell r="M162">
            <v>0</v>
          </cell>
          <cell r="N162">
            <v>0</v>
          </cell>
          <cell r="O162">
            <v>0</v>
          </cell>
          <cell r="P162">
            <v>6</v>
          </cell>
        </row>
        <row r="163">
          <cell r="B163">
            <v>40</v>
          </cell>
          <cell r="C163">
            <v>16</v>
          </cell>
          <cell r="D163">
            <v>12.7</v>
          </cell>
          <cell r="E163">
            <v>1.25</v>
          </cell>
          <cell r="F163">
            <v>0</v>
          </cell>
          <cell r="G163">
            <v>0</v>
          </cell>
          <cell r="H163">
            <v>0</v>
          </cell>
          <cell r="I163">
            <v>1.62</v>
          </cell>
          <cell r="J163">
            <v>8.42</v>
          </cell>
          <cell r="K163">
            <v>10.039999999999999</v>
          </cell>
          <cell r="L163">
            <v>0</v>
          </cell>
          <cell r="M163">
            <v>0</v>
          </cell>
          <cell r="N163">
            <v>0</v>
          </cell>
          <cell r="O163">
            <v>0</v>
          </cell>
          <cell r="P163">
            <v>6</v>
          </cell>
        </row>
        <row r="164">
          <cell r="B164">
            <v>40</v>
          </cell>
          <cell r="C164">
            <v>18</v>
          </cell>
          <cell r="D164">
            <v>14.27</v>
          </cell>
          <cell r="E164">
            <v>1.25</v>
          </cell>
          <cell r="F164">
            <v>0</v>
          </cell>
          <cell r="G164">
            <v>0</v>
          </cell>
          <cell r="H164">
            <v>0</v>
          </cell>
          <cell r="I164">
            <v>1.82</v>
          </cell>
          <cell r="J164">
            <v>11.53</v>
          </cell>
          <cell r="K164">
            <v>13.35</v>
          </cell>
          <cell r="L164">
            <v>0</v>
          </cell>
          <cell r="M164">
            <v>0</v>
          </cell>
          <cell r="N164">
            <v>0</v>
          </cell>
          <cell r="O164">
            <v>0</v>
          </cell>
          <cell r="P164">
            <v>6</v>
          </cell>
        </row>
        <row r="165">
          <cell r="B165">
            <v>40</v>
          </cell>
          <cell r="C165">
            <v>20</v>
          </cell>
          <cell r="D165">
            <v>15.09</v>
          </cell>
          <cell r="E165">
            <v>1.5</v>
          </cell>
          <cell r="F165">
            <v>0</v>
          </cell>
          <cell r="G165">
            <v>0</v>
          </cell>
          <cell r="H165">
            <v>0</v>
          </cell>
          <cell r="I165">
            <v>2.0299999999999998</v>
          </cell>
          <cell r="J165">
            <v>14.47</v>
          </cell>
          <cell r="K165">
            <v>16.5</v>
          </cell>
          <cell r="L165">
            <v>0</v>
          </cell>
          <cell r="M165">
            <v>0</v>
          </cell>
          <cell r="N165">
            <v>0</v>
          </cell>
          <cell r="O165">
            <v>0</v>
          </cell>
          <cell r="P165">
            <v>7</v>
          </cell>
        </row>
        <row r="166">
          <cell r="B166">
            <v>40</v>
          </cell>
          <cell r="C166">
            <v>24</v>
          </cell>
          <cell r="D166">
            <v>17.48</v>
          </cell>
          <cell r="E166">
            <v>1.5</v>
          </cell>
          <cell r="F166">
            <v>0</v>
          </cell>
          <cell r="G166">
            <v>0</v>
          </cell>
          <cell r="H166">
            <v>0</v>
          </cell>
          <cell r="I166">
            <v>2.4300000000000002</v>
          </cell>
          <cell r="J166">
            <v>24.57</v>
          </cell>
          <cell r="K166">
            <v>27</v>
          </cell>
          <cell r="L166">
            <v>0</v>
          </cell>
          <cell r="M166">
            <v>0</v>
          </cell>
          <cell r="N166">
            <v>0</v>
          </cell>
          <cell r="O166">
            <v>0</v>
          </cell>
          <cell r="P166">
            <v>8</v>
          </cell>
        </row>
        <row r="167">
          <cell r="B167">
            <v>40</v>
          </cell>
          <cell r="C167">
            <v>32</v>
          </cell>
          <cell r="D167">
            <v>17.48</v>
          </cell>
          <cell r="E167">
            <v>1.5</v>
          </cell>
          <cell r="F167">
            <v>0</v>
          </cell>
          <cell r="G167">
            <v>0</v>
          </cell>
          <cell r="H167">
            <v>0</v>
          </cell>
          <cell r="I167">
            <v>3.24</v>
          </cell>
          <cell r="J167">
            <v>31.26</v>
          </cell>
          <cell r="K167">
            <v>34.5</v>
          </cell>
          <cell r="L167">
            <v>0</v>
          </cell>
          <cell r="M167">
            <v>0</v>
          </cell>
          <cell r="N167">
            <v>0</v>
          </cell>
          <cell r="O167">
            <v>0</v>
          </cell>
          <cell r="P167">
            <v>11</v>
          </cell>
        </row>
        <row r="168">
          <cell r="B168">
            <v>40</v>
          </cell>
          <cell r="C168">
            <v>34</v>
          </cell>
          <cell r="D168">
            <v>17.48</v>
          </cell>
          <cell r="E168">
            <v>1.5</v>
          </cell>
          <cell r="F168">
            <v>0</v>
          </cell>
          <cell r="G168">
            <v>0</v>
          </cell>
          <cell r="H168">
            <v>0</v>
          </cell>
          <cell r="I168">
            <v>3.45</v>
          </cell>
          <cell r="J168">
            <v>34.049999999999997</v>
          </cell>
          <cell r="K168">
            <v>37.5</v>
          </cell>
          <cell r="L168">
            <v>0</v>
          </cell>
          <cell r="M168">
            <v>0</v>
          </cell>
          <cell r="N168">
            <v>0</v>
          </cell>
          <cell r="O168">
            <v>0</v>
          </cell>
          <cell r="P168">
            <v>12</v>
          </cell>
        </row>
        <row r="169">
          <cell r="B169">
            <v>40</v>
          </cell>
          <cell r="C169">
            <v>36</v>
          </cell>
          <cell r="D169">
            <v>19.05</v>
          </cell>
          <cell r="E169">
            <v>2</v>
          </cell>
          <cell r="F169">
            <v>0</v>
          </cell>
          <cell r="G169">
            <v>0</v>
          </cell>
          <cell r="H169">
            <v>0</v>
          </cell>
          <cell r="I169">
            <v>3.65</v>
          </cell>
          <cell r="J169">
            <v>41.34</v>
          </cell>
          <cell r="K169">
            <v>44.99</v>
          </cell>
          <cell r="L169">
            <v>0</v>
          </cell>
          <cell r="M169">
            <v>0</v>
          </cell>
          <cell r="N169">
            <v>0</v>
          </cell>
          <cell r="O169">
            <v>0</v>
          </cell>
          <cell r="P169">
            <v>12</v>
          </cell>
        </row>
        <row r="170">
          <cell r="B170" t="str">
            <v>40S</v>
          </cell>
          <cell r="C170">
            <v>0.125</v>
          </cell>
          <cell r="D170">
            <v>1.73</v>
          </cell>
          <cell r="E170">
            <v>1</v>
          </cell>
          <cell r="F170">
            <v>0</v>
          </cell>
          <cell r="G170">
            <v>0</v>
          </cell>
          <cell r="H170">
            <v>0</v>
          </cell>
          <cell r="I170">
            <v>7.0000000000000007E-2</v>
          </cell>
          <cell r="J170">
            <v>0</v>
          </cell>
          <cell r="K170">
            <v>7.0000000000000007E-2</v>
          </cell>
          <cell r="L170">
            <v>0</v>
          </cell>
          <cell r="M170">
            <v>0</v>
          </cell>
          <cell r="N170">
            <v>0</v>
          </cell>
          <cell r="O170">
            <v>0</v>
          </cell>
          <cell r="P170">
            <v>2</v>
          </cell>
        </row>
        <row r="171">
          <cell r="B171" t="str">
            <v>40S</v>
          </cell>
          <cell r="C171">
            <v>0.125</v>
          </cell>
          <cell r="D171">
            <v>1.73</v>
          </cell>
          <cell r="E171">
            <v>1</v>
          </cell>
          <cell r="F171">
            <v>0</v>
          </cell>
          <cell r="G171">
            <v>0</v>
          </cell>
          <cell r="H171">
            <v>0</v>
          </cell>
          <cell r="I171">
            <v>7.0000000000000007E-2</v>
          </cell>
          <cell r="J171">
            <v>0</v>
          </cell>
          <cell r="K171">
            <v>7.0000000000000007E-2</v>
          </cell>
          <cell r="L171">
            <v>0</v>
          </cell>
          <cell r="M171">
            <v>0</v>
          </cell>
          <cell r="N171">
            <v>0</v>
          </cell>
          <cell r="O171">
            <v>0</v>
          </cell>
          <cell r="P171">
            <v>2</v>
          </cell>
        </row>
        <row r="172">
          <cell r="B172" t="str">
            <v>40S</v>
          </cell>
          <cell r="C172">
            <v>0.125</v>
          </cell>
          <cell r="D172">
            <v>1.73</v>
          </cell>
          <cell r="E172">
            <v>1</v>
          </cell>
          <cell r="F172">
            <v>0</v>
          </cell>
          <cell r="G172">
            <v>0</v>
          </cell>
          <cell r="H172">
            <v>0</v>
          </cell>
          <cell r="I172">
            <v>7.0000000000000007E-2</v>
          </cell>
          <cell r="J172">
            <v>0</v>
          </cell>
          <cell r="K172">
            <v>7.0000000000000007E-2</v>
          </cell>
          <cell r="L172">
            <v>0</v>
          </cell>
          <cell r="M172">
            <v>0</v>
          </cell>
          <cell r="N172">
            <v>0</v>
          </cell>
          <cell r="O172">
            <v>0</v>
          </cell>
          <cell r="P172">
            <v>2</v>
          </cell>
        </row>
        <row r="173">
          <cell r="B173" t="str">
            <v>40S</v>
          </cell>
          <cell r="C173">
            <v>0.25</v>
          </cell>
          <cell r="D173">
            <v>2.2400000000000002</v>
          </cell>
          <cell r="E173">
            <v>1</v>
          </cell>
          <cell r="F173">
            <v>0</v>
          </cell>
          <cell r="G173">
            <v>0</v>
          </cell>
          <cell r="H173">
            <v>0</v>
          </cell>
          <cell r="I173">
            <v>7.0000000000000007E-2</v>
          </cell>
          <cell r="J173">
            <v>0</v>
          </cell>
          <cell r="K173">
            <v>7.0000000000000007E-2</v>
          </cell>
          <cell r="L173">
            <v>0</v>
          </cell>
          <cell r="M173">
            <v>0</v>
          </cell>
          <cell r="N173">
            <v>0</v>
          </cell>
          <cell r="O173">
            <v>0</v>
          </cell>
          <cell r="P173">
            <v>2</v>
          </cell>
        </row>
        <row r="174">
          <cell r="B174" t="str">
            <v>40S</v>
          </cell>
          <cell r="C174">
            <v>0.25</v>
          </cell>
          <cell r="D174">
            <v>2.2400000000000002</v>
          </cell>
          <cell r="E174">
            <v>1</v>
          </cell>
          <cell r="F174">
            <v>0</v>
          </cell>
          <cell r="G174">
            <v>0</v>
          </cell>
          <cell r="H174">
            <v>0</v>
          </cell>
          <cell r="I174">
            <v>7.0000000000000007E-2</v>
          </cell>
          <cell r="J174"/>
          <cell r="K174">
            <v>7.0000000000000007E-2</v>
          </cell>
          <cell r="L174">
            <v>0</v>
          </cell>
          <cell r="M174">
            <v>0</v>
          </cell>
          <cell r="N174">
            <v>0</v>
          </cell>
          <cell r="O174">
            <v>0</v>
          </cell>
          <cell r="P174">
            <v>2</v>
          </cell>
        </row>
        <row r="175">
          <cell r="B175" t="str">
            <v>40S</v>
          </cell>
          <cell r="C175">
            <v>0.25</v>
          </cell>
          <cell r="D175">
            <v>2.2400000000000002</v>
          </cell>
          <cell r="E175">
            <v>1</v>
          </cell>
          <cell r="F175"/>
          <cell r="G175"/>
          <cell r="H175">
            <v>0</v>
          </cell>
          <cell r="I175">
            <v>7.0000000000000007E-2</v>
          </cell>
          <cell r="J175">
            <v>0</v>
          </cell>
          <cell r="K175">
            <v>7.0000000000000007E-2</v>
          </cell>
          <cell r="L175">
            <v>0</v>
          </cell>
          <cell r="M175">
            <v>0</v>
          </cell>
          <cell r="N175">
            <v>0</v>
          </cell>
          <cell r="O175">
            <v>0</v>
          </cell>
          <cell r="P175">
            <v>2</v>
          </cell>
        </row>
        <row r="176">
          <cell r="B176" t="str">
            <v>40S</v>
          </cell>
          <cell r="C176">
            <v>0.375</v>
          </cell>
          <cell r="D176">
            <v>2.31</v>
          </cell>
          <cell r="E176">
            <v>1</v>
          </cell>
          <cell r="F176">
            <v>0</v>
          </cell>
          <cell r="G176">
            <v>0</v>
          </cell>
          <cell r="H176">
            <v>0</v>
          </cell>
          <cell r="I176">
            <v>7.0000000000000007E-2</v>
          </cell>
          <cell r="J176">
            <v>0</v>
          </cell>
          <cell r="K176">
            <v>7.0000000000000007E-2</v>
          </cell>
          <cell r="L176">
            <v>0</v>
          </cell>
          <cell r="M176">
            <v>0</v>
          </cell>
          <cell r="N176">
            <v>0</v>
          </cell>
          <cell r="O176">
            <v>0</v>
          </cell>
          <cell r="P176">
            <v>2</v>
          </cell>
        </row>
        <row r="177">
          <cell r="B177" t="str">
            <v>40S</v>
          </cell>
          <cell r="C177">
            <v>0.375</v>
          </cell>
          <cell r="D177">
            <v>2.31</v>
          </cell>
          <cell r="E177">
            <v>1</v>
          </cell>
          <cell r="F177">
            <v>0</v>
          </cell>
          <cell r="G177">
            <v>0</v>
          </cell>
          <cell r="H177">
            <v>0</v>
          </cell>
          <cell r="I177">
            <v>7.0000000000000007E-2</v>
          </cell>
          <cell r="J177">
            <v>0</v>
          </cell>
          <cell r="K177">
            <v>7.0000000000000007E-2</v>
          </cell>
          <cell r="L177">
            <v>0</v>
          </cell>
          <cell r="M177">
            <v>0</v>
          </cell>
          <cell r="N177">
            <v>0</v>
          </cell>
          <cell r="O177">
            <v>0</v>
          </cell>
          <cell r="P177">
            <v>2</v>
          </cell>
        </row>
        <row r="178">
          <cell r="B178" t="str">
            <v>40S</v>
          </cell>
          <cell r="C178">
            <v>0.375</v>
          </cell>
          <cell r="D178">
            <v>2.31</v>
          </cell>
          <cell r="E178">
            <v>1</v>
          </cell>
          <cell r="F178">
            <v>0</v>
          </cell>
          <cell r="G178">
            <v>0</v>
          </cell>
          <cell r="H178">
            <v>0</v>
          </cell>
          <cell r="I178">
            <v>7.0000000000000007E-2</v>
          </cell>
          <cell r="J178">
            <v>0</v>
          </cell>
          <cell r="K178">
            <v>7.0000000000000007E-2</v>
          </cell>
          <cell r="L178">
            <v>0</v>
          </cell>
          <cell r="M178">
            <v>0</v>
          </cell>
          <cell r="N178">
            <v>0</v>
          </cell>
          <cell r="O178">
            <v>0</v>
          </cell>
          <cell r="P178">
            <v>2</v>
          </cell>
        </row>
        <row r="179">
          <cell r="B179" t="str">
            <v>40S</v>
          </cell>
          <cell r="C179">
            <v>0.5</v>
          </cell>
          <cell r="D179">
            <v>2.77</v>
          </cell>
          <cell r="E179">
            <v>1</v>
          </cell>
          <cell r="F179">
            <v>0</v>
          </cell>
          <cell r="G179">
            <v>0</v>
          </cell>
          <cell r="H179">
            <v>0</v>
          </cell>
          <cell r="I179">
            <v>7.0000000000000007E-2</v>
          </cell>
          <cell r="J179">
            <v>0</v>
          </cell>
          <cell r="K179">
            <v>7.0000000000000007E-2</v>
          </cell>
          <cell r="L179">
            <v>0</v>
          </cell>
          <cell r="M179">
            <v>0</v>
          </cell>
          <cell r="N179">
            <v>0</v>
          </cell>
          <cell r="O179">
            <v>0</v>
          </cell>
          <cell r="P179">
            <v>2</v>
          </cell>
        </row>
        <row r="180">
          <cell r="B180" t="str">
            <v>40S</v>
          </cell>
          <cell r="C180">
            <v>0.5</v>
          </cell>
          <cell r="D180">
            <v>2.77</v>
          </cell>
          <cell r="E180">
            <v>1</v>
          </cell>
          <cell r="F180">
            <v>0</v>
          </cell>
          <cell r="G180">
            <v>0</v>
          </cell>
          <cell r="H180">
            <v>0</v>
          </cell>
          <cell r="I180">
            <v>7.0000000000000007E-2</v>
          </cell>
          <cell r="J180">
            <v>0</v>
          </cell>
          <cell r="K180">
            <v>7.0000000000000007E-2</v>
          </cell>
          <cell r="L180">
            <v>0</v>
          </cell>
          <cell r="M180">
            <v>0</v>
          </cell>
          <cell r="N180">
            <v>0</v>
          </cell>
          <cell r="O180">
            <v>0</v>
          </cell>
          <cell r="P180">
            <v>2</v>
          </cell>
        </row>
        <row r="181">
          <cell r="B181" t="str">
            <v>40S</v>
          </cell>
          <cell r="C181">
            <v>0.5</v>
          </cell>
          <cell r="D181">
            <v>2.77</v>
          </cell>
          <cell r="E181">
            <v>1</v>
          </cell>
          <cell r="F181">
            <v>0</v>
          </cell>
          <cell r="G181">
            <v>0</v>
          </cell>
          <cell r="H181">
            <v>0</v>
          </cell>
          <cell r="I181">
            <v>7.0000000000000007E-2</v>
          </cell>
          <cell r="J181">
            <v>0</v>
          </cell>
          <cell r="K181">
            <v>7.0000000000000007E-2</v>
          </cell>
          <cell r="L181">
            <v>0</v>
          </cell>
          <cell r="M181">
            <v>0</v>
          </cell>
          <cell r="N181">
            <v>0</v>
          </cell>
          <cell r="O181">
            <v>0</v>
          </cell>
          <cell r="P181">
            <v>2</v>
          </cell>
        </row>
        <row r="182">
          <cell r="B182" t="str">
            <v>40S</v>
          </cell>
          <cell r="C182">
            <v>0.75</v>
          </cell>
          <cell r="D182">
            <v>2.87</v>
          </cell>
          <cell r="E182">
            <v>1</v>
          </cell>
          <cell r="F182">
            <v>0</v>
          </cell>
          <cell r="G182">
            <v>0</v>
          </cell>
          <cell r="H182">
            <v>0</v>
          </cell>
          <cell r="I182">
            <v>7.0000000000000007E-2</v>
          </cell>
          <cell r="J182">
            <v>0</v>
          </cell>
          <cell r="K182">
            <v>7.0000000000000007E-2</v>
          </cell>
          <cell r="L182">
            <v>0</v>
          </cell>
          <cell r="M182">
            <v>0</v>
          </cell>
          <cell r="N182">
            <v>0</v>
          </cell>
          <cell r="O182">
            <v>0</v>
          </cell>
          <cell r="P182">
            <v>2</v>
          </cell>
        </row>
        <row r="183">
          <cell r="B183" t="str">
            <v>40S</v>
          </cell>
          <cell r="C183">
            <v>0.75</v>
          </cell>
          <cell r="D183">
            <v>2.87</v>
          </cell>
          <cell r="E183">
            <v>1</v>
          </cell>
          <cell r="F183">
            <v>0</v>
          </cell>
          <cell r="G183">
            <v>0</v>
          </cell>
          <cell r="H183">
            <v>0</v>
          </cell>
          <cell r="I183">
            <v>7.0000000000000007E-2</v>
          </cell>
          <cell r="J183">
            <v>0</v>
          </cell>
          <cell r="K183">
            <v>7.0000000000000007E-2</v>
          </cell>
          <cell r="L183">
            <v>0</v>
          </cell>
          <cell r="M183">
            <v>0</v>
          </cell>
          <cell r="N183">
            <v>0</v>
          </cell>
          <cell r="O183">
            <v>0</v>
          </cell>
          <cell r="P183">
            <v>2</v>
          </cell>
        </row>
        <row r="184">
          <cell r="B184" t="str">
            <v>40S</v>
          </cell>
          <cell r="C184">
            <v>0.75</v>
          </cell>
          <cell r="D184">
            <v>2.87</v>
          </cell>
          <cell r="E184">
            <v>1</v>
          </cell>
          <cell r="F184">
            <v>0</v>
          </cell>
          <cell r="G184">
            <v>0</v>
          </cell>
          <cell r="H184">
            <v>0</v>
          </cell>
          <cell r="I184">
            <v>7.0000000000000007E-2</v>
          </cell>
          <cell r="J184">
            <v>0</v>
          </cell>
          <cell r="K184">
            <v>7.0000000000000007E-2</v>
          </cell>
          <cell r="L184">
            <v>0</v>
          </cell>
          <cell r="M184">
            <v>0</v>
          </cell>
          <cell r="N184">
            <v>0</v>
          </cell>
          <cell r="O184">
            <v>0</v>
          </cell>
          <cell r="P184">
            <v>2</v>
          </cell>
        </row>
        <row r="185">
          <cell r="B185" t="str">
            <v>40S</v>
          </cell>
          <cell r="C185">
            <v>1</v>
          </cell>
          <cell r="D185">
            <v>3.38</v>
          </cell>
          <cell r="E185">
            <v>1</v>
          </cell>
          <cell r="F185">
            <v>0</v>
          </cell>
          <cell r="G185">
            <v>0</v>
          </cell>
          <cell r="H185">
            <v>0</v>
          </cell>
          <cell r="I185">
            <v>0.12</v>
          </cell>
          <cell r="J185">
            <v>0</v>
          </cell>
          <cell r="K185">
            <v>0.12</v>
          </cell>
          <cell r="L185">
            <v>0</v>
          </cell>
          <cell r="M185">
            <v>0</v>
          </cell>
          <cell r="N185">
            <v>0</v>
          </cell>
          <cell r="O185">
            <v>0</v>
          </cell>
          <cell r="P185">
            <v>2</v>
          </cell>
        </row>
        <row r="186">
          <cell r="B186" t="str">
            <v>40S</v>
          </cell>
          <cell r="C186">
            <v>1</v>
          </cell>
          <cell r="D186">
            <v>3.38</v>
          </cell>
          <cell r="E186">
            <v>1</v>
          </cell>
          <cell r="F186">
            <v>0</v>
          </cell>
          <cell r="G186">
            <v>0</v>
          </cell>
          <cell r="H186">
            <v>0</v>
          </cell>
          <cell r="I186">
            <v>0.12</v>
          </cell>
          <cell r="J186">
            <v>0</v>
          </cell>
          <cell r="K186">
            <v>0.12</v>
          </cell>
          <cell r="L186">
            <v>0</v>
          </cell>
          <cell r="M186">
            <v>0</v>
          </cell>
          <cell r="N186">
            <v>0</v>
          </cell>
          <cell r="O186">
            <v>0</v>
          </cell>
          <cell r="P186">
            <v>2</v>
          </cell>
        </row>
        <row r="187">
          <cell r="B187" t="str">
            <v>40S</v>
          </cell>
          <cell r="C187">
            <v>1</v>
          </cell>
          <cell r="D187">
            <v>3.38</v>
          </cell>
          <cell r="E187">
            <v>1</v>
          </cell>
          <cell r="F187">
            <v>0</v>
          </cell>
          <cell r="G187">
            <v>0</v>
          </cell>
          <cell r="H187">
            <v>0</v>
          </cell>
          <cell r="I187">
            <v>0.12</v>
          </cell>
          <cell r="J187">
            <v>0</v>
          </cell>
          <cell r="K187">
            <v>0.12</v>
          </cell>
          <cell r="L187">
            <v>0</v>
          </cell>
          <cell r="M187">
            <v>0</v>
          </cell>
          <cell r="N187">
            <v>0</v>
          </cell>
          <cell r="O187">
            <v>0</v>
          </cell>
          <cell r="P187">
            <v>2</v>
          </cell>
        </row>
        <row r="188">
          <cell r="B188" t="str">
            <v>40S</v>
          </cell>
          <cell r="C188">
            <v>1.25</v>
          </cell>
          <cell r="D188">
            <v>3.56</v>
          </cell>
          <cell r="E188">
            <v>1</v>
          </cell>
          <cell r="F188">
            <v>0</v>
          </cell>
          <cell r="G188">
            <v>0</v>
          </cell>
          <cell r="H188">
            <v>0</v>
          </cell>
          <cell r="I188">
            <v>0.15</v>
          </cell>
          <cell r="J188">
            <v>0</v>
          </cell>
          <cell r="K188">
            <v>0.15</v>
          </cell>
          <cell r="L188">
            <v>0</v>
          </cell>
          <cell r="M188">
            <v>0</v>
          </cell>
          <cell r="N188">
            <v>0</v>
          </cell>
          <cell r="O188">
            <v>0</v>
          </cell>
          <cell r="P188">
            <v>2</v>
          </cell>
        </row>
        <row r="189">
          <cell r="B189" t="str">
            <v>40S</v>
          </cell>
          <cell r="C189">
            <v>1.25</v>
          </cell>
          <cell r="D189">
            <v>3.56</v>
          </cell>
          <cell r="E189">
            <v>1</v>
          </cell>
          <cell r="F189">
            <v>0</v>
          </cell>
          <cell r="G189">
            <v>0</v>
          </cell>
          <cell r="H189">
            <v>0</v>
          </cell>
          <cell r="I189">
            <v>0.15</v>
          </cell>
          <cell r="J189">
            <v>0</v>
          </cell>
          <cell r="K189">
            <v>0.15</v>
          </cell>
          <cell r="L189">
            <v>0</v>
          </cell>
          <cell r="M189">
            <v>0</v>
          </cell>
          <cell r="N189">
            <v>0</v>
          </cell>
          <cell r="O189">
            <v>0</v>
          </cell>
          <cell r="P189">
            <v>2</v>
          </cell>
        </row>
        <row r="190">
          <cell r="B190" t="str">
            <v>40S</v>
          </cell>
          <cell r="C190">
            <v>1.25</v>
          </cell>
          <cell r="D190">
            <v>3.56</v>
          </cell>
          <cell r="E190">
            <v>1</v>
          </cell>
          <cell r="F190">
            <v>0</v>
          </cell>
          <cell r="G190">
            <v>0</v>
          </cell>
          <cell r="H190">
            <v>0</v>
          </cell>
          <cell r="I190">
            <v>0.15</v>
          </cell>
          <cell r="J190">
            <v>8.42</v>
          </cell>
          <cell r="K190">
            <v>0.15</v>
          </cell>
          <cell r="L190">
            <v>0</v>
          </cell>
          <cell r="M190">
            <v>0</v>
          </cell>
          <cell r="N190">
            <v>0</v>
          </cell>
          <cell r="O190">
            <v>0</v>
          </cell>
          <cell r="P190">
            <v>2</v>
          </cell>
        </row>
        <row r="191">
          <cell r="B191" t="str">
            <v>40S</v>
          </cell>
          <cell r="C191">
            <v>1.5</v>
          </cell>
          <cell r="D191">
            <v>3.68</v>
          </cell>
          <cell r="E191">
            <v>1</v>
          </cell>
          <cell r="F191">
            <v>0</v>
          </cell>
          <cell r="G191">
            <v>0</v>
          </cell>
          <cell r="H191">
            <v>0</v>
          </cell>
          <cell r="I191">
            <v>0.15</v>
          </cell>
          <cell r="J191">
            <v>0</v>
          </cell>
          <cell r="K191">
            <v>0.15</v>
          </cell>
          <cell r="L191">
            <v>0</v>
          </cell>
          <cell r="M191">
            <v>0</v>
          </cell>
          <cell r="N191">
            <v>0</v>
          </cell>
          <cell r="O191">
            <v>0</v>
          </cell>
          <cell r="P191">
            <v>2</v>
          </cell>
        </row>
        <row r="192">
          <cell r="B192" t="str">
            <v>40S</v>
          </cell>
          <cell r="C192">
            <v>1.5</v>
          </cell>
          <cell r="D192">
            <v>3.68</v>
          </cell>
          <cell r="E192">
            <v>1</v>
          </cell>
          <cell r="F192">
            <v>0</v>
          </cell>
          <cell r="G192">
            <v>0</v>
          </cell>
          <cell r="H192">
            <v>0</v>
          </cell>
          <cell r="I192">
            <v>0.15</v>
          </cell>
          <cell r="J192">
            <v>0</v>
          </cell>
          <cell r="K192">
            <v>0.15</v>
          </cell>
          <cell r="L192">
            <v>0</v>
          </cell>
          <cell r="M192">
            <v>0</v>
          </cell>
          <cell r="N192">
            <v>0</v>
          </cell>
          <cell r="O192">
            <v>0</v>
          </cell>
          <cell r="P192">
            <v>2</v>
          </cell>
        </row>
        <row r="193">
          <cell r="B193" t="str">
            <v>40S</v>
          </cell>
          <cell r="C193">
            <v>1.5</v>
          </cell>
          <cell r="D193">
            <v>3.68</v>
          </cell>
          <cell r="E193">
            <v>1</v>
          </cell>
          <cell r="F193">
            <v>0</v>
          </cell>
          <cell r="G193">
            <v>0</v>
          </cell>
          <cell r="H193">
            <v>0</v>
          </cell>
          <cell r="I193">
            <v>0.15</v>
          </cell>
          <cell r="J193">
            <v>0</v>
          </cell>
          <cell r="K193">
            <v>0.15</v>
          </cell>
          <cell r="L193">
            <v>0</v>
          </cell>
          <cell r="M193">
            <v>0</v>
          </cell>
          <cell r="N193">
            <v>0</v>
          </cell>
          <cell r="O193">
            <v>0</v>
          </cell>
          <cell r="P193">
            <v>2</v>
          </cell>
        </row>
        <row r="194">
          <cell r="B194" t="str">
            <v>40S</v>
          </cell>
          <cell r="C194">
            <v>2</v>
          </cell>
          <cell r="D194">
            <v>3.91</v>
          </cell>
          <cell r="E194">
            <v>1</v>
          </cell>
          <cell r="F194">
            <v>0</v>
          </cell>
          <cell r="G194">
            <v>0</v>
          </cell>
          <cell r="H194">
            <v>0</v>
          </cell>
          <cell r="I194">
            <v>0.3</v>
          </cell>
          <cell r="J194">
            <v>0</v>
          </cell>
          <cell r="K194">
            <v>0.3</v>
          </cell>
          <cell r="L194">
            <v>0</v>
          </cell>
          <cell r="M194">
            <v>0</v>
          </cell>
          <cell r="N194">
            <v>0</v>
          </cell>
          <cell r="O194">
            <v>0</v>
          </cell>
          <cell r="P194">
            <v>2</v>
          </cell>
        </row>
        <row r="195">
          <cell r="B195" t="str">
            <v>40S</v>
          </cell>
          <cell r="C195">
            <v>2</v>
          </cell>
          <cell r="D195">
            <v>3.91</v>
          </cell>
          <cell r="E195">
            <v>1</v>
          </cell>
          <cell r="F195">
            <v>0</v>
          </cell>
          <cell r="G195">
            <v>0</v>
          </cell>
          <cell r="H195">
            <v>0</v>
          </cell>
          <cell r="I195">
            <v>0.3</v>
          </cell>
          <cell r="J195">
            <v>0</v>
          </cell>
          <cell r="K195">
            <v>0.3</v>
          </cell>
          <cell r="L195">
            <v>2</v>
          </cell>
          <cell r="M195"/>
          <cell r="N195">
            <v>4.1166770151461775E-312</v>
          </cell>
          <cell r="O195" t="str">
            <v>40S</v>
          </cell>
          <cell r="P195">
            <v>2</v>
          </cell>
          <cell r="Q195">
            <v>3.9099923706054689</v>
          </cell>
          <cell r="R195">
            <v>1</v>
          </cell>
        </row>
        <row r="196">
          <cell r="B196" t="str">
            <v>40S</v>
          </cell>
          <cell r="C196">
            <v>2</v>
          </cell>
          <cell r="D196">
            <v>3.91</v>
          </cell>
          <cell r="E196">
            <v>1</v>
          </cell>
          <cell r="F196">
            <v>0</v>
          </cell>
          <cell r="G196">
            <v>0</v>
          </cell>
          <cell r="H196">
            <v>0</v>
          </cell>
          <cell r="I196">
            <v>0.3</v>
          </cell>
          <cell r="J196">
            <v>0</v>
          </cell>
          <cell r="K196">
            <v>0.3</v>
          </cell>
          <cell r="L196">
            <v>0</v>
          </cell>
          <cell r="M196">
            <v>0</v>
          </cell>
          <cell r="N196">
            <v>0</v>
          </cell>
          <cell r="O196">
            <v>0</v>
          </cell>
          <cell r="P196">
            <v>2</v>
          </cell>
        </row>
        <row r="197">
          <cell r="B197" t="str">
            <v>40S</v>
          </cell>
          <cell r="C197">
            <v>2.5</v>
          </cell>
          <cell r="D197">
            <v>5.16</v>
          </cell>
          <cell r="E197">
            <v>1</v>
          </cell>
          <cell r="F197">
            <v>0</v>
          </cell>
          <cell r="G197">
            <v>0</v>
          </cell>
          <cell r="H197">
            <v>0</v>
          </cell>
          <cell r="I197">
            <v>0.25</v>
          </cell>
          <cell r="J197">
            <v>0.2</v>
          </cell>
          <cell r="K197">
            <v>0.45</v>
          </cell>
          <cell r="L197">
            <v>0</v>
          </cell>
          <cell r="M197">
            <v>0</v>
          </cell>
          <cell r="N197">
            <v>0</v>
          </cell>
          <cell r="O197">
            <v>0</v>
          </cell>
          <cell r="P197">
            <v>2</v>
          </cell>
        </row>
        <row r="198">
          <cell r="B198" t="str">
            <v>40S</v>
          </cell>
          <cell r="C198">
            <v>3</v>
          </cell>
          <cell r="D198">
            <v>5.49</v>
          </cell>
          <cell r="E198">
            <v>1</v>
          </cell>
          <cell r="F198">
            <v>0</v>
          </cell>
          <cell r="G198">
            <v>0</v>
          </cell>
          <cell r="H198">
            <v>0</v>
          </cell>
          <cell r="I198">
            <v>0.3</v>
          </cell>
          <cell r="J198">
            <v>0.3</v>
          </cell>
          <cell r="K198">
            <v>0.6</v>
          </cell>
          <cell r="L198">
            <v>0</v>
          </cell>
          <cell r="M198">
            <v>0</v>
          </cell>
          <cell r="N198">
            <v>0</v>
          </cell>
          <cell r="O198">
            <v>0</v>
          </cell>
          <cell r="P198">
            <v>2</v>
          </cell>
        </row>
        <row r="199">
          <cell r="B199" t="str">
            <v>40S</v>
          </cell>
          <cell r="C199">
            <v>3.5</v>
          </cell>
          <cell r="D199">
            <v>5.74</v>
          </cell>
          <cell r="E199">
            <v>1</v>
          </cell>
          <cell r="F199">
            <v>0</v>
          </cell>
          <cell r="G199">
            <v>0</v>
          </cell>
          <cell r="H199">
            <v>0</v>
          </cell>
          <cell r="I199">
            <v>0.35</v>
          </cell>
          <cell r="J199">
            <v>0.4</v>
          </cell>
          <cell r="K199">
            <v>0.75</v>
          </cell>
          <cell r="L199">
            <v>0</v>
          </cell>
          <cell r="M199">
            <v>0</v>
          </cell>
          <cell r="N199">
            <v>0</v>
          </cell>
          <cell r="O199">
            <v>0</v>
          </cell>
          <cell r="P199">
            <v>3</v>
          </cell>
        </row>
        <row r="200">
          <cell r="B200" t="str">
            <v>40S</v>
          </cell>
          <cell r="C200">
            <v>4</v>
          </cell>
          <cell r="D200">
            <v>6.02</v>
          </cell>
          <cell r="E200">
            <v>1</v>
          </cell>
          <cell r="F200">
            <v>0</v>
          </cell>
          <cell r="G200">
            <v>0</v>
          </cell>
          <cell r="H200">
            <v>0</v>
          </cell>
          <cell r="I200">
            <v>0.41</v>
          </cell>
          <cell r="J200">
            <v>0.49</v>
          </cell>
          <cell r="K200">
            <v>0.89999999999999991</v>
          </cell>
          <cell r="L200">
            <v>0</v>
          </cell>
          <cell r="M200">
            <v>0</v>
          </cell>
          <cell r="N200">
            <v>0</v>
          </cell>
          <cell r="O200">
            <v>0</v>
          </cell>
          <cell r="P200">
            <v>3</v>
          </cell>
        </row>
        <row r="201">
          <cell r="B201" t="str">
            <v>40S</v>
          </cell>
          <cell r="C201">
            <v>5</v>
          </cell>
          <cell r="D201">
            <v>6.55</v>
          </cell>
          <cell r="E201">
            <v>1</v>
          </cell>
          <cell r="F201">
            <v>0</v>
          </cell>
          <cell r="G201">
            <v>0</v>
          </cell>
          <cell r="H201">
            <v>0</v>
          </cell>
          <cell r="I201">
            <v>0.51</v>
          </cell>
          <cell r="J201">
            <v>0.54</v>
          </cell>
          <cell r="K201">
            <v>1.05</v>
          </cell>
          <cell r="L201">
            <v>0</v>
          </cell>
          <cell r="M201">
            <v>0</v>
          </cell>
          <cell r="N201">
            <v>0</v>
          </cell>
          <cell r="O201">
            <v>0</v>
          </cell>
          <cell r="P201">
            <v>4</v>
          </cell>
        </row>
        <row r="202">
          <cell r="B202" t="str">
            <v>40S</v>
          </cell>
          <cell r="C202">
            <v>6</v>
          </cell>
          <cell r="D202">
            <v>7.11</v>
          </cell>
          <cell r="E202">
            <v>1</v>
          </cell>
          <cell r="F202">
            <v>0</v>
          </cell>
          <cell r="G202">
            <v>0</v>
          </cell>
          <cell r="H202">
            <v>0</v>
          </cell>
          <cell r="I202">
            <v>0.61</v>
          </cell>
          <cell r="J202">
            <v>1.04</v>
          </cell>
          <cell r="K202">
            <v>1.65</v>
          </cell>
          <cell r="L202">
            <v>0</v>
          </cell>
          <cell r="M202">
            <v>0</v>
          </cell>
          <cell r="N202">
            <v>0</v>
          </cell>
          <cell r="O202">
            <v>0</v>
          </cell>
          <cell r="P202">
            <v>4</v>
          </cell>
        </row>
        <row r="203">
          <cell r="B203" t="str">
            <v>40S</v>
          </cell>
          <cell r="C203">
            <v>8</v>
          </cell>
          <cell r="D203">
            <v>8.18</v>
          </cell>
          <cell r="E203">
            <v>1</v>
          </cell>
          <cell r="F203">
            <v>0</v>
          </cell>
          <cell r="G203">
            <v>0</v>
          </cell>
          <cell r="H203">
            <v>0</v>
          </cell>
          <cell r="I203">
            <v>0.81</v>
          </cell>
          <cell r="J203">
            <v>1.73</v>
          </cell>
          <cell r="K203">
            <v>2.54</v>
          </cell>
          <cell r="L203">
            <v>0</v>
          </cell>
          <cell r="M203">
            <v>0</v>
          </cell>
          <cell r="N203">
            <v>0</v>
          </cell>
          <cell r="O203">
            <v>0</v>
          </cell>
          <cell r="P203">
            <v>4</v>
          </cell>
        </row>
        <row r="204">
          <cell r="B204" t="str">
            <v>40S</v>
          </cell>
          <cell r="C204">
            <v>10</v>
          </cell>
          <cell r="D204">
            <v>9.27</v>
          </cell>
          <cell r="E204">
            <v>1</v>
          </cell>
          <cell r="F204">
            <v>0</v>
          </cell>
          <cell r="G204">
            <v>0</v>
          </cell>
          <cell r="H204">
            <v>0</v>
          </cell>
          <cell r="I204">
            <v>1.01</v>
          </cell>
          <cell r="J204">
            <v>3.04</v>
          </cell>
          <cell r="K204">
            <v>4.05</v>
          </cell>
          <cell r="L204">
            <v>0</v>
          </cell>
          <cell r="M204">
            <v>0</v>
          </cell>
          <cell r="N204">
            <v>0</v>
          </cell>
          <cell r="O204">
            <v>0</v>
          </cell>
          <cell r="P204">
            <v>4</v>
          </cell>
        </row>
        <row r="205">
          <cell r="B205" t="str">
            <v>40S</v>
          </cell>
          <cell r="C205">
            <v>12</v>
          </cell>
          <cell r="D205">
            <v>9.5299999999999994</v>
          </cell>
          <cell r="E205">
            <v>1</v>
          </cell>
          <cell r="F205">
            <v>0</v>
          </cell>
          <cell r="G205">
            <v>0</v>
          </cell>
          <cell r="H205">
            <v>0</v>
          </cell>
          <cell r="I205">
            <v>1.22</v>
          </cell>
          <cell r="J205">
            <v>3.28</v>
          </cell>
          <cell r="K205">
            <v>4.5</v>
          </cell>
          <cell r="L205">
            <v>0</v>
          </cell>
          <cell r="M205">
            <v>0</v>
          </cell>
          <cell r="N205">
            <v>0</v>
          </cell>
          <cell r="O205">
            <v>0</v>
          </cell>
          <cell r="P205">
            <v>6</v>
          </cell>
        </row>
        <row r="206">
          <cell r="B206">
            <v>60</v>
          </cell>
          <cell r="C206">
            <v>8</v>
          </cell>
          <cell r="D206">
            <v>10.31</v>
          </cell>
          <cell r="E206">
            <v>1.25</v>
          </cell>
          <cell r="F206">
            <v>0</v>
          </cell>
          <cell r="G206">
            <v>0</v>
          </cell>
          <cell r="H206">
            <v>0</v>
          </cell>
          <cell r="I206">
            <v>0.81</v>
          </cell>
          <cell r="J206">
            <v>2.64</v>
          </cell>
          <cell r="K206">
            <v>3.45</v>
          </cell>
          <cell r="L206">
            <v>0</v>
          </cell>
          <cell r="M206">
            <v>0</v>
          </cell>
          <cell r="N206">
            <v>0</v>
          </cell>
          <cell r="O206">
            <v>0</v>
          </cell>
          <cell r="P206">
            <v>4</v>
          </cell>
        </row>
        <row r="207">
          <cell r="B207">
            <v>60</v>
          </cell>
          <cell r="C207">
            <v>10</v>
          </cell>
          <cell r="D207">
            <v>12.7</v>
          </cell>
          <cell r="E207">
            <v>1.25</v>
          </cell>
          <cell r="F207">
            <v>0</v>
          </cell>
          <cell r="G207">
            <v>0</v>
          </cell>
          <cell r="H207">
            <v>0</v>
          </cell>
          <cell r="I207">
            <v>1.01</v>
          </cell>
          <cell r="J207">
            <v>5.74</v>
          </cell>
          <cell r="K207">
            <v>6.75</v>
          </cell>
          <cell r="L207">
            <v>0</v>
          </cell>
          <cell r="M207">
            <v>0</v>
          </cell>
          <cell r="N207">
            <v>0</v>
          </cell>
          <cell r="O207">
            <v>0</v>
          </cell>
          <cell r="P207">
            <v>4</v>
          </cell>
        </row>
        <row r="208">
          <cell r="B208">
            <v>60</v>
          </cell>
          <cell r="C208">
            <v>12</v>
          </cell>
          <cell r="D208">
            <v>14.27</v>
          </cell>
          <cell r="E208">
            <v>1.25</v>
          </cell>
          <cell r="F208">
            <v>0</v>
          </cell>
          <cell r="G208">
            <v>0</v>
          </cell>
          <cell r="H208">
            <v>0</v>
          </cell>
          <cell r="I208">
            <v>1.22</v>
          </cell>
          <cell r="J208">
            <v>8.3800000000000008</v>
          </cell>
          <cell r="K208">
            <v>9.6000000000000014</v>
          </cell>
          <cell r="L208">
            <v>0</v>
          </cell>
          <cell r="M208">
            <v>0</v>
          </cell>
          <cell r="N208">
            <v>0</v>
          </cell>
          <cell r="O208">
            <v>0</v>
          </cell>
          <cell r="P208">
            <v>6</v>
          </cell>
        </row>
        <row r="209">
          <cell r="B209">
            <v>60</v>
          </cell>
          <cell r="C209">
            <v>14</v>
          </cell>
          <cell r="D209">
            <v>15.09</v>
          </cell>
          <cell r="E209">
            <v>1.5</v>
          </cell>
          <cell r="F209">
            <v>0</v>
          </cell>
          <cell r="G209">
            <v>0</v>
          </cell>
          <cell r="H209">
            <v>0</v>
          </cell>
          <cell r="I209">
            <v>1.42</v>
          </cell>
          <cell r="J209">
            <v>9.9700000000000006</v>
          </cell>
          <cell r="K209">
            <v>11.39</v>
          </cell>
          <cell r="L209">
            <v>0</v>
          </cell>
          <cell r="M209">
            <v>0</v>
          </cell>
          <cell r="N209">
            <v>0</v>
          </cell>
          <cell r="O209">
            <v>0</v>
          </cell>
          <cell r="P209">
            <v>6</v>
          </cell>
        </row>
        <row r="210">
          <cell r="B210">
            <v>60</v>
          </cell>
          <cell r="C210">
            <v>16</v>
          </cell>
          <cell r="D210">
            <v>16.66</v>
          </cell>
          <cell r="E210">
            <v>1.5</v>
          </cell>
          <cell r="F210">
            <v>0</v>
          </cell>
          <cell r="G210">
            <v>0</v>
          </cell>
          <cell r="H210">
            <v>0</v>
          </cell>
          <cell r="I210">
            <v>1.62</v>
          </cell>
          <cell r="J210">
            <v>14.88</v>
          </cell>
          <cell r="K210">
            <v>16.5</v>
          </cell>
          <cell r="L210">
            <v>0</v>
          </cell>
          <cell r="M210">
            <v>0</v>
          </cell>
          <cell r="N210">
            <v>0</v>
          </cell>
          <cell r="O210">
            <v>0</v>
          </cell>
          <cell r="P210">
            <v>6</v>
          </cell>
        </row>
        <row r="211">
          <cell r="B211">
            <v>60</v>
          </cell>
          <cell r="C211">
            <v>18</v>
          </cell>
          <cell r="D211">
            <v>19.05</v>
          </cell>
          <cell r="E211">
            <v>2</v>
          </cell>
          <cell r="F211">
            <v>0</v>
          </cell>
          <cell r="G211">
            <v>0</v>
          </cell>
          <cell r="H211">
            <v>0</v>
          </cell>
          <cell r="I211">
            <v>1.82</v>
          </cell>
          <cell r="J211">
            <v>20.67</v>
          </cell>
          <cell r="K211">
            <v>22.490000000000002</v>
          </cell>
          <cell r="L211">
            <v>0</v>
          </cell>
          <cell r="M211">
            <v>0</v>
          </cell>
          <cell r="N211">
            <v>0</v>
          </cell>
          <cell r="O211">
            <v>0</v>
          </cell>
          <cell r="P211">
            <v>6</v>
          </cell>
        </row>
        <row r="212">
          <cell r="B212">
            <v>60</v>
          </cell>
          <cell r="C212">
            <v>20</v>
          </cell>
          <cell r="D212">
            <v>20.62</v>
          </cell>
          <cell r="E212">
            <v>2</v>
          </cell>
          <cell r="F212">
            <v>0</v>
          </cell>
          <cell r="G212">
            <v>0</v>
          </cell>
          <cell r="H212">
            <v>0</v>
          </cell>
          <cell r="I212">
            <v>2.0299999999999998</v>
          </cell>
          <cell r="J212">
            <v>23.47</v>
          </cell>
          <cell r="K212">
            <v>25.5</v>
          </cell>
          <cell r="L212">
            <v>0</v>
          </cell>
          <cell r="M212">
            <v>0</v>
          </cell>
          <cell r="N212">
            <v>0</v>
          </cell>
          <cell r="O212">
            <v>0</v>
          </cell>
          <cell r="P212">
            <v>7</v>
          </cell>
        </row>
        <row r="213">
          <cell r="B213">
            <v>60</v>
          </cell>
          <cell r="C213">
            <v>22</v>
          </cell>
          <cell r="D213">
            <v>22.23</v>
          </cell>
          <cell r="E213">
            <v>2</v>
          </cell>
          <cell r="F213">
            <v>0</v>
          </cell>
          <cell r="G213">
            <v>0</v>
          </cell>
          <cell r="H213">
            <v>0</v>
          </cell>
          <cell r="I213">
            <v>2.23</v>
          </cell>
          <cell r="J213">
            <v>29.27</v>
          </cell>
          <cell r="K213">
            <v>31.5</v>
          </cell>
          <cell r="L213">
            <v>0</v>
          </cell>
          <cell r="M213">
            <v>0</v>
          </cell>
          <cell r="N213">
            <v>0</v>
          </cell>
          <cell r="O213">
            <v>0</v>
          </cell>
          <cell r="P213">
            <v>8</v>
          </cell>
        </row>
        <row r="214">
          <cell r="B214">
            <v>60</v>
          </cell>
          <cell r="C214">
            <v>24</v>
          </cell>
          <cell r="D214">
            <v>24.61</v>
          </cell>
          <cell r="E214">
            <v>2</v>
          </cell>
          <cell r="F214">
            <v>0</v>
          </cell>
          <cell r="G214">
            <v>0</v>
          </cell>
          <cell r="H214">
            <v>0</v>
          </cell>
          <cell r="I214">
            <v>2.4300000000000002</v>
          </cell>
          <cell r="J214">
            <v>35.07</v>
          </cell>
          <cell r="K214">
            <v>37.5</v>
          </cell>
          <cell r="L214">
            <v>0</v>
          </cell>
          <cell r="M214">
            <v>0</v>
          </cell>
          <cell r="N214">
            <v>0</v>
          </cell>
          <cell r="O214">
            <v>0</v>
          </cell>
          <cell r="P214">
            <v>8</v>
          </cell>
        </row>
        <row r="215">
          <cell r="B215">
            <v>80</v>
          </cell>
          <cell r="C215">
            <v>0.125</v>
          </cell>
          <cell r="D215">
            <v>2.41</v>
          </cell>
          <cell r="E215">
            <v>1</v>
          </cell>
          <cell r="F215">
            <v>0</v>
          </cell>
          <cell r="G215">
            <v>0</v>
          </cell>
          <cell r="H215">
            <v>0</v>
          </cell>
          <cell r="I215">
            <v>7.0000000000000007E-2</v>
          </cell>
          <cell r="J215">
            <v>0</v>
          </cell>
          <cell r="K215">
            <v>7.0000000000000007E-2</v>
          </cell>
          <cell r="L215">
            <v>0</v>
          </cell>
          <cell r="M215">
            <v>0</v>
          </cell>
          <cell r="N215">
            <v>0</v>
          </cell>
          <cell r="O215">
            <v>0</v>
          </cell>
          <cell r="P215">
            <v>2</v>
          </cell>
        </row>
        <row r="216">
          <cell r="B216">
            <v>80</v>
          </cell>
          <cell r="C216">
            <v>0.125</v>
          </cell>
          <cell r="D216">
            <v>2.41</v>
          </cell>
          <cell r="E216">
            <v>1</v>
          </cell>
          <cell r="F216">
            <v>0</v>
          </cell>
          <cell r="G216">
            <v>0</v>
          </cell>
          <cell r="H216">
            <v>0</v>
          </cell>
          <cell r="I216">
            <v>7.0000000000000007E-2</v>
          </cell>
          <cell r="J216">
            <v>0</v>
          </cell>
          <cell r="K216">
            <v>7.0000000000000007E-2</v>
          </cell>
          <cell r="L216">
            <v>0</v>
          </cell>
          <cell r="M216">
            <v>0</v>
          </cell>
          <cell r="N216">
            <v>0</v>
          </cell>
          <cell r="O216">
            <v>0</v>
          </cell>
          <cell r="P216">
            <v>2</v>
          </cell>
        </row>
        <row r="217">
          <cell r="B217">
            <v>80</v>
          </cell>
          <cell r="C217">
            <v>0.125</v>
          </cell>
          <cell r="D217">
            <v>2.41</v>
          </cell>
          <cell r="E217">
            <v>1</v>
          </cell>
          <cell r="F217">
            <v>0</v>
          </cell>
          <cell r="G217">
            <v>0</v>
          </cell>
          <cell r="H217">
            <v>0</v>
          </cell>
          <cell r="I217">
            <v>7.0000000000000007E-2</v>
          </cell>
          <cell r="J217">
            <v>0</v>
          </cell>
          <cell r="K217">
            <v>7.0000000000000007E-2</v>
          </cell>
          <cell r="L217">
            <v>0</v>
          </cell>
          <cell r="M217">
            <v>0</v>
          </cell>
          <cell r="N217">
            <v>0</v>
          </cell>
          <cell r="O217">
            <v>0</v>
          </cell>
          <cell r="P217">
            <v>2</v>
          </cell>
        </row>
        <row r="218">
          <cell r="B218">
            <v>80</v>
          </cell>
          <cell r="C218">
            <v>0.25</v>
          </cell>
          <cell r="D218">
            <v>3.02</v>
          </cell>
          <cell r="E218">
            <v>1</v>
          </cell>
          <cell r="F218">
            <v>0</v>
          </cell>
          <cell r="G218">
            <v>0</v>
          </cell>
          <cell r="H218">
            <v>0</v>
          </cell>
          <cell r="I218">
            <v>7.0000000000000007E-2</v>
          </cell>
          <cell r="J218">
            <v>0</v>
          </cell>
          <cell r="K218">
            <v>7.0000000000000007E-2</v>
          </cell>
          <cell r="L218">
            <v>0</v>
          </cell>
          <cell r="M218">
            <v>0</v>
          </cell>
          <cell r="N218">
            <v>0</v>
          </cell>
          <cell r="O218">
            <v>0</v>
          </cell>
          <cell r="P218">
            <v>2</v>
          </cell>
        </row>
        <row r="219">
          <cell r="B219">
            <v>80</v>
          </cell>
          <cell r="C219">
            <v>0.25</v>
          </cell>
          <cell r="D219">
            <v>3.02</v>
          </cell>
          <cell r="E219">
            <v>1</v>
          </cell>
          <cell r="F219">
            <v>0</v>
          </cell>
          <cell r="G219">
            <v>0</v>
          </cell>
          <cell r="H219">
            <v>0</v>
          </cell>
          <cell r="I219">
            <v>7.0000000000000007E-2</v>
          </cell>
          <cell r="J219">
            <v>0</v>
          </cell>
          <cell r="K219">
            <v>7.0000000000000007E-2</v>
          </cell>
          <cell r="L219">
            <v>0</v>
          </cell>
          <cell r="M219">
            <v>0</v>
          </cell>
          <cell r="N219">
            <v>0</v>
          </cell>
          <cell r="O219">
            <v>0</v>
          </cell>
          <cell r="P219">
            <v>2</v>
          </cell>
        </row>
        <row r="220">
          <cell r="B220">
            <v>80</v>
          </cell>
          <cell r="C220">
            <v>0.25</v>
          </cell>
          <cell r="D220">
            <v>3.02</v>
          </cell>
          <cell r="E220">
            <v>1</v>
          </cell>
          <cell r="F220">
            <v>0</v>
          </cell>
          <cell r="G220">
            <v>0</v>
          </cell>
          <cell r="H220">
            <v>0</v>
          </cell>
          <cell r="I220">
            <v>7.0000000000000007E-2</v>
          </cell>
          <cell r="J220">
            <v>0</v>
          </cell>
          <cell r="K220">
            <v>7.0000000000000007E-2</v>
          </cell>
          <cell r="L220">
            <v>0</v>
          </cell>
          <cell r="M220">
            <v>0</v>
          </cell>
          <cell r="N220">
            <v>0</v>
          </cell>
          <cell r="O220">
            <v>0</v>
          </cell>
          <cell r="P220">
            <v>2</v>
          </cell>
        </row>
        <row r="221">
          <cell r="B221">
            <v>80</v>
          </cell>
          <cell r="C221">
            <v>0.375</v>
          </cell>
          <cell r="D221">
            <v>3.2</v>
          </cell>
          <cell r="E221">
            <v>1</v>
          </cell>
          <cell r="F221">
            <v>0</v>
          </cell>
          <cell r="G221">
            <v>0</v>
          </cell>
          <cell r="H221">
            <v>0</v>
          </cell>
          <cell r="I221">
            <v>7.0000000000000007E-2</v>
          </cell>
          <cell r="J221">
            <v>0</v>
          </cell>
          <cell r="K221">
            <v>7.0000000000000007E-2</v>
          </cell>
          <cell r="L221">
            <v>0</v>
          </cell>
          <cell r="M221">
            <v>0</v>
          </cell>
          <cell r="N221">
            <v>0</v>
          </cell>
          <cell r="O221">
            <v>0</v>
          </cell>
          <cell r="P221">
            <v>2</v>
          </cell>
        </row>
        <row r="222">
          <cell r="B222">
            <v>80</v>
          </cell>
          <cell r="C222">
            <v>0.375</v>
          </cell>
          <cell r="D222">
            <v>3.2</v>
          </cell>
          <cell r="E222">
            <v>1</v>
          </cell>
          <cell r="F222">
            <v>0</v>
          </cell>
          <cell r="G222">
            <v>0</v>
          </cell>
          <cell r="H222">
            <v>0</v>
          </cell>
          <cell r="I222">
            <v>7.0000000000000007E-2</v>
          </cell>
          <cell r="J222">
            <v>0</v>
          </cell>
          <cell r="K222">
            <v>7.0000000000000007E-2</v>
          </cell>
          <cell r="L222">
            <v>0</v>
          </cell>
          <cell r="M222">
            <v>0</v>
          </cell>
          <cell r="N222">
            <v>0</v>
          </cell>
          <cell r="O222">
            <v>0</v>
          </cell>
          <cell r="P222">
            <v>2</v>
          </cell>
        </row>
        <row r="223">
          <cell r="B223">
            <v>80</v>
          </cell>
          <cell r="C223">
            <v>0.375</v>
          </cell>
          <cell r="D223">
            <v>3.2</v>
          </cell>
          <cell r="E223">
            <v>1</v>
          </cell>
          <cell r="F223"/>
          <cell r="G223"/>
          <cell r="H223"/>
          <cell r="I223">
            <v>7.0000000000000007E-2</v>
          </cell>
          <cell r="J223">
            <v>0</v>
          </cell>
          <cell r="K223">
            <v>7.0000000000000007E-2</v>
          </cell>
          <cell r="L223">
            <v>2.12451171875</v>
          </cell>
          <cell r="M223"/>
          <cell r="N223">
            <v>4.7320557945261064E-312</v>
          </cell>
          <cell r="O223">
            <v>80</v>
          </cell>
          <cell r="P223">
            <v>2</v>
          </cell>
          <cell r="Q223">
            <v>3.73</v>
          </cell>
          <cell r="R223">
            <v>1</v>
          </cell>
        </row>
        <row r="224">
          <cell r="B224">
            <v>80</v>
          </cell>
          <cell r="C224">
            <v>0.5</v>
          </cell>
          <cell r="D224">
            <v>3.73</v>
          </cell>
          <cell r="E224">
            <v>1</v>
          </cell>
          <cell r="F224">
            <v>0</v>
          </cell>
          <cell r="G224">
            <v>0</v>
          </cell>
          <cell r="H224">
            <v>0</v>
          </cell>
          <cell r="I224">
            <v>7.0000000000000007E-2</v>
          </cell>
          <cell r="J224">
            <v>0</v>
          </cell>
          <cell r="K224">
            <v>7.0000000000000007E-2</v>
          </cell>
          <cell r="L224">
            <v>0</v>
          </cell>
          <cell r="M224">
            <v>0</v>
          </cell>
          <cell r="N224">
            <v>0</v>
          </cell>
          <cell r="O224">
            <v>0</v>
          </cell>
          <cell r="P224">
            <v>2</v>
          </cell>
        </row>
        <row r="225">
          <cell r="B225">
            <v>80</v>
          </cell>
          <cell r="C225">
            <v>0.5</v>
          </cell>
          <cell r="D225">
            <v>3.73</v>
          </cell>
          <cell r="E225">
            <v>1</v>
          </cell>
          <cell r="F225">
            <v>0</v>
          </cell>
          <cell r="G225">
            <v>0</v>
          </cell>
          <cell r="H225">
            <v>0</v>
          </cell>
          <cell r="I225">
            <v>7.0000000000000007E-2</v>
          </cell>
          <cell r="J225">
            <v>0</v>
          </cell>
          <cell r="K225">
            <v>7.0000000000000007E-2</v>
          </cell>
          <cell r="L225">
            <v>0</v>
          </cell>
          <cell r="M225">
            <v>0</v>
          </cell>
          <cell r="N225">
            <v>0</v>
          </cell>
          <cell r="O225">
            <v>0</v>
          </cell>
          <cell r="P225">
            <v>2</v>
          </cell>
        </row>
        <row r="226">
          <cell r="B226">
            <v>80</v>
          </cell>
          <cell r="C226">
            <v>0.5</v>
          </cell>
          <cell r="D226">
            <v>3.73</v>
          </cell>
          <cell r="E226">
            <v>1</v>
          </cell>
          <cell r="F226">
            <v>0</v>
          </cell>
          <cell r="G226">
            <v>0</v>
          </cell>
          <cell r="H226">
            <v>0</v>
          </cell>
          <cell r="I226">
            <v>7.0000000000000007E-2</v>
          </cell>
          <cell r="J226">
            <v>0</v>
          </cell>
          <cell r="K226">
            <v>7.0000000000000007E-2</v>
          </cell>
          <cell r="L226">
            <v>0</v>
          </cell>
          <cell r="M226">
            <v>0</v>
          </cell>
          <cell r="N226">
            <v>0</v>
          </cell>
          <cell r="O226">
            <v>0</v>
          </cell>
          <cell r="P226">
            <v>2</v>
          </cell>
        </row>
        <row r="227">
          <cell r="B227">
            <v>80</v>
          </cell>
          <cell r="C227">
            <v>0.75</v>
          </cell>
          <cell r="D227">
            <v>3.91</v>
          </cell>
          <cell r="E227">
            <v>1</v>
          </cell>
          <cell r="F227">
            <v>0</v>
          </cell>
          <cell r="G227">
            <v>0</v>
          </cell>
          <cell r="H227">
            <v>0</v>
          </cell>
          <cell r="I227">
            <v>7.0000000000000007E-2</v>
          </cell>
          <cell r="J227">
            <v>0</v>
          </cell>
          <cell r="K227">
            <v>7.0000000000000007E-2</v>
          </cell>
          <cell r="L227">
            <v>0</v>
          </cell>
          <cell r="M227">
            <v>0</v>
          </cell>
          <cell r="N227">
            <v>0</v>
          </cell>
          <cell r="O227">
            <v>0</v>
          </cell>
          <cell r="P227">
            <v>2</v>
          </cell>
        </row>
        <row r="228">
          <cell r="B228">
            <v>80</v>
          </cell>
          <cell r="C228">
            <v>0.75</v>
          </cell>
          <cell r="D228">
            <v>3.91</v>
          </cell>
          <cell r="E228">
            <v>1</v>
          </cell>
          <cell r="F228">
            <v>0</v>
          </cell>
          <cell r="G228">
            <v>0</v>
          </cell>
          <cell r="H228">
            <v>0</v>
          </cell>
          <cell r="I228">
            <v>7.0000000000000007E-2</v>
          </cell>
          <cell r="J228">
            <v>0</v>
          </cell>
          <cell r="K228">
            <v>7.0000000000000007E-2</v>
          </cell>
          <cell r="L228">
            <v>0</v>
          </cell>
          <cell r="M228">
            <v>0</v>
          </cell>
          <cell r="N228">
            <v>0</v>
          </cell>
          <cell r="O228">
            <v>0</v>
          </cell>
          <cell r="P228">
            <v>2</v>
          </cell>
        </row>
        <row r="229">
          <cell r="B229">
            <v>80</v>
          </cell>
          <cell r="C229">
            <v>0.75</v>
          </cell>
          <cell r="D229">
            <v>3.91</v>
          </cell>
          <cell r="E229">
            <v>1</v>
          </cell>
          <cell r="F229">
            <v>0</v>
          </cell>
          <cell r="G229">
            <v>0</v>
          </cell>
          <cell r="H229">
            <v>0</v>
          </cell>
          <cell r="I229">
            <v>7.0000000000000007E-2</v>
          </cell>
          <cell r="J229">
            <v>0</v>
          </cell>
          <cell r="K229">
            <v>7.0000000000000007E-2</v>
          </cell>
          <cell r="L229">
            <v>0</v>
          </cell>
          <cell r="M229">
            <v>0</v>
          </cell>
          <cell r="N229">
            <v>0</v>
          </cell>
          <cell r="O229">
            <v>0</v>
          </cell>
          <cell r="P229">
            <v>2</v>
          </cell>
        </row>
        <row r="230">
          <cell r="B230">
            <v>80</v>
          </cell>
          <cell r="C230">
            <v>1</v>
          </cell>
          <cell r="D230">
            <v>4.55</v>
          </cell>
          <cell r="E230">
            <v>1</v>
          </cell>
          <cell r="F230">
            <v>0</v>
          </cell>
          <cell r="G230">
            <v>0</v>
          </cell>
          <cell r="H230">
            <v>0</v>
          </cell>
          <cell r="I230">
            <v>0.15</v>
          </cell>
          <cell r="J230">
            <v>0</v>
          </cell>
          <cell r="K230">
            <v>0.15</v>
          </cell>
          <cell r="L230">
            <v>0</v>
          </cell>
          <cell r="M230">
            <v>0</v>
          </cell>
          <cell r="N230">
            <v>0</v>
          </cell>
          <cell r="O230">
            <v>0</v>
          </cell>
          <cell r="P230">
            <v>2</v>
          </cell>
        </row>
        <row r="231">
          <cell r="B231">
            <v>80</v>
          </cell>
          <cell r="C231">
            <v>1</v>
          </cell>
          <cell r="D231">
            <v>4.55</v>
          </cell>
          <cell r="E231">
            <v>1</v>
          </cell>
          <cell r="F231">
            <v>0</v>
          </cell>
          <cell r="G231">
            <v>0</v>
          </cell>
          <cell r="H231">
            <v>0</v>
          </cell>
          <cell r="I231">
            <v>0.15</v>
          </cell>
          <cell r="J231">
            <v>0</v>
          </cell>
          <cell r="K231">
            <v>0.15</v>
          </cell>
          <cell r="L231">
            <v>0</v>
          </cell>
          <cell r="M231">
            <v>0</v>
          </cell>
          <cell r="N231">
            <v>0</v>
          </cell>
          <cell r="O231">
            <v>0</v>
          </cell>
          <cell r="P231">
            <v>2</v>
          </cell>
        </row>
        <row r="232">
          <cell r="B232">
            <v>80</v>
          </cell>
          <cell r="C232">
            <v>1</v>
          </cell>
          <cell r="D232">
            <v>4.55</v>
          </cell>
          <cell r="E232">
            <v>1</v>
          </cell>
          <cell r="F232">
            <v>0</v>
          </cell>
          <cell r="G232">
            <v>0</v>
          </cell>
          <cell r="H232">
            <v>0</v>
          </cell>
          <cell r="I232">
            <v>0.15</v>
          </cell>
          <cell r="J232">
            <v>0</v>
          </cell>
          <cell r="K232">
            <v>0.15</v>
          </cell>
          <cell r="L232">
            <v>0</v>
          </cell>
          <cell r="M232">
            <v>0</v>
          </cell>
          <cell r="N232">
            <v>0</v>
          </cell>
          <cell r="O232">
            <v>0</v>
          </cell>
          <cell r="P232">
            <v>2</v>
          </cell>
        </row>
        <row r="233">
          <cell r="B233">
            <v>80</v>
          </cell>
          <cell r="C233">
            <v>1.25</v>
          </cell>
          <cell r="D233">
            <v>4.8499999999999996</v>
          </cell>
          <cell r="E233">
            <v>1</v>
          </cell>
          <cell r="F233">
            <v>0</v>
          </cell>
          <cell r="G233">
            <v>0</v>
          </cell>
          <cell r="H233">
            <v>0</v>
          </cell>
          <cell r="I233">
            <v>0.13</v>
          </cell>
          <cell r="J233">
            <v>0.17</v>
          </cell>
          <cell r="K233">
            <v>0.30000000000000004</v>
          </cell>
          <cell r="L233">
            <v>0</v>
          </cell>
          <cell r="M233">
            <v>0</v>
          </cell>
          <cell r="N233">
            <v>0</v>
          </cell>
          <cell r="O233">
            <v>0</v>
          </cell>
          <cell r="P233">
            <v>2</v>
          </cell>
        </row>
        <row r="234">
          <cell r="B234">
            <v>80</v>
          </cell>
          <cell r="C234">
            <v>1.25</v>
          </cell>
          <cell r="D234">
            <v>4.8499999999999996</v>
          </cell>
          <cell r="E234">
            <v>1</v>
          </cell>
          <cell r="F234">
            <v>0</v>
          </cell>
          <cell r="G234">
            <v>0</v>
          </cell>
          <cell r="H234">
            <v>0</v>
          </cell>
          <cell r="I234">
            <v>0.13</v>
          </cell>
          <cell r="J234">
            <v>0.17</v>
          </cell>
          <cell r="K234">
            <v>0.30000000000000004</v>
          </cell>
          <cell r="L234">
            <v>0</v>
          </cell>
          <cell r="M234">
            <v>0</v>
          </cell>
          <cell r="N234">
            <v>0</v>
          </cell>
          <cell r="O234">
            <v>0</v>
          </cell>
          <cell r="P234">
            <v>2</v>
          </cell>
        </row>
        <row r="235">
          <cell r="B235">
            <v>80</v>
          </cell>
          <cell r="C235">
            <v>1.25</v>
          </cell>
          <cell r="D235">
            <v>4.8499999999999996</v>
          </cell>
          <cell r="E235">
            <v>1</v>
          </cell>
          <cell r="F235">
            <v>0</v>
          </cell>
          <cell r="G235">
            <v>0</v>
          </cell>
          <cell r="H235">
            <v>0</v>
          </cell>
          <cell r="I235">
            <v>0.13</v>
          </cell>
          <cell r="J235">
            <v>0.17</v>
          </cell>
          <cell r="K235">
            <v>0.30000000000000004</v>
          </cell>
          <cell r="L235">
            <v>0</v>
          </cell>
          <cell r="M235">
            <v>0</v>
          </cell>
          <cell r="N235">
            <v>0</v>
          </cell>
          <cell r="O235">
            <v>0</v>
          </cell>
          <cell r="P235">
            <v>2</v>
          </cell>
        </row>
        <row r="236">
          <cell r="B236">
            <v>80</v>
          </cell>
          <cell r="C236">
            <v>1.5</v>
          </cell>
          <cell r="D236">
            <v>5.08</v>
          </cell>
          <cell r="E236">
            <v>1</v>
          </cell>
          <cell r="F236">
            <v>0</v>
          </cell>
          <cell r="G236">
            <v>0</v>
          </cell>
          <cell r="H236">
            <v>0</v>
          </cell>
          <cell r="I236">
            <v>0.15</v>
          </cell>
          <cell r="J236">
            <v>0.15</v>
          </cell>
          <cell r="K236">
            <v>0.3</v>
          </cell>
          <cell r="L236">
            <v>0</v>
          </cell>
          <cell r="M236">
            <v>0</v>
          </cell>
          <cell r="N236">
            <v>0</v>
          </cell>
          <cell r="O236">
            <v>0</v>
          </cell>
          <cell r="P236">
            <v>2</v>
          </cell>
        </row>
        <row r="237">
          <cell r="B237">
            <v>80</v>
          </cell>
          <cell r="C237">
            <v>1.5</v>
          </cell>
          <cell r="D237">
            <v>5.08</v>
          </cell>
          <cell r="E237">
            <v>1</v>
          </cell>
          <cell r="F237">
            <v>0</v>
          </cell>
          <cell r="G237">
            <v>0</v>
          </cell>
          <cell r="H237">
            <v>0</v>
          </cell>
          <cell r="I237">
            <v>0.15</v>
          </cell>
          <cell r="J237">
            <v>0.15</v>
          </cell>
          <cell r="K237">
            <v>0.3</v>
          </cell>
          <cell r="L237">
            <v>0</v>
          </cell>
          <cell r="M237">
            <v>0</v>
          </cell>
          <cell r="N237">
            <v>0</v>
          </cell>
          <cell r="O237">
            <v>0</v>
          </cell>
          <cell r="P237">
            <v>2</v>
          </cell>
          <cell r="R237"/>
        </row>
        <row r="238">
          <cell r="B238">
            <v>80</v>
          </cell>
          <cell r="C238">
            <v>1.5</v>
          </cell>
          <cell r="D238">
            <v>5.08</v>
          </cell>
          <cell r="E238">
            <v>1</v>
          </cell>
          <cell r="F238">
            <v>0</v>
          </cell>
          <cell r="G238">
            <v>0</v>
          </cell>
          <cell r="H238">
            <v>0</v>
          </cell>
          <cell r="I238">
            <v>0.15</v>
          </cell>
          <cell r="J238">
            <v>0.15</v>
          </cell>
          <cell r="K238">
            <v>0.3</v>
          </cell>
          <cell r="L238">
            <v>0</v>
          </cell>
          <cell r="M238">
            <v>0</v>
          </cell>
          <cell r="N238">
            <v>0</v>
          </cell>
          <cell r="O238">
            <v>0</v>
          </cell>
          <cell r="P238">
            <v>2</v>
          </cell>
        </row>
        <row r="239">
          <cell r="B239">
            <v>80</v>
          </cell>
          <cell r="C239">
            <v>2</v>
          </cell>
          <cell r="D239">
            <v>5.54</v>
          </cell>
          <cell r="E239">
            <v>1</v>
          </cell>
          <cell r="F239">
            <v>0</v>
          </cell>
          <cell r="G239">
            <v>0</v>
          </cell>
          <cell r="H239">
            <v>0</v>
          </cell>
          <cell r="I239">
            <v>0.2</v>
          </cell>
          <cell r="J239">
            <v>0.25</v>
          </cell>
          <cell r="K239">
            <v>0.45</v>
          </cell>
          <cell r="L239">
            <v>0</v>
          </cell>
          <cell r="M239">
            <v>0</v>
          </cell>
          <cell r="N239">
            <v>0</v>
          </cell>
          <cell r="O239">
            <v>0</v>
          </cell>
          <cell r="P239">
            <v>2</v>
          </cell>
        </row>
        <row r="240">
          <cell r="B240">
            <v>80</v>
          </cell>
          <cell r="C240">
            <v>2</v>
          </cell>
          <cell r="D240">
            <v>5.54</v>
          </cell>
          <cell r="E240">
            <v>1</v>
          </cell>
          <cell r="F240">
            <v>0</v>
          </cell>
          <cell r="G240">
            <v>0</v>
          </cell>
          <cell r="H240">
            <v>0</v>
          </cell>
          <cell r="I240">
            <v>0.2</v>
          </cell>
          <cell r="J240">
            <v>0.25</v>
          </cell>
          <cell r="K240">
            <v>0.45</v>
          </cell>
          <cell r="L240">
            <v>0</v>
          </cell>
          <cell r="M240">
            <v>0</v>
          </cell>
          <cell r="N240">
            <v>0</v>
          </cell>
          <cell r="O240">
            <v>0</v>
          </cell>
          <cell r="P240">
            <v>2</v>
          </cell>
        </row>
        <row r="241">
          <cell r="B241">
            <v>80</v>
          </cell>
          <cell r="C241">
            <v>2</v>
          </cell>
          <cell r="D241">
            <v>5.54</v>
          </cell>
          <cell r="E241">
            <v>1</v>
          </cell>
          <cell r="F241">
            <v>0</v>
          </cell>
          <cell r="G241">
            <v>0</v>
          </cell>
          <cell r="H241">
            <v>0</v>
          </cell>
          <cell r="I241">
            <v>0.2</v>
          </cell>
          <cell r="J241">
            <v>0.25</v>
          </cell>
          <cell r="K241">
            <v>0.45</v>
          </cell>
          <cell r="L241">
            <v>0</v>
          </cell>
          <cell r="M241">
            <v>0</v>
          </cell>
          <cell r="N241">
            <v>0</v>
          </cell>
          <cell r="O241">
            <v>0</v>
          </cell>
          <cell r="P241">
            <v>2</v>
          </cell>
        </row>
        <row r="242">
          <cell r="B242">
            <v>80</v>
          </cell>
          <cell r="C242">
            <v>2.5</v>
          </cell>
          <cell r="D242">
            <v>7.01</v>
          </cell>
          <cell r="E242">
            <v>1</v>
          </cell>
          <cell r="F242">
            <v>0</v>
          </cell>
          <cell r="G242">
            <v>0</v>
          </cell>
          <cell r="H242">
            <v>0</v>
          </cell>
          <cell r="I242">
            <v>0.25</v>
          </cell>
          <cell r="J242">
            <v>0.5</v>
          </cell>
          <cell r="K242">
            <v>0.75</v>
          </cell>
          <cell r="L242">
            <v>0</v>
          </cell>
          <cell r="M242">
            <v>0</v>
          </cell>
          <cell r="N242">
            <v>0</v>
          </cell>
          <cell r="O242">
            <v>0</v>
          </cell>
          <cell r="P242">
            <v>2</v>
          </cell>
        </row>
        <row r="243">
          <cell r="B243">
            <v>80</v>
          </cell>
          <cell r="C243">
            <v>3</v>
          </cell>
          <cell r="D243">
            <v>7.62</v>
          </cell>
          <cell r="E243">
            <v>1</v>
          </cell>
          <cell r="F243">
            <v>0</v>
          </cell>
          <cell r="G243">
            <v>0</v>
          </cell>
          <cell r="H243">
            <v>0</v>
          </cell>
          <cell r="I243">
            <v>0.3</v>
          </cell>
          <cell r="J243">
            <v>0.6</v>
          </cell>
          <cell r="K243">
            <v>0.89999999999999991</v>
          </cell>
          <cell r="L243">
            <v>0</v>
          </cell>
          <cell r="M243">
            <v>0</v>
          </cell>
          <cell r="N243">
            <v>0</v>
          </cell>
          <cell r="O243">
            <v>0</v>
          </cell>
          <cell r="P243">
            <v>2</v>
          </cell>
        </row>
        <row r="244">
          <cell r="B244">
            <v>80</v>
          </cell>
          <cell r="C244">
            <v>3.5</v>
          </cell>
          <cell r="D244">
            <v>8.08</v>
          </cell>
          <cell r="E244">
            <v>1</v>
          </cell>
          <cell r="F244">
            <v>0</v>
          </cell>
          <cell r="G244">
            <v>0</v>
          </cell>
          <cell r="H244">
            <v>0</v>
          </cell>
          <cell r="I244">
            <v>0.35</v>
          </cell>
          <cell r="J244">
            <v>0.85</v>
          </cell>
          <cell r="K244">
            <v>1.2</v>
          </cell>
          <cell r="L244">
            <v>0</v>
          </cell>
          <cell r="M244">
            <v>0</v>
          </cell>
          <cell r="N244">
            <v>0</v>
          </cell>
          <cell r="O244">
            <v>0</v>
          </cell>
          <cell r="P244">
            <v>3</v>
          </cell>
        </row>
        <row r="245">
          <cell r="A245"/>
          <cell r="B245">
            <v>80</v>
          </cell>
          <cell r="C245">
            <v>4</v>
          </cell>
          <cell r="D245">
            <v>8.56</v>
          </cell>
          <cell r="E245">
            <v>1</v>
          </cell>
          <cell r="F245">
            <v>0</v>
          </cell>
          <cell r="G245">
            <v>0</v>
          </cell>
          <cell r="H245">
            <v>0</v>
          </cell>
          <cell r="I245">
            <v>0.41</v>
          </cell>
          <cell r="J245">
            <v>0.93</v>
          </cell>
          <cell r="K245">
            <v>1.34</v>
          </cell>
          <cell r="L245">
            <v>0</v>
          </cell>
          <cell r="M245">
            <v>0</v>
          </cell>
          <cell r="N245">
            <v>0</v>
          </cell>
          <cell r="O245">
            <v>0</v>
          </cell>
          <cell r="P245">
            <v>3</v>
          </cell>
        </row>
        <row r="246">
          <cell r="B246">
            <v>80</v>
          </cell>
          <cell r="C246">
            <v>5</v>
          </cell>
          <cell r="D246">
            <v>9.5299999999999994</v>
          </cell>
          <cell r="E246">
            <v>1</v>
          </cell>
          <cell r="F246">
            <v>0</v>
          </cell>
          <cell r="G246">
            <v>0</v>
          </cell>
          <cell r="H246">
            <v>0</v>
          </cell>
          <cell r="I246">
            <v>0.51</v>
          </cell>
          <cell r="J246">
            <v>1.59</v>
          </cell>
          <cell r="K246">
            <v>2.1</v>
          </cell>
          <cell r="L246">
            <v>0</v>
          </cell>
          <cell r="M246">
            <v>0</v>
          </cell>
          <cell r="N246">
            <v>0</v>
          </cell>
          <cell r="O246">
            <v>0</v>
          </cell>
          <cell r="P246">
            <v>4</v>
          </cell>
        </row>
        <row r="247">
          <cell r="B247">
            <v>80</v>
          </cell>
          <cell r="C247">
            <v>6</v>
          </cell>
          <cell r="D247">
            <v>10.97</v>
          </cell>
          <cell r="E247">
            <v>1.25</v>
          </cell>
          <cell r="F247">
            <v>0</v>
          </cell>
          <cell r="G247">
            <v>0</v>
          </cell>
          <cell r="H247">
            <v>0</v>
          </cell>
          <cell r="I247">
            <v>0.61</v>
          </cell>
          <cell r="J247">
            <v>2.69</v>
          </cell>
          <cell r="K247">
            <v>3.3</v>
          </cell>
          <cell r="L247">
            <v>0</v>
          </cell>
          <cell r="M247">
            <v>0</v>
          </cell>
          <cell r="N247">
            <v>0</v>
          </cell>
          <cell r="O247">
            <v>0</v>
          </cell>
          <cell r="P247">
            <v>4</v>
          </cell>
        </row>
        <row r="248">
          <cell r="B248">
            <v>80</v>
          </cell>
          <cell r="C248">
            <v>8</v>
          </cell>
          <cell r="D248">
            <v>12.7</v>
          </cell>
          <cell r="E248">
            <v>1.25</v>
          </cell>
          <cell r="F248">
            <v>0</v>
          </cell>
          <cell r="G248">
            <v>0</v>
          </cell>
          <cell r="H248">
            <v>0</v>
          </cell>
          <cell r="I248">
            <v>0.81</v>
          </cell>
          <cell r="J248">
            <v>4.58</v>
          </cell>
          <cell r="K248">
            <v>5.3900000000000006</v>
          </cell>
          <cell r="L248">
            <v>0</v>
          </cell>
          <cell r="M248">
            <v>0</v>
          </cell>
          <cell r="N248">
            <v>0</v>
          </cell>
          <cell r="O248">
            <v>0</v>
          </cell>
          <cell r="P248">
            <v>4</v>
          </cell>
        </row>
        <row r="249">
          <cell r="B249">
            <v>80</v>
          </cell>
          <cell r="C249">
            <v>10</v>
          </cell>
          <cell r="D249">
            <v>15.09</v>
          </cell>
          <cell r="E249">
            <v>1.5</v>
          </cell>
          <cell r="F249">
            <v>0</v>
          </cell>
          <cell r="G249">
            <v>0</v>
          </cell>
          <cell r="H249">
            <v>0</v>
          </cell>
          <cell r="I249">
            <v>1.01</v>
          </cell>
          <cell r="J249">
            <v>7.99</v>
          </cell>
          <cell r="K249">
            <v>9</v>
          </cell>
          <cell r="L249">
            <v>0</v>
          </cell>
          <cell r="M249">
            <v>0</v>
          </cell>
          <cell r="N249">
            <v>0</v>
          </cell>
          <cell r="O249">
            <v>0</v>
          </cell>
          <cell r="P249">
            <v>4</v>
          </cell>
        </row>
        <row r="250">
          <cell r="B250">
            <v>80</v>
          </cell>
          <cell r="C250">
            <v>12</v>
          </cell>
          <cell r="D250">
            <v>17.48</v>
          </cell>
          <cell r="E250">
            <v>1.5</v>
          </cell>
          <cell r="F250">
            <v>0</v>
          </cell>
          <cell r="G250">
            <v>0</v>
          </cell>
          <cell r="H250">
            <v>0</v>
          </cell>
          <cell r="I250">
            <v>1.22</v>
          </cell>
          <cell r="J250">
            <v>11.68</v>
          </cell>
          <cell r="K250">
            <v>12.9</v>
          </cell>
          <cell r="L250">
            <v>0</v>
          </cell>
          <cell r="M250">
            <v>0</v>
          </cell>
          <cell r="N250">
            <v>0</v>
          </cell>
          <cell r="O250">
            <v>0</v>
          </cell>
          <cell r="P250">
            <v>6</v>
          </cell>
        </row>
        <row r="251">
          <cell r="B251">
            <v>80</v>
          </cell>
          <cell r="C251">
            <v>14</v>
          </cell>
          <cell r="D251">
            <v>19.05</v>
          </cell>
          <cell r="E251">
            <v>2</v>
          </cell>
          <cell r="F251">
            <v>0</v>
          </cell>
          <cell r="G251">
            <v>0</v>
          </cell>
          <cell r="H251">
            <v>0</v>
          </cell>
          <cell r="I251">
            <v>1.42</v>
          </cell>
          <cell r="J251">
            <v>12.68</v>
          </cell>
          <cell r="K251">
            <v>14.1</v>
          </cell>
          <cell r="L251">
            <v>0</v>
          </cell>
          <cell r="M251">
            <v>0</v>
          </cell>
          <cell r="N251">
            <v>0</v>
          </cell>
          <cell r="O251">
            <v>0</v>
          </cell>
          <cell r="P251">
            <v>6</v>
          </cell>
        </row>
        <row r="252">
          <cell r="B252">
            <v>80</v>
          </cell>
          <cell r="C252">
            <v>16</v>
          </cell>
          <cell r="D252">
            <v>21.44</v>
          </cell>
          <cell r="E252">
            <v>2</v>
          </cell>
          <cell r="F252">
            <v>0</v>
          </cell>
          <cell r="G252">
            <v>0</v>
          </cell>
          <cell r="H252">
            <v>0</v>
          </cell>
          <cell r="I252">
            <v>1.62</v>
          </cell>
          <cell r="J252">
            <v>19.37</v>
          </cell>
          <cell r="K252">
            <v>20.990000000000002</v>
          </cell>
          <cell r="L252">
            <v>0</v>
          </cell>
          <cell r="M252">
            <v>0</v>
          </cell>
          <cell r="N252">
            <v>0</v>
          </cell>
          <cell r="O252">
            <v>0</v>
          </cell>
          <cell r="P252">
            <v>6</v>
          </cell>
        </row>
        <row r="253">
          <cell r="B253">
            <v>80</v>
          </cell>
          <cell r="C253">
            <v>18</v>
          </cell>
          <cell r="D253">
            <v>23.83</v>
          </cell>
          <cell r="E253">
            <v>2</v>
          </cell>
          <cell r="F253">
            <v>0</v>
          </cell>
          <cell r="G253">
            <v>0</v>
          </cell>
          <cell r="H253">
            <v>0</v>
          </cell>
          <cell r="I253">
            <v>1.82</v>
          </cell>
          <cell r="J253">
            <v>26.68</v>
          </cell>
          <cell r="K253">
            <v>28.5</v>
          </cell>
          <cell r="L253">
            <v>0</v>
          </cell>
          <cell r="M253">
            <v>0</v>
          </cell>
          <cell r="N253">
            <v>0</v>
          </cell>
          <cell r="O253">
            <v>0</v>
          </cell>
          <cell r="P253">
            <v>6</v>
          </cell>
        </row>
        <row r="254">
          <cell r="B254">
            <v>80</v>
          </cell>
          <cell r="C254">
            <v>20</v>
          </cell>
          <cell r="D254">
            <v>26.19</v>
          </cell>
          <cell r="E254" t="str">
            <v>N</v>
          </cell>
          <cell r="F254">
            <v>0</v>
          </cell>
          <cell r="G254">
            <v>0</v>
          </cell>
          <cell r="H254">
            <v>0</v>
          </cell>
          <cell r="I254">
            <v>2.0299999999999998</v>
          </cell>
          <cell r="J254">
            <v>36.96</v>
          </cell>
          <cell r="K254">
            <v>38.99</v>
          </cell>
          <cell r="L254">
            <v>0</v>
          </cell>
          <cell r="M254">
            <v>0</v>
          </cell>
          <cell r="N254">
            <v>0</v>
          </cell>
          <cell r="O254">
            <v>0</v>
          </cell>
          <cell r="P254">
            <v>7</v>
          </cell>
        </row>
        <row r="255">
          <cell r="B255">
            <v>80</v>
          </cell>
          <cell r="C255">
            <v>22</v>
          </cell>
          <cell r="D255">
            <v>28.58</v>
          </cell>
          <cell r="E255" t="str">
            <v>N</v>
          </cell>
          <cell r="F255">
            <v>0</v>
          </cell>
          <cell r="G255">
            <v>0</v>
          </cell>
          <cell r="H255">
            <v>0</v>
          </cell>
          <cell r="I255">
            <v>2.23</v>
          </cell>
          <cell r="J255">
            <v>45.77</v>
          </cell>
          <cell r="K255">
            <v>48</v>
          </cell>
          <cell r="L255">
            <v>0</v>
          </cell>
          <cell r="M255">
            <v>0</v>
          </cell>
          <cell r="N255">
            <v>0</v>
          </cell>
          <cell r="O255">
            <v>0</v>
          </cell>
          <cell r="P255">
            <v>8</v>
          </cell>
        </row>
        <row r="256">
          <cell r="B256">
            <v>80</v>
          </cell>
          <cell r="C256">
            <v>24</v>
          </cell>
          <cell r="D256">
            <v>30.96</v>
          </cell>
          <cell r="E256" t="str">
            <v>N</v>
          </cell>
          <cell r="F256">
            <v>0</v>
          </cell>
          <cell r="G256">
            <v>0</v>
          </cell>
          <cell r="H256">
            <v>0</v>
          </cell>
          <cell r="I256">
            <v>2.4300000000000002</v>
          </cell>
          <cell r="J256">
            <v>53.07</v>
          </cell>
          <cell r="K256">
            <v>55.5</v>
          </cell>
          <cell r="L256">
            <v>0</v>
          </cell>
          <cell r="M256">
            <v>0</v>
          </cell>
          <cell r="N256">
            <v>0</v>
          </cell>
          <cell r="O256">
            <v>0</v>
          </cell>
          <cell r="P256">
            <v>8</v>
          </cell>
        </row>
        <row r="257">
          <cell r="A257"/>
          <cell r="B257" t="str">
            <v>80S</v>
          </cell>
          <cell r="C257">
            <v>0.125</v>
          </cell>
          <cell r="D257">
            <v>2.41</v>
          </cell>
          <cell r="E257">
            <v>1</v>
          </cell>
          <cell r="F257">
            <v>0</v>
          </cell>
          <cell r="G257">
            <v>0</v>
          </cell>
          <cell r="H257">
            <v>0</v>
          </cell>
          <cell r="I257">
            <v>7.0000000000000007E-2</v>
          </cell>
          <cell r="J257">
            <v>0</v>
          </cell>
          <cell r="K257">
            <v>7.0000000000000007E-2</v>
          </cell>
          <cell r="L257">
            <v>0</v>
          </cell>
          <cell r="M257">
            <v>0</v>
          </cell>
          <cell r="N257">
            <v>0</v>
          </cell>
          <cell r="O257">
            <v>0</v>
          </cell>
          <cell r="P257">
            <v>2</v>
          </cell>
        </row>
        <row r="258">
          <cell r="B258" t="str">
            <v>80S</v>
          </cell>
          <cell r="C258">
            <v>0.125</v>
          </cell>
          <cell r="D258">
            <v>2.41</v>
          </cell>
          <cell r="E258">
            <v>1</v>
          </cell>
          <cell r="F258">
            <v>0</v>
          </cell>
          <cell r="G258">
            <v>0</v>
          </cell>
          <cell r="H258">
            <v>0</v>
          </cell>
          <cell r="I258">
            <v>7.0000000000000007E-2</v>
          </cell>
          <cell r="J258">
            <v>0</v>
          </cell>
          <cell r="K258">
            <v>7.0000000000000007E-2</v>
          </cell>
          <cell r="L258">
            <v>0</v>
          </cell>
          <cell r="M258">
            <v>0</v>
          </cell>
          <cell r="N258">
            <v>0</v>
          </cell>
          <cell r="O258">
            <v>0</v>
          </cell>
          <cell r="P258">
            <v>2</v>
          </cell>
        </row>
        <row r="259">
          <cell r="B259" t="str">
            <v>80S</v>
          </cell>
          <cell r="C259">
            <v>0.125</v>
          </cell>
          <cell r="D259">
            <v>2.41</v>
          </cell>
          <cell r="E259">
            <v>1</v>
          </cell>
          <cell r="F259">
            <v>0</v>
          </cell>
          <cell r="G259">
            <v>0</v>
          </cell>
          <cell r="H259">
            <v>0</v>
          </cell>
          <cell r="I259">
            <v>7.0000000000000007E-2</v>
          </cell>
          <cell r="J259">
            <v>0</v>
          </cell>
          <cell r="K259">
            <v>7.0000000000000007E-2</v>
          </cell>
          <cell r="L259">
            <v>0</v>
          </cell>
          <cell r="M259">
            <v>0</v>
          </cell>
          <cell r="N259">
            <v>0</v>
          </cell>
          <cell r="O259">
            <v>0</v>
          </cell>
          <cell r="P259">
            <v>2</v>
          </cell>
        </row>
        <row r="260">
          <cell r="B260" t="str">
            <v>80S</v>
          </cell>
          <cell r="C260">
            <v>0.25</v>
          </cell>
          <cell r="D260">
            <v>3.02</v>
          </cell>
          <cell r="E260">
            <v>1</v>
          </cell>
          <cell r="F260">
            <v>0</v>
          </cell>
          <cell r="G260">
            <v>0</v>
          </cell>
          <cell r="H260">
            <v>0</v>
          </cell>
          <cell r="I260">
            <v>7.0000000000000007E-2</v>
          </cell>
          <cell r="J260">
            <v>0</v>
          </cell>
          <cell r="K260">
            <v>7.0000000000000007E-2</v>
          </cell>
          <cell r="L260">
            <v>0</v>
          </cell>
          <cell r="M260">
            <v>0</v>
          </cell>
          <cell r="N260">
            <v>0</v>
          </cell>
          <cell r="O260">
            <v>0</v>
          </cell>
          <cell r="P260">
            <v>2</v>
          </cell>
        </row>
        <row r="261">
          <cell r="A261"/>
          <cell r="B261" t="str">
            <v>80S</v>
          </cell>
          <cell r="C261">
            <v>0.25</v>
          </cell>
          <cell r="D261">
            <v>3.02</v>
          </cell>
          <cell r="E261">
            <v>1</v>
          </cell>
          <cell r="F261"/>
          <cell r="G261"/>
          <cell r="H261"/>
          <cell r="I261">
            <v>7.0000000000000007E-2</v>
          </cell>
          <cell r="J261">
            <v>6.9999992847442627E-2</v>
          </cell>
          <cell r="K261">
            <v>7.0000000000000007E-2</v>
          </cell>
          <cell r="L261"/>
          <cell r="M261">
            <v>4.7320557945261064E-312</v>
          </cell>
          <cell r="N261">
            <v>80</v>
          </cell>
          <cell r="O261">
            <v>2</v>
          </cell>
          <cell r="P261">
            <v>2</v>
          </cell>
          <cell r="Q261"/>
          <cell r="R261"/>
        </row>
        <row r="262">
          <cell r="B262" t="str">
            <v>80S</v>
          </cell>
          <cell r="C262">
            <v>0.25</v>
          </cell>
          <cell r="D262">
            <v>3.02</v>
          </cell>
          <cell r="E262">
            <v>1</v>
          </cell>
          <cell r="F262">
            <v>0</v>
          </cell>
          <cell r="G262">
            <v>0</v>
          </cell>
          <cell r="H262">
            <v>0</v>
          </cell>
          <cell r="I262">
            <v>7.0000000000000007E-2</v>
          </cell>
          <cell r="J262">
            <v>0</v>
          </cell>
          <cell r="K262">
            <v>7.0000000000000007E-2</v>
          </cell>
          <cell r="L262">
            <v>0</v>
          </cell>
          <cell r="M262">
            <v>0</v>
          </cell>
          <cell r="N262">
            <v>0</v>
          </cell>
          <cell r="O262">
            <v>0</v>
          </cell>
          <cell r="P262">
            <v>2</v>
          </cell>
        </row>
        <row r="263">
          <cell r="B263" t="str">
            <v>80S</v>
          </cell>
          <cell r="C263">
            <v>0.375</v>
          </cell>
          <cell r="D263">
            <v>3.2</v>
          </cell>
          <cell r="E263">
            <v>1</v>
          </cell>
          <cell r="F263">
            <v>0</v>
          </cell>
          <cell r="G263">
            <v>0</v>
          </cell>
          <cell r="H263">
            <v>0</v>
          </cell>
          <cell r="I263">
            <v>7.0000000000000007E-2</v>
          </cell>
          <cell r="J263">
            <v>0</v>
          </cell>
          <cell r="K263">
            <v>7.0000000000000007E-2</v>
          </cell>
          <cell r="L263">
            <v>0</v>
          </cell>
          <cell r="M263">
            <v>0</v>
          </cell>
          <cell r="N263">
            <v>0</v>
          </cell>
          <cell r="O263">
            <v>0</v>
          </cell>
          <cell r="P263">
            <v>2</v>
          </cell>
        </row>
        <row r="264">
          <cell r="B264" t="str">
            <v>80S</v>
          </cell>
          <cell r="C264">
            <v>0.375</v>
          </cell>
          <cell r="D264">
            <v>3.2</v>
          </cell>
          <cell r="E264">
            <v>1</v>
          </cell>
          <cell r="F264">
            <v>0</v>
          </cell>
          <cell r="G264">
            <v>0</v>
          </cell>
          <cell r="H264">
            <v>0</v>
          </cell>
          <cell r="I264">
            <v>7.0000000000000007E-2</v>
          </cell>
          <cell r="J264">
            <v>0</v>
          </cell>
          <cell r="K264">
            <v>7.0000000000000007E-2</v>
          </cell>
          <cell r="L264">
            <v>0</v>
          </cell>
          <cell r="M264">
            <v>0</v>
          </cell>
          <cell r="N264">
            <v>0</v>
          </cell>
          <cell r="O264">
            <v>0</v>
          </cell>
          <cell r="P264">
            <v>2</v>
          </cell>
        </row>
        <row r="265">
          <cell r="B265" t="str">
            <v>80S</v>
          </cell>
          <cell r="C265">
            <v>0.375</v>
          </cell>
          <cell r="D265">
            <v>3.2</v>
          </cell>
          <cell r="E265">
            <v>1</v>
          </cell>
          <cell r="F265">
            <v>0</v>
          </cell>
          <cell r="G265">
            <v>0</v>
          </cell>
          <cell r="H265">
            <v>0</v>
          </cell>
          <cell r="I265">
            <v>7.0000000000000007E-2</v>
          </cell>
          <cell r="J265">
            <v>0</v>
          </cell>
          <cell r="K265">
            <v>7.0000000000000007E-2</v>
          </cell>
          <cell r="L265">
            <v>0</v>
          </cell>
          <cell r="M265">
            <v>0</v>
          </cell>
          <cell r="N265">
            <v>0</v>
          </cell>
          <cell r="O265">
            <v>0</v>
          </cell>
          <cell r="P265">
            <v>2</v>
          </cell>
        </row>
        <row r="266">
          <cell r="B266" t="str">
            <v>80S</v>
          </cell>
          <cell r="C266">
            <v>0.5</v>
          </cell>
          <cell r="D266">
            <v>3.73</v>
          </cell>
          <cell r="E266">
            <v>1</v>
          </cell>
          <cell r="F266">
            <v>0</v>
          </cell>
          <cell r="G266">
            <v>0</v>
          </cell>
          <cell r="H266">
            <v>0</v>
          </cell>
          <cell r="I266">
            <v>7.0000000000000007E-2</v>
          </cell>
          <cell r="J266">
            <v>0</v>
          </cell>
          <cell r="K266">
            <v>7.0000000000000007E-2</v>
          </cell>
          <cell r="L266">
            <v>0</v>
          </cell>
          <cell r="M266">
            <v>0</v>
          </cell>
          <cell r="N266">
            <v>0</v>
          </cell>
          <cell r="O266">
            <v>0</v>
          </cell>
          <cell r="P266">
            <v>2</v>
          </cell>
        </row>
        <row r="267">
          <cell r="B267" t="str">
            <v>80S</v>
          </cell>
          <cell r="C267">
            <v>0.5</v>
          </cell>
          <cell r="D267">
            <v>3.73</v>
          </cell>
          <cell r="E267">
            <v>1</v>
          </cell>
          <cell r="F267">
            <v>0</v>
          </cell>
          <cell r="G267">
            <v>0</v>
          </cell>
          <cell r="H267">
            <v>0</v>
          </cell>
          <cell r="I267">
            <v>7.0000000000000007E-2</v>
          </cell>
          <cell r="J267">
            <v>0</v>
          </cell>
          <cell r="K267">
            <v>7.0000000000000007E-2</v>
          </cell>
          <cell r="L267">
            <v>0</v>
          </cell>
          <cell r="M267">
            <v>0</v>
          </cell>
          <cell r="N267">
            <v>0</v>
          </cell>
          <cell r="O267">
            <v>0</v>
          </cell>
          <cell r="P267">
            <v>2</v>
          </cell>
        </row>
        <row r="268">
          <cell r="B268" t="str">
            <v>80S</v>
          </cell>
          <cell r="C268">
            <v>0.5</v>
          </cell>
          <cell r="D268">
            <v>3.73</v>
          </cell>
          <cell r="E268">
            <v>1</v>
          </cell>
          <cell r="F268">
            <v>0</v>
          </cell>
          <cell r="G268">
            <v>0</v>
          </cell>
          <cell r="H268">
            <v>0</v>
          </cell>
          <cell r="I268">
            <v>7.0000000000000007E-2</v>
          </cell>
          <cell r="J268">
            <v>0</v>
          </cell>
          <cell r="K268">
            <v>7.0000000000000007E-2</v>
          </cell>
          <cell r="L268">
            <v>0</v>
          </cell>
          <cell r="M268">
            <v>0</v>
          </cell>
          <cell r="N268">
            <v>0</v>
          </cell>
          <cell r="O268">
            <v>0</v>
          </cell>
          <cell r="P268">
            <v>2</v>
          </cell>
        </row>
        <row r="269">
          <cell r="B269" t="str">
            <v>80S</v>
          </cell>
          <cell r="C269">
            <v>0.75</v>
          </cell>
          <cell r="D269">
            <v>3.91</v>
          </cell>
          <cell r="E269">
            <v>1</v>
          </cell>
          <cell r="F269">
            <v>0</v>
          </cell>
          <cell r="G269">
            <v>0</v>
          </cell>
          <cell r="H269"/>
          <cell r="I269">
            <v>7.0000000000000007E-2</v>
          </cell>
          <cell r="J269">
            <v>0</v>
          </cell>
          <cell r="K269">
            <v>7.0000000000000007E-2</v>
          </cell>
          <cell r="L269">
            <v>0</v>
          </cell>
          <cell r="M269"/>
          <cell r="N269">
            <v>0</v>
          </cell>
          <cell r="O269">
            <v>0</v>
          </cell>
          <cell r="P269">
            <v>2</v>
          </cell>
          <cell r="R269"/>
        </row>
        <row r="270">
          <cell r="B270" t="str">
            <v>80S</v>
          </cell>
          <cell r="C270">
            <v>0.75</v>
          </cell>
          <cell r="D270">
            <v>3.91</v>
          </cell>
          <cell r="E270">
            <v>1</v>
          </cell>
          <cell r="F270">
            <v>0</v>
          </cell>
          <cell r="G270">
            <v>0</v>
          </cell>
          <cell r="H270">
            <v>0</v>
          </cell>
          <cell r="I270">
            <v>7.0000000000000007E-2</v>
          </cell>
          <cell r="J270">
            <v>0</v>
          </cell>
          <cell r="K270">
            <v>7.0000000000000007E-2</v>
          </cell>
          <cell r="L270">
            <v>0</v>
          </cell>
          <cell r="M270">
            <v>0</v>
          </cell>
          <cell r="N270">
            <v>0</v>
          </cell>
          <cell r="O270">
            <v>0</v>
          </cell>
          <cell r="P270">
            <v>2</v>
          </cell>
        </row>
        <row r="271">
          <cell r="B271" t="str">
            <v>80S</v>
          </cell>
          <cell r="C271">
            <v>0.75</v>
          </cell>
          <cell r="D271">
            <v>3.91</v>
          </cell>
          <cell r="E271">
            <v>1</v>
          </cell>
          <cell r="F271">
            <v>0</v>
          </cell>
          <cell r="G271">
            <v>0</v>
          </cell>
          <cell r="H271">
            <v>0</v>
          </cell>
          <cell r="I271">
            <v>7.0000000000000007E-2</v>
          </cell>
          <cell r="J271">
            <v>0</v>
          </cell>
          <cell r="K271">
            <v>7.0000000000000007E-2</v>
          </cell>
          <cell r="L271">
            <v>0</v>
          </cell>
          <cell r="M271">
            <v>0</v>
          </cell>
          <cell r="N271">
            <v>0</v>
          </cell>
          <cell r="O271">
            <v>0</v>
          </cell>
          <cell r="P271">
            <v>2</v>
          </cell>
        </row>
        <row r="272">
          <cell r="B272" t="str">
            <v>80S</v>
          </cell>
          <cell r="C272">
            <v>1</v>
          </cell>
          <cell r="D272">
            <v>4.55</v>
          </cell>
          <cell r="E272">
            <v>1</v>
          </cell>
          <cell r="F272">
            <v>0</v>
          </cell>
          <cell r="G272">
            <v>0</v>
          </cell>
          <cell r="H272">
            <v>0</v>
          </cell>
          <cell r="I272">
            <v>0.15</v>
          </cell>
          <cell r="J272">
            <v>0</v>
          </cell>
          <cell r="K272">
            <v>0.15</v>
          </cell>
          <cell r="L272">
            <v>0</v>
          </cell>
          <cell r="M272">
            <v>0</v>
          </cell>
          <cell r="N272">
            <v>0</v>
          </cell>
          <cell r="O272">
            <v>0</v>
          </cell>
          <cell r="P272">
            <v>2</v>
          </cell>
        </row>
        <row r="273">
          <cell r="B273" t="str">
            <v>80S</v>
          </cell>
          <cell r="C273">
            <v>1</v>
          </cell>
          <cell r="D273">
            <v>4.55</v>
          </cell>
          <cell r="E273">
            <v>1</v>
          </cell>
          <cell r="F273">
            <v>0</v>
          </cell>
          <cell r="G273">
            <v>0</v>
          </cell>
          <cell r="H273">
            <v>0</v>
          </cell>
          <cell r="I273">
            <v>0.15</v>
          </cell>
          <cell r="J273">
            <v>0</v>
          </cell>
          <cell r="K273">
            <v>0.15</v>
          </cell>
          <cell r="L273">
            <v>0</v>
          </cell>
          <cell r="M273">
            <v>0</v>
          </cell>
          <cell r="N273">
            <v>0</v>
          </cell>
          <cell r="O273">
            <v>0</v>
          </cell>
          <cell r="P273">
            <v>2</v>
          </cell>
        </row>
        <row r="274">
          <cell r="B274" t="str">
            <v>80S</v>
          </cell>
          <cell r="C274">
            <v>1</v>
          </cell>
          <cell r="D274">
            <v>4.55</v>
          </cell>
          <cell r="E274">
            <v>1</v>
          </cell>
          <cell r="F274">
            <v>0</v>
          </cell>
          <cell r="G274">
            <v>0</v>
          </cell>
          <cell r="H274">
            <v>0</v>
          </cell>
          <cell r="I274">
            <v>0.15</v>
          </cell>
          <cell r="J274">
            <v>0</v>
          </cell>
          <cell r="K274">
            <v>0.15</v>
          </cell>
          <cell r="L274">
            <v>0</v>
          </cell>
          <cell r="M274">
            <v>0</v>
          </cell>
          <cell r="N274">
            <v>0</v>
          </cell>
          <cell r="O274">
            <v>0</v>
          </cell>
          <cell r="P274">
            <v>2</v>
          </cell>
        </row>
        <row r="275">
          <cell r="B275" t="str">
            <v>80S</v>
          </cell>
          <cell r="C275">
            <v>1.25</v>
          </cell>
          <cell r="D275">
            <v>4.8499999999999996</v>
          </cell>
          <cell r="E275">
            <v>1</v>
          </cell>
          <cell r="F275">
            <v>0</v>
          </cell>
          <cell r="G275">
            <v>0</v>
          </cell>
          <cell r="H275">
            <v>0</v>
          </cell>
          <cell r="I275">
            <v>0.13</v>
          </cell>
          <cell r="J275">
            <v>0.17</v>
          </cell>
          <cell r="K275">
            <v>0.30000000000000004</v>
          </cell>
          <cell r="L275">
            <v>0</v>
          </cell>
          <cell r="M275">
            <v>0</v>
          </cell>
          <cell r="N275">
            <v>0</v>
          </cell>
          <cell r="O275">
            <v>0</v>
          </cell>
          <cell r="P275">
            <v>2</v>
          </cell>
        </row>
        <row r="276">
          <cell r="B276" t="str">
            <v>80S</v>
          </cell>
          <cell r="C276">
            <v>1.25</v>
          </cell>
          <cell r="D276">
            <v>4.8499999999999996</v>
          </cell>
          <cell r="E276">
            <v>1</v>
          </cell>
          <cell r="F276">
            <v>0</v>
          </cell>
          <cell r="G276">
            <v>0</v>
          </cell>
          <cell r="H276">
            <v>0</v>
          </cell>
          <cell r="I276">
            <v>0.13</v>
          </cell>
          <cell r="J276">
            <v>0.17</v>
          </cell>
          <cell r="K276">
            <v>0.30000000000000004</v>
          </cell>
          <cell r="L276">
            <v>0</v>
          </cell>
          <cell r="M276">
            <v>0</v>
          </cell>
          <cell r="N276">
            <v>0</v>
          </cell>
          <cell r="O276">
            <v>0</v>
          </cell>
          <cell r="P276">
            <v>2</v>
          </cell>
        </row>
        <row r="277">
          <cell r="B277" t="str">
            <v>80S</v>
          </cell>
          <cell r="C277">
            <v>1.25</v>
          </cell>
          <cell r="D277">
            <v>4.8499999999999996</v>
          </cell>
          <cell r="E277">
            <v>1</v>
          </cell>
          <cell r="F277">
            <v>0</v>
          </cell>
          <cell r="G277">
            <v>0</v>
          </cell>
          <cell r="H277">
            <v>0</v>
          </cell>
          <cell r="I277">
            <v>0.13</v>
          </cell>
          <cell r="J277">
            <v>0.17</v>
          </cell>
          <cell r="K277">
            <v>0.30000000000000004</v>
          </cell>
          <cell r="L277">
            <v>0</v>
          </cell>
          <cell r="M277">
            <v>0</v>
          </cell>
          <cell r="N277">
            <v>0</v>
          </cell>
          <cell r="O277">
            <v>0</v>
          </cell>
          <cell r="P277">
            <v>2</v>
          </cell>
        </row>
        <row r="278">
          <cell r="B278" t="str">
            <v>80S</v>
          </cell>
          <cell r="C278">
            <v>1.5</v>
          </cell>
          <cell r="D278">
            <v>5.08</v>
          </cell>
          <cell r="E278">
            <v>1</v>
          </cell>
          <cell r="F278">
            <v>0</v>
          </cell>
          <cell r="G278">
            <v>0</v>
          </cell>
          <cell r="H278">
            <v>0</v>
          </cell>
          <cell r="I278">
            <v>0.15</v>
          </cell>
          <cell r="J278">
            <v>0.15</v>
          </cell>
          <cell r="K278">
            <v>0.3</v>
          </cell>
          <cell r="L278">
            <v>0</v>
          </cell>
          <cell r="M278">
            <v>0</v>
          </cell>
          <cell r="N278">
            <v>0</v>
          </cell>
          <cell r="O278">
            <v>0</v>
          </cell>
          <cell r="P278">
            <v>2</v>
          </cell>
        </row>
        <row r="279">
          <cell r="B279" t="str">
            <v>80S</v>
          </cell>
          <cell r="C279">
            <v>1.5</v>
          </cell>
          <cell r="D279">
            <v>5.08</v>
          </cell>
          <cell r="E279">
            <v>1</v>
          </cell>
          <cell r="F279">
            <v>0</v>
          </cell>
          <cell r="G279">
            <v>0</v>
          </cell>
          <cell r="H279">
            <v>0</v>
          </cell>
          <cell r="I279">
            <v>0.15</v>
          </cell>
          <cell r="J279">
            <v>0.15</v>
          </cell>
          <cell r="K279">
            <v>0.3</v>
          </cell>
          <cell r="L279">
            <v>0</v>
          </cell>
          <cell r="M279">
            <v>0</v>
          </cell>
          <cell r="N279">
            <v>0</v>
          </cell>
          <cell r="O279">
            <v>0</v>
          </cell>
          <cell r="P279">
            <v>2</v>
          </cell>
        </row>
        <row r="280">
          <cell r="B280" t="str">
            <v>80S</v>
          </cell>
          <cell r="C280">
            <v>1.5</v>
          </cell>
          <cell r="D280">
            <v>5.08</v>
          </cell>
          <cell r="E280">
            <v>1</v>
          </cell>
          <cell r="F280">
            <v>0</v>
          </cell>
          <cell r="G280">
            <v>0</v>
          </cell>
          <cell r="H280">
            <v>0</v>
          </cell>
          <cell r="I280">
            <v>0.15</v>
          </cell>
          <cell r="J280">
            <v>0.15</v>
          </cell>
          <cell r="K280">
            <v>0.3</v>
          </cell>
          <cell r="L280">
            <v>0</v>
          </cell>
          <cell r="M280">
            <v>0</v>
          </cell>
          <cell r="N280">
            <v>0</v>
          </cell>
          <cell r="O280">
            <v>0</v>
          </cell>
          <cell r="P280">
            <v>2</v>
          </cell>
        </row>
        <row r="281">
          <cell r="B281" t="str">
            <v>80S</v>
          </cell>
          <cell r="C281">
            <v>2</v>
          </cell>
          <cell r="D281">
            <v>5.54</v>
          </cell>
          <cell r="E281">
            <v>1</v>
          </cell>
          <cell r="F281">
            <v>0</v>
          </cell>
          <cell r="G281">
            <v>0</v>
          </cell>
          <cell r="H281">
            <v>0</v>
          </cell>
          <cell r="I281">
            <v>0.2</v>
          </cell>
          <cell r="J281">
            <v>0.25</v>
          </cell>
          <cell r="K281">
            <v>0.45</v>
          </cell>
          <cell r="L281">
            <v>0</v>
          </cell>
          <cell r="M281">
            <v>0</v>
          </cell>
          <cell r="N281">
            <v>0</v>
          </cell>
          <cell r="O281">
            <v>0</v>
          </cell>
          <cell r="P281">
            <v>2</v>
          </cell>
        </row>
        <row r="282">
          <cell r="B282" t="str">
            <v>80S</v>
          </cell>
          <cell r="C282">
            <v>2</v>
          </cell>
          <cell r="D282">
            <v>5.54</v>
          </cell>
          <cell r="E282">
            <v>1</v>
          </cell>
          <cell r="F282">
            <v>0</v>
          </cell>
          <cell r="G282">
            <v>0</v>
          </cell>
          <cell r="H282">
            <v>0</v>
          </cell>
          <cell r="I282">
            <v>0.2</v>
          </cell>
          <cell r="J282">
            <v>0.25</v>
          </cell>
          <cell r="K282">
            <v>0.45</v>
          </cell>
          <cell r="L282">
            <v>0</v>
          </cell>
          <cell r="M282">
            <v>0</v>
          </cell>
          <cell r="N282">
            <v>0</v>
          </cell>
          <cell r="O282">
            <v>0</v>
          </cell>
          <cell r="P282">
            <v>2</v>
          </cell>
        </row>
        <row r="283">
          <cell r="B283" t="str">
            <v>80S</v>
          </cell>
          <cell r="C283">
            <v>2</v>
          </cell>
          <cell r="D283">
            <v>5.54</v>
          </cell>
          <cell r="E283">
            <v>1</v>
          </cell>
          <cell r="F283">
            <v>0</v>
          </cell>
          <cell r="G283">
            <v>0</v>
          </cell>
          <cell r="H283">
            <v>0</v>
          </cell>
          <cell r="I283">
            <v>0.2</v>
          </cell>
          <cell r="J283">
            <v>0.25</v>
          </cell>
          <cell r="K283">
            <v>0.45</v>
          </cell>
          <cell r="L283">
            <v>0</v>
          </cell>
          <cell r="M283">
            <v>0</v>
          </cell>
          <cell r="N283">
            <v>0</v>
          </cell>
          <cell r="O283">
            <v>0</v>
          </cell>
          <cell r="P283">
            <v>2</v>
          </cell>
        </row>
        <row r="284">
          <cell r="B284" t="str">
            <v>80S</v>
          </cell>
          <cell r="C284">
            <v>2.5</v>
          </cell>
          <cell r="D284">
            <v>7.01</v>
          </cell>
          <cell r="E284">
            <v>1</v>
          </cell>
          <cell r="F284">
            <v>0</v>
          </cell>
          <cell r="G284">
            <v>0</v>
          </cell>
          <cell r="H284">
            <v>0</v>
          </cell>
          <cell r="I284">
            <v>0.25</v>
          </cell>
          <cell r="J284">
            <v>0.5</v>
          </cell>
          <cell r="K284">
            <v>0.75</v>
          </cell>
          <cell r="L284">
            <v>0</v>
          </cell>
          <cell r="M284">
            <v>0</v>
          </cell>
          <cell r="N284">
            <v>0</v>
          </cell>
          <cell r="O284">
            <v>0</v>
          </cell>
          <cell r="P284">
            <v>2</v>
          </cell>
        </row>
        <row r="285">
          <cell r="B285" t="str">
            <v>80S</v>
          </cell>
          <cell r="C285">
            <v>3</v>
          </cell>
          <cell r="D285">
            <v>7.62</v>
          </cell>
          <cell r="E285">
            <v>1</v>
          </cell>
          <cell r="F285">
            <v>0</v>
          </cell>
          <cell r="G285">
            <v>0</v>
          </cell>
          <cell r="H285">
            <v>0</v>
          </cell>
          <cell r="I285">
            <v>0.3</v>
          </cell>
          <cell r="J285">
            <v>0.6</v>
          </cell>
          <cell r="K285">
            <v>0.89999999999999991</v>
          </cell>
          <cell r="L285">
            <v>0</v>
          </cell>
          <cell r="M285">
            <v>0</v>
          </cell>
          <cell r="N285">
            <v>0</v>
          </cell>
          <cell r="O285">
            <v>0</v>
          </cell>
          <cell r="P285">
            <v>2</v>
          </cell>
        </row>
        <row r="286">
          <cell r="B286" t="str">
            <v>80S</v>
          </cell>
          <cell r="C286">
            <v>3.5</v>
          </cell>
          <cell r="D286">
            <v>8.08</v>
          </cell>
          <cell r="E286">
            <v>1</v>
          </cell>
          <cell r="F286">
            <v>0</v>
          </cell>
          <cell r="G286">
            <v>0</v>
          </cell>
          <cell r="H286">
            <v>0</v>
          </cell>
          <cell r="I286">
            <v>0.35</v>
          </cell>
          <cell r="J286">
            <v>0.85</v>
          </cell>
          <cell r="K286">
            <v>1.2</v>
          </cell>
          <cell r="L286">
            <v>0</v>
          </cell>
          <cell r="M286">
            <v>0</v>
          </cell>
          <cell r="N286">
            <v>0</v>
          </cell>
          <cell r="O286">
            <v>0</v>
          </cell>
          <cell r="P286">
            <v>3</v>
          </cell>
        </row>
        <row r="287">
          <cell r="A287" t="str">
            <v>80S</v>
          </cell>
          <cell r="B287" t="str">
            <v>80S</v>
          </cell>
          <cell r="C287">
            <v>4</v>
          </cell>
          <cell r="D287">
            <v>8.56</v>
          </cell>
          <cell r="E287">
            <v>1</v>
          </cell>
          <cell r="F287">
            <v>0</v>
          </cell>
          <cell r="G287">
            <v>0</v>
          </cell>
          <cell r="H287">
            <v>0</v>
          </cell>
          <cell r="I287">
            <v>0.41</v>
          </cell>
          <cell r="J287">
            <v>0.93</v>
          </cell>
          <cell r="K287">
            <v>1.34</v>
          </cell>
          <cell r="L287">
            <v>0</v>
          </cell>
          <cell r="M287">
            <v>0</v>
          </cell>
          <cell r="N287">
            <v>0</v>
          </cell>
          <cell r="O287">
            <v>0</v>
          </cell>
          <cell r="P287">
            <v>3</v>
          </cell>
        </row>
        <row r="288">
          <cell r="B288" t="str">
            <v>80S</v>
          </cell>
          <cell r="C288">
            <v>5</v>
          </cell>
          <cell r="D288">
            <v>9.5299999999999994</v>
          </cell>
          <cell r="E288">
            <v>1</v>
          </cell>
          <cell r="F288">
            <v>0</v>
          </cell>
          <cell r="G288">
            <v>0</v>
          </cell>
          <cell r="H288">
            <v>0</v>
          </cell>
          <cell r="I288">
            <v>0.51</v>
          </cell>
          <cell r="J288">
            <v>1.59</v>
          </cell>
          <cell r="K288">
            <v>2.1</v>
          </cell>
          <cell r="L288">
            <v>0</v>
          </cell>
          <cell r="M288">
            <v>0</v>
          </cell>
          <cell r="N288">
            <v>0</v>
          </cell>
          <cell r="O288">
            <v>0</v>
          </cell>
          <cell r="P288">
            <v>4</v>
          </cell>
        </row>
        <row r="289">
          <cell r="B289" t="str">
            <v>80S</v>
          </cell>
          <cell r="C289">
            <v>6</v>
          </cell>
          <cell r="D289">
            <v>10.97</v>
          </cell>
          <cell r="E289">
            <v>1.25</v>
          </cell>
          <cell r="F289">
            <v>0</v>
          </cell>
          <cell r="G289">
            <v>0</v>
          </cell>
          <cell r="H289">
            <v>0</v>
          </cell>
          <cell r="I289">
            <v>0.61</v>
          </cell>
          <cell r="J289">
            <v>2.69</v>
          </cell>
          <cell r="K289">
            <v>3.3</v>
          </cell>
          <cell r="L289">
            <v>0</v>
          </cell>
          <cell r="M289">
            <v>0</v>
          </cell>
          <cell r="N289">
            <v>0</v>
          </cell>
          <cell r="O289">
            <v>0</v>
          </cell>
          <cell r="P289">
            <v>4</v>
          </cell>
        </row>
        <row r="290">
          <cell r="B290" t="str">
            <v>80S</v>
          </cell>
          <cell r="C290">
            <v>8</v>
          </cell>
          <cell r="D290">
            <v>12.7</v>
          </cell>
          <cell r="E290">
            <v>1.25</v>
          </cell>
          <cell r="F290">
            <v>0</v>
          </cell>
          <cell r="G290">
            <v>0</v>
          </cell>
          <cell r="H290">
            <v>0</v>
          </cell>
          <cell r="I290">
            <v>0.81</v>
          </cell>
          <cell r="J290">
            <v>4.58</v>
          </cell>
          <cell r="K290">
            <v>5.3900000000000006</v>
          </cell>
          <cell r="L290">
            <v>0</v>
          </cell>
          <cell r="M290">
            <v>0</v>
          </cell>
          <cell r="N290">
            <v>0</v>
          </cell>
          <cell r="O290">
            <v>0</v>
          </cell>
          <cell r="P290">
            <v>4</v>
          </cell>
        </row>
        <row r="291">
          <cell r="B291" t="str">
            <v>80S</v>
          </cell>
          <cell r="C291">
            <v>10</v>
          </cell>
          <cell r="D291">
            <v>12.7</v>
          </cell>
          <cell r="E291">
            <v>1.25</v>
          </cell>
          <cell r="F291">
            <v>0</v>
          </cell>
          <cell r="G291">
            <v>0</v>
          </cell>
          <cell r="H291">
            <v>0</v>
          </cell>
          <cell r="I291">
            <v>1.01</v>
          </cell>
          <cell r="J291">
            <v>5.74</v>
          </cell>
          <cell r="K291">
            <v>6.75</v>
          </cell>
          <cell r="L291">
            <v>0</v>
          </cell>
          <cell r="M291">
            <v>0</v>
          </cell>
          <cell r="N291">
            <v>0</v>
          </cell>
          <cell r="O291">
            <v>0</v>
          </cell>
          <cell r="P291">
            <v>4</v>
          </cell>
        </row>
        <row r="292">
          <cell r="B292" t="str">
            <v>80S</v>
          </cell>
          <cell r="C292">
            <v>12</v>
          </cell>
          <cell r="D292">
            <v>12.7</v>
          </cell>
          <cell r="E292">
            <v>1.25</v>
          </cell>
          <cell r="F292">
            <v>0</v>
          </cell>
          <cell r="G292">
            <v>0</v>
          </cell>
          <cell r="H292">
            <v>0</v>
          </cell>
          <cell r="I292">
            <v>1.22</v>
          </cell>
          <cell r="J292">
            <v>6.73</v>
          </cell>
          <cell r="K292">
            <v>7.95</v>
          </cell>
          <cell r="L292">
            <v>0</v>
          </cell>
          <cell r="M292">
            <v>0</v>
          </cell>
          <cell r="N292">
            <v>0</v>
          </cell>
          <cell r="O292">
            <v>0</v>
          </cell>
          <cell r="P292">
            <v>6</v>
          </cell>
        </row>
        <row r="293">
          <cell r="B293">
            <v>100</v>
          </cell>
          <cell r="C293">
            <v>8</v>
          </cell>
          <cell r="D293">
            <v>15.09</v>
          </cell>
          <cell r="E293">
            <v>1.5</v>
          </cell>
          <cell r="F293">
            <v>0</v>
          </cell>
          <cell r="G293">
            <v>0</v>
          </cell>
          <cell r="H293">
            <v>0</v>
          </cell>
          <cell r="I293">
            <v>0.81</v>
          </cell>
          <cell r="J293">
            <v>6.09</v>
          </cell>
          <cell r="K293">
            <v>6.9</v>
          </cell>
          <cell r="L293">
            <v>0</v>
          </cell>
          <cell r="M293">
            <v>0</v>
          </cell>
          <cell r="N293">
            <v>0</v>
          </cell>
          <cell r="O293">
            <v>0</v>
          </cell>
          <cell r="P293">
            <v>4</v>
          </cell>
        </row>
        <row r="294">
          <cell r="B294">
            <v>100</v>
          </cell>
          <cell r="C294">
            <v>10</v>
          </cell>
          <cell r="D294">
            <v>18.260000000000002</v>
          </cell>
          <cell r="E294">
            <v>1.5</v>
          </cell>
          <cell r="F294">
            <v>0</v>
          </cell>
          <cell r="G294">
            <v>0</v>
          </cell>
          <cell r="H294">
            <v>0</v>
          </cell>
          <cell r="I294">
            <v>1.01</v>
          </cell>
          <cell r="J294">
            <v>11.44</v>
          </cell>
          <cell r="K294">
            <v>12.45</v>
          </cell>
          <cell r="L294">
            <v>0</v>
          </cell>
          <cell r="M294">
            <v>0</v>
          </cell>
          <cell r="N294">
            <v>0</v>
          </cell>
          <cell r="O294">
            <v>0</v>
          </cell>
          <cell r="P294">
            <v>4</v>
          </cell>
        </row>
        <row r="295">
          <cell r="B295">
            <v>100</v>
          </cell>
          <cell r="C295">
            <v>12</v>
          </cell>
          <cell r="D295">
            <v>21.44</v>
          </cell>
          <cell r="E295">
            <v>2</v>
          </cell>
          <cell r="F295">
            <v>0</v>
          </cell>
          <cell r="G295">
            <v>0</v>
          </cell>
          <cell r="H295">
            <v>0</v>
          </cell>
          <cell r="I295">
            <v>1.22</v>
          </cell>
          <cell r="J295">
            <v>15.28</v>
          </cell>
          <cell r="K295">
            <v>16.5</v>
          </cell>
          <cell r="L295">
            <v>0</v>
          </cell>
          <cell r="M295">
            <v>0</v>
          </cell>
          <cell r="N295">
            <v>0</v>
          </cell>
          <cell r="O295">
            <v>0</v>
          </cell>
          <cell r="P295">
            <v>6</v>
          </cell>
        </row>
        <row r="296">
          <cell r="B296">
            <v>100</v>
          </cell>
          <cell r="C296">
            <v>14</v>
          </cell>
          <cell r="D296">
            <v>23.83</v>
          </cell>
          <cell r="E296">
            <v>2</v>
          </cell>
          <cell r="F296">
            <v>0</v>
          </cell>
          <cell r="G296">
            <v>0</v>
          </cell>
          <cell r="H296">
            <v>0</v>
          </cell>
          <cell r="I296">
            <v>1.42</v>
          </cell>
          <cell r="J296">
            <v>21.07</v>
          </cell>
          <cell r="K296">
            <v>22.490000000000002</v>
          </cell>
          <cell r="L296">
            <v>0</v>
          </cell>
          <cell r="M296">
            <v>0</v>
          </cell>
          <cell r="N296">
            <v>0</v>
          </cell>
          <cell r="O296">
            <v>0</v>
          </cell>
          <cell r="P296">
            <v>6</v>
          </cell>
        </row>
        <row r="297">
          <cell r="B297">
            <v>100</v>
          </cell>
          <cell r="C297">
            <v>16</v>
          </cell>
          <cell r="D297">
            <v>26.19</v>
          </cell>
          <cell r="E297" t="str">
            <v>N</v>
          </cell>
          <cell r="F297">
            <v>0</v>
          </cell>
          <cell r="G297">
            <v>0</v>
          </cell>
          <cell r="H297">
            <v>0</v>
          </cell>
          <cell r="I297">
            <v>1.62</v>
          </cell>
          <cell r="J297">
            <v>28.38</v>
          </cell>
          <cell r="K297">
            <v>30</v>
          </cell>
          <cell r="L297">
            <v>0</v>
          </cell>
          <cell r="M297">
            <v>0</v>
          </cell>
          <cell r="N297">
            <v>0</v>
          </cell>
          <cell r="O297">
            <v>0</v>
          </cell>
          <cell r="P297">
            <v>6</v>
          </cell>
        </row>
        <row r="298">
          <cell r="B298">
            <v>100</v>
          </cell>
          <cell r="C298">
            <v>18</v>
          </cell>
          <cell r="D298">
            <v>29.36</v>
          </cell>
          <cell r="E298" t="str">
            <v>N</v>
          </cell>
          <cell r="F298">
            <v>0</v>
          </cell>
          <cell r="G298">
            <v>0</v>
          </cell>
          <cell r="H298">
            <v>0</v>
          </cell>
          <cell r="I298">
            <v>1.82</v>
          </cell>
          <cell r="J298">
            <v>37.17</v>
          </cell>
          <cell r="K298">
            <v>38.99</v>
          </cell>
          <cell r="L298">
            <v>0</v>
          </cell>
          <cell r="M298">
            <v>0</v>
          </cell>
          <cell r="N298">
            <v>0</v>
          </cell>
          <cell r="O298">
            <v>0</v>
          </cell>
          <cell r="P298">
            <v>6</v>
          </cell>
        </row>
        <row r="299">
          <cell r="B299">
            <v>100</v>
          </cell>
          <cell r="C299">
            <v>20</v>
          </cell>
          <cell r="D299">
            <v>32.54</v>
          </cell>
          <cell r="E299" t="str">
            <v>N</v>
          </cell>
          <cell r="F299">
            <v>0</v>
          </cell>
          <cell r="G299">
            <v>0</v>
          </cell>
          <cell r="H299">
            <v>0</v>
          </cell>
          <cell r="I299">
            <v>2.0299999999999998</v>
          </cell>
          <cell r="J299">
            <v>45.97</v>
          </cell>
          <cell r="K299">
            <v>48</v>
          </cell>
          <cell r="L299">
            <v>0</v>
          </cell>
          <cell r="M299">
            <v>0</v>
          </cell>
          <cell r="N299">
            <v>0</v>
          </cell>
          <cell r="O299">
            <v>0</v>
          </cell>
          <cell r="P299">
            <v>7</v>
          </cell>
        </row>
        <row r="300">
          <cell r="B300">
            <v>100</v>
          </cell>
          <cell r="C300">
            <v>22</v>
          </cell>
          <cell r="D300">
            <v>34.93</v>
          </cell>
          <cell r="E300" t="str">
            <v>N</v>
          </cell>
          <cell r="F300">
            <v>0</v>
          </cell>
          <cell r="G300">
            <v>0</v>
          </cell>
          <cell r="H300">
            <v>0</v>
          </cell>
          <cell r="I300">
            <v>2.23</v>
          </cell>
          <cell r="J300">
            <v>65.27</v>
          </cell>
          <cell r="K300">
            <v>67.5</v>
          </cell>
          <cell r="L300">
            <v>0</v>
          </cell>
          <cell r="M300">
            <v>0</v>
          </cell>
          <cell r="N300">
            <v>0</v>
          </cell>
          <cell r="O300">
            <v>0</v>
          </cell>
          <cell r="P300">
            <v>8</v>
          </cell>
        </row>
        <row r="301">
          <cell r="B301">
            <v>100</v>
          </cell>
          <cell r="C301">
            <v>24</v>
          </cell>
          <cell r="D301">
            <v>38.89</v>
          </cell>
          <cell r="E301" t="str">
            <v>N</v>
          </cell>
          <cell r="F301">
            <v>0</v>
          </cell>
          <cell r="G301">
            <v>0</v>
          </cell>
          <cell r="H301">
            <v>0</v>
          </cell>
          <cell r="I301">
            <v>2.4300000000000002</v>
          </cell>
          <cell r="J301">
            <v>75.56</v>
          </cell>
          <cell r="K301">
            <v>77.990000000000009</v>
          </cell>
          <cell r="L301">
            <v>0</v>
          </cell>
          <cell r="M301">
            <v>0</v>
          </cell>
          <cell r="N301">
            <v>0</v>
          </cell>
          <cell r="O301">
            <v>0</v>
          </cell>
          <cell r="P301">
            <v>8</v>
          </cell>
        </row>
        <row r="302">
          <cell r="B302">
            <v>120</v>
          </cell>
          <cell r="C302">
            <v>4</v>
          </cell>
          <cell r="D302">
            <v>11.13</v>
          </cell>
          <cell r="E302">
            <v>1.25</v>
          </cell>
          <cell r="F302">
            <v>0</v>
          </cell>
          <cell r="G302">
            <v>0</v>
          </cell>
          <cell r="H302">
            <v>0</v>
          </cell>
          <cell r="I302">
            <v>0.41</v>
          </cell>
          <cell r="J302">
            <v>1.84</v>
          </cell>
          <cell r="K302">
            <v>2.25</v>
          </cell>
          <cell r="L302">
            <v>0</v>
          </cell>
          <cell r="M302">
            <v>0</v>
          </cell>
          <cell r="N302">
            <v>0</v>
          </cell>
          <cell r="O302">
            <v>0</v>
          </cell>
          <cell r="P302">
            <v>4</v>
          </cell>
        </row>
        <row r="303">
          <cell r="B303">
            <v>120</v>
          </cell>
          <cell r="C303">
            <v>5</v>
          </cell>
          <cell r="D303">
            <v>12.7</v>
          </cell>
          <cell r="E303">
            <v>1.25</v>
          </cell>
          <cell r="F303">
            <v>0</v>
          </cell>
          <cell r="G303">
            <v>0</v>
          </cell>
          <cell r="H303">
            <v>0</v>
          </cell>
          <cell r="I303">
            <v>0.51</v>
          </cell>
          <cell r="J303">
            <v>2.94</v>
          </cell>
          <cell r="K303">
            <v>3.45</v>
          </cell>
          <cell r="L303">
            <v>0</v>
          </cell>
          <cell r="M303">
            <v>0</v>
          </cell>
          <cell r="N303">
            <v>0</v>
          </cell>
          <cell r="O303">
            <v>0</v>
          </cell>
          <cell r="P303">
            <v>4</v>
          </cell>
        </row>
        <row r="304">
          <cell r="B304">
            <v>120</v>
          </cell>
          <cell r="C304">
            <v>6</v>
          </cell>
          <cell r="D304">
            <v>14.27</v>
          </cell>
          <cell r="E304">
            <v>1.25</v>
          </cell>
          <cell r="F304">
            <v>0</v>
          </cell>
          <cell r="G304">
            <v>0</v>
          </cell>
          <cell r="H304">
            <v>0</v>
          </cell>
          <cell r="I304">
            <v>0.61</v>
          </cell>
          <cell r="J304">
            <v>4.1900000000000004</v>
          </cell>
          <cell r="K304">
            <v>4.8000000000000007</v>
          </cell>
          <cell r="L304">
            <v>0</v>
          </cell>
          <cell r="M304">
            <v>0</v>
          </cell>
          <cell r="N304">
            <v>0</v>
          </cell>
          <cell r="O304">
            <v>0</v>
          </cell>
          <cell r="P304">
            <v>4</v>
          </cell>
        </row>
        <row r="305">
          <cell r="B305">
            <v>120</v>
          </cell>
          <cell r="C305">
            <v>8</v>
          </cell>
          <cell r="D305">
            <v>18.260000000000002</v>
          </cell>
          <cell r="E305">
            <v>1.5</v>
          </cell>
          <cell r="F305">
            <v>0</v>
          </cell>
          <cell r="G305">
            <v>0</v>
          </cell>
          <cell r="H305">
            <v>0</v>
          </cell>
          <cell r="I305">
            <v>0.81</v>
          </cell>
          <cell r="J305">
            <v>9.23</v>
          </cell>
          <cell r="K305">
            <v>10.040000000000001</v>
          </cell>
          <cell r="L305">
            <v>0</v>
          </cell>
          <cell r="M305">
            <v>0</v>
          </cell>
          <cell r="N305">
            <v>0</v>
          </cell>
          <cell r="O305">
            <v>0</v>
          </cell>
          <cell r="P305">
            <v>4</v>
          </cell>
        </row>
        <row r="306">
          <cell r="B306">
            <v>120</v>
          </cell>
          <cell r="C306">
            <v>10</v>
          </cell>
          <cell r="D306">
            <v>21.44</v>
          </cell>
          <cell r="E306">
            <v>2</v>
          </cell>
          <cell r="F306">
            <v>0</v>
          </cell>
          <cell r="G306">
            <v>0</v>
          </cell>
          <cell r="H306">
            <v>0</v>
          </cell>
          <cell r="I306">
            <v>1.01</v>
          </cell>
          <cell r="J306">
            <v>12.49</v>
          </cell>
          <cell r="K306">
            <v>13.5</v>
          </cell>
          <cell r="L306">
            <v>0</v>
          </cell>
          <cell r="M306">
            <v>0</v>
          </cell>
          <cell r="N306">
            <v>0</v>
          </cell>
          <cell r="O306">
            <v>0</v>
          </cell>
          <cell r="P306">
            <v>4</v>
          </cell>
        </row>
        <row r="307">
          <cell r="B307">
            <v>120</v>
          </cell>
          <cell r="C307">
            <v>12</v>
          </cell>
          <cell r="D307">
            <v>25.4</v>
          </cell>
          <cell r="E307" t="str">
            <v>N</v>
          </cell>
          <cell r="F307">
            <v>0</v>
          </cell>
          <cell r="G307">
            <v>0</v>
          </cell>
          <cell r="H307">
            <v>0</v>
          </cell>
          <cell r="I307">
            <v>1.22</v>
          </cell>
          <cell r="J307">
            <v>21.27</v>
          </cell>
          <cell r="K307">
            <v>22.49</v>
          </cell>
          <cell r="L307">
            <v>0</v>
          </cell>
          <cell r="M307">
            <v>0</v>
          </cell>
          <cell r="N307">
            <v>0</v>
          </cell>
          <cell r="O307">
            <v>0</v>
          </cell>
          <cell r="P307">
            <v>6</v>
          </cell>
        </row>
        <row r="308">
          <cell r="B308">
            <v>120</v>
          </cell>
          <cell r="C308">
            <v>14</v>
          </cell>
          <cell r="D308">
            <v>27.79</v>
          </cell>
          <cell r="E308" t="str">
            <v>N</v>
          </cell>
          <cell r="F308">
            <v>0</v>
          </cell>
          <cell r="G308">
            <v>0</v>
          </cell>
          <cell r="H308">
            <v>0</v>
          </cell>
          <cell r="I308">
            <v>1.42</v>
          </cell>
          <cell r="J308">
            <v>25.58</v>
          </cell>
          <cell r="K308">
            <v>27</v>
          </cell>
          <cell r="L308">
            <v>0</v>
          </cell>
          <cell r="M308">
            <v>0</v>
          </cell>
          <cell r="N308">
            <v>0</v>
          </cell>
          <cell r="O308">
            <v>0</v>
          </cell>
          <cell r="P308">
            <v>6</v>
          </cell>
        </row>
        <row r="309">
          <cell r="B309">
            <v>120</v>
          </cell>
          <cell r="C309">
            <v>16</v>
          </cell>
          <cell r="D309">
            <v>30.96</v>
          </cell>
          <cell r="E309" t="str">
            <v>N</v>
          </cell>
          <cell r="F309">
            <v>0</v>
          </cell>
          <cell r="G309">
            <v>0</v>
          </cell>
          <cell r="H309">
            <v>0</v>
          </cell>
          <cell r="I309">
            <v>1.62</v>
          </cell>
          <cell r="J309">
            <v>35.880000000000003</v>
          </cell>
          <cell r="K309">
            <v>37.5</v>
          </cell>
          <cell r="L309">
            <v>0</v>
          </cell>
          <cell r="M309">
            <v>0</v>
          </cell>
          <cell r="N309">
            <v>0</v>
          </cell>
          <cell r="O309">
            <v>0</v>
          </cell>
          <cell r="P309">
            <v>6</v>
          </cell>
        </row>
        <row r="310">
          <cell r="B310">
            <v>120</v>
          </cell>
          <cell r="C310">
            <v>18</v>
          </cell>
          <cell r="D310">
            <v>34.93</v>
          </cell>
          <cell r="E310" t="str">
            <v>N</v>
          </cell>
          <cell r="F310">
            <v>0</v>
          </cell>
          <cell r="G310">
            <v>0</v>
          </cell>
          <cell r="H310">
            <v>0</v>
          </cell>
          <cell r="I310">
            <v>1.82</v>
          </cell>
          <cell r="J310">
            <v>47.68</v>
          </cell>
          <cell r="K310">
            <v>49.5</v>
          </cell>
          <cell r="L310">
            <v>0</v>
          </cell>
          <cell r="M310">
            <v>0</v>
          </cell>
          <cell r="N310">
            <v>0</v>
          </cell>
          <cell r="O310">
            <v>0</v>
          </cell>
          <cell r="P310">
            <v>6</v>
          </cell>
        </row>
        <row r="311">
          <cell r="B311">
            <v>120</v>
          </cell>
          <cell r="C311">
            <v>20</v>
          </cell>
          <cell r="D311">
            <v>38.1</v>
          </cell>
          <cell r="E311" t="str">
            <v>N</v>
          </cell>
          <cell r="F311">
            <v>0</v>
          </cell>
          <cell r="G311">
            <v>0</v>
          </cell>
          <cell r="H311">
            <v>0</v>
          </cell>
          <cell r="I311">
            <v>2.0299999999999998</v>
          </cell>
          <cell r="J311">
            <v>62.47</v>
          </cell>
          <cell r="K311">
            <v>64.5</v>
          </cell>
          <cell r="L311">
            <v>0</v>
          </cell>
          <cell r="M311">
            <v>0</v>
          </cell>
          <cell r="N311">
            <v>0</v>
          </cell>
          <cell r="O311">
            <v>0</v>
          </cell>
          <cell r="P311">
            <v>7</v>
          </cell>
        </row>
        <row r="312">
          <cell r="B312">
            <v>120</v>
          </cell>
          <cell r="C312">
            <v>22</v>
          </cell>
          <cell r="D312">
            <v>41.28</v>
          </cell>
          <cell r="E312" t="str">
            <v>N</v>
          </cell>
          <cell r="F312">
            <v>0</v>
          </cell>
          <cell r="G312">
            <v>0</v>
          </cell>
          <cell r="H312">
            <v>0</v>
          </cell>
          <cell r="I312">
            <v>2.23</v>
          </cell>
          <cell r="J312">
            <v>84.76</v>
          </cell>
          <cell r="K312">
            <v>86.990000000000009</v>
          </cell>
          <cell r="L312">
            <v>0</v>
          </cell>
          <cell r="M312">
            <v>0</v>
          </cell>
          <cell r="N312">
            <v>0</v>
          </cell>
          <cell r="O312">
            <v>0</v>
          </cell>
          <cell r="P312">
            <v>8</v>
          </cell>
        </row>
        <row r="313">
          <cell r="B313">
            <v>120</v>
          </cell>
          <cell r="C313">
            <v>24</v>
          </cell>
          <cell r="D313">
            <v>46.02</v>
          </cell>
          <cell r="E313" t="str">
            <v>N</v>
          </cell>
          <cell r="F313">
            <v>0</v>
          </cell>
          <cell r="G313">
            <v>0</v>
          </cell>
          <cell r="H313">
            <v>0</v>
          </cell>
          <cell r="I313">
            <v>2.4300000000000002</v>
          </cell>
          <cell r="J313">
            <v>98.07</v>
          </cell>
          <cell r="K313">
            <v>100.5</v>
          </cell>
          <cell r="L313"/>
          <cell r="M313"/>
          <cell r="N313"/>
          <cell r="O313"/>
          <cell r="P313">
            <v>8</v>
          </cell>
          <cell r="Q313"/>
          <cell r="R313"/>
        </row>
        <row r="314">
          <cell r="B314">
            <v>140</v>
          </cell>
          <cell r="C314">
            <v>8</v>
          </cell>
          <cell r="D314">
            <v>20.62</v>
          </cell>
          <cell r="E314">
            <v>2</v>
          </cell>
          <cell r="F314">
            <v>0</v>
          </cell>
          <cell r="G314">
            <v>0</v>
          </cell>
          <cell r="H314">
            <v>0</v>
          </cell>
          <cell r="I314">
            <v>0.81</v>
          </cell>
          <cell r="J314">
            <v>10.130000000000001</v>
          </cell>
          <cell r="K314">
            <v>10.940000000000001</v>
          </cell>
          <cell r="L314">
            <v>0</v>
          </cell>
          <cell r="M314">
            <v>0</v>
          </cell>
          <cell r="N314">
            <v>0</v>
          </cell>
          <cell r="O314">
            <v>0</v>
          </cell>
          <cell r="P314">
            <v>4</v>
          </cell>
        </row>
        <row r="315">
          <cell r="B315">
            <v>140</v>
          </cell>
          <cell r="C315">
            <v>10</v>
          </cell>
          <cell r="D315">
            <v>25.4</v>
          </cell>
          <cell r="E315" t="str">
            <v>N</v>
          </cell>
          <cell r="F315">
            <v>0</v>
          </cell>
          <cell r="G315">
            <v>0</v>
          </cell>
          <cell r="H315">
            <v>0</v>
          </cell>
          <cell r="I315">
            <v>1.01</v>
          </cell>
          <cell r="J315">
            <v>18.48</v>
          </cell>
          <cell r="K315">
            <v>19.490000000000002</v>
          </cell>
          <cell r="L315">
            <v>0</v>
          </cell>
          <cell r="M315">
            <v>0</v>
          </cell>
          <cell r="N315">
            <v>0</v>
          </cell>
          <cell r="O315">
            <v>0</v>
          </cell>
          <cell r="P315">
            <v>4</v>
          </cell>
        </row>
        <row r="316">
          <cell r="B316">
            <v>140</v>
          </cell>
          <cell r="C316">
            <v>12</v>
          </cell>
          <cell r="D316">
            <v>28.58</v>
          </cell>
          <cell r="E316" t="str">
            <v>N</v>
          </cell>
          <cell r="F316">
            <v>0</v>
          </cell>
          <cell r="G316">
            <v>0</v>
          </cell>
          <cell r="H316">
            <v>0</v>
          </cell>
          <cell r="I316">
            <v>1.22</v>
          </cell>
          <cell r="J316">
            <v>25.78</v>
          </cell>
          <cell r="K316">
            <v>27</v>
          </cell>
          <cell r="L316">
            <v>0</v>
          </cell>
          <cell r="M316">
            <v>0</v>
          </cell>
          <cell r="N316">
            <v>0</v>
          </cell>
          <cell r="O316">
            <v>0</v>
          </cell>
          <cell r="P316">
            <v>6</v>
          </cell>
        </row>
        <row r="317">
          <cell r="B317">
            <v>140</v>
          </cell>
          <cell r="C317">
            <v>14</v>
          </cell>
          <cell r="D317">
            <v>31.75</v>
          </cell>
          <cell r="E317" t="str">
            <v>N</v>
          </cell>
          <cell r="F317">
            <v>0</v>
          </cell>
          <cell r="G317">
            <v>0</v>
          </cell>
          <cell r="H317">
            <v>0</v>
          </cell>
          <cell r="I317">
            <v>1.42</v>
          </cell>
          <cell r="J317">
            <v>31.58</v>
          </cell>
          <cell r="K317">
            <v>33</v>
          </cell>
          <cell r="L317">
            <v>0</v>
          </cell>
          <cell r="M317">
            <v>0</v>
          </cell>
          <cell r="N317">
            <v>0</v>
          </cell>
          <cell r="O317">
            <v>0</v>
          </cell>
          <cell r="P317">
            <v>6</v>
          </cell>
        </row>
        <row r="318">
          <cell r="B318">
            <v>140</v>
          </cell>
          <cell r="C318">
            <v>16</v>
          </cell>
          <cell r="D318">
            <v>36.53</v>
          </cell>
          <cell r="E318" t="str">
            <v>N</v>
          </cell>
          <cell r="F318">
            <v>0</v>
          </cell>
          <cell r="G318">
            <v>0</v>
          </cell>
          <cell r="H318">
            <v>0</v>
          </cell>
          <cell r="I318">
            <v>1.62</v>
          </cell>
          <cell r="J318">
            <v>44.87</v>
          </cell>
          <cell r="K318">
            <v>46.489999999999995</v>
          </cell>
          <cell r="L318">
            <v>0</v>
          </cell>
          <cell r="M318">
            <v>0</v>
          </cell>
          <cell r="N318">
            <v>0</v>
          </cell>
          <cell r="O318">
            <v>0</v>
          </cell>
          <cell r="P318">
            <v>6</v>
          </cell>
        </row>
        <row r="319">
          <cell r="B319">
            <v>140</v>
          </cell>
          <cell r="C319">
            <v>18</v>
          </cell>
          <cell r="D319">
            <v>39.67</v>
          </cell>
          <cell r="E319" t="str">
            <v>N</v>
          </cell>
          <cell r="F319">
            <v>0</v>
          </cell>
          <cell r="G319">
            <v>0</v>
          </cell>
          <cell r="H319">
            <v>0</v>
          </cell>
          <cell r="I319">
            <v>1.82</v>
          </cell>
          <cell r="J319">
            <v>59.68</v>
          </cell>
          <cell r="K319">
            <v>61.5</v>
          </cell>
          <cell r="L319">
            <v>0</v>
          </cell>
          <cell r="M319">
            <v>0</v>
          </cell>
          <cell r="N319">
            <v>0</v>
          </cell>
          <cell r="O319">
            <v>0</v>
          </cell>
          <cell r="P319">
            <v>6</v>
          </cell>
        </row>
        <row r="320">
          <cell r="B320">
            <v>140</v>
          </cell>
          <cell r="C320">
            <v>20</v>
          </cell>
          <cell r="D320">
            <v>44.45</v>
          </cell>
          <cell r="E320" t="str">
            <v>N</v>
          </cell>
          <cell r="F320">
            <v>0</v>
          </cell>
          <cell r="G320">
            <v>0</v>
          </cell>
          <cell r="H320">
            <v>0</v>
          </cell>
          <cell r="I320">
            <v>2.0299999999999998</v>
          </cell>
          <cell r="J320">
            <v>78.959999999999994</v>
          </cell>
          <cell r="K320">
            <v>80.989999999999995</v>
          </cell>
          <cell r="L320">
            <v>0</v>
          </cell>
          <cell r="M320">
            <v>0</v>
          </cell>
          <cell r="N320">
            <v>0</v>
          </cell>
          <cell r="O320">
            <v>0</v>
          </cell>
          <cell r="P320">
            <v>7</v>
          </cell>
        </row>
        <row r="321">
          <cell r="B321">
            <v>140</v>
          </cell>
          <cell r="C321">
            <v>22</v>
          </cell>
          <cell r="D321">
            <v>47.63</v>
          </cell>
          <cell r="E321" t="str">
            <v>N</v>
          </cell>
          <cell r="F321">
            <v>0</v>
          </cell>
          <cell r="G321">
            <v>0</v>
          </cell>
          <cell r="H321">
            <v>0</v>
          </cell>
          <cell r="I321">
            <v>2.23</v>
          </cell>
          <cell r="J321">
            <v>108.77</v>
          </cell>
          <cell r="K321">
            <v>111</v>
          </cell>
          <cell r="L321">
            <v>0</v>
          </cell>
          <cell r="M321">
            <v>0</v>
          </cell>
          <cell r="N321">
            <v>0</v>
          </cell>
          <cell r="O321">
            <v>0</v>
          </cell>
          <cell r="P321">
            <v>8</v>
          </cell>
        </row>
        <row r="322">
          <cell r="B322">
            <v>140</v>
          </cell>
          <cell r="C322">
            <v>24</v>
          </cell>
          <cell r="D322">
            <v>52.37</v>
          </cell>
          <cell r="E322" t="str">
            <v>N</v>
          </cell>
          <cell r="F322">
            <v>0</v>
          </cell>
          <cell r="G322">
            <v>0</v>
          </cell>
          <cell r="H322">
            <v>0</v>
          </cell>
          <cell r="I322">
            <v>2.4300000000000002</v>
          </cell>
          <cell r="J322">
            <v>126.57</v>
          </cell>
          <cell r="K322">
            <v>129</v>
          </cell>
          <cell r="L322">
            <v>0</v>
          </cell>
          <cell r="M322">
            <v>0</v>
          </cell>
          <cell r="N322">
            <v>0</v>
          </cell>
          <cell r="O322">
            <v>0</v>
          </cell>
          <cell r="P322">
            <v>8</v>
          </cell>
        </row>
        <row r="323">
          <cell r="B323">
            <v>160</v>
          </cell>
          <cell r="C323">
            <v>0.5</v>
          </cell>
          <cell r="D323">
            <v>4.78</v>
          </cell>
          <cell r="E323">
            <v>1</v>
          </cell>
          <cell r="F323">
            <v>0</v>
          </cell>
          <cell r="G323">
            <v>0</v>
          </cell>
          <cell r="H323">
            <v>0</v>
          </cell>
          <cell r="I323">
            <v>7.0000000000000007E-2</v>
          </cell>
          <cell r="J323">
            <v>0.08</v>
          </cell>
          <cell r="K323">
            <v>0.15000000000000002</v>
          </cell>
          <cell r="L323">
            <v>0</v>
          </cell>
          <cell r="M323">
            <v>0</v>
          </cell>
          <cell r="N323">
            <v>0</v>
          </cell>
          <cell r="O323">
            <v>0</v>
          </cell>
          <cell r="P323">
            <v>2</v>
          </cell>
        </row>
        <row r="324">
          <cell r="B324">
            <v>160</v>
          </cell>
          <cell r="C324">
            <v>0.5</v>
          </cell>
          <cell r="D324">
            <v>4.78</v>
          </cell>
          <cell r="E324">
            <v>1</v>
          </cell>
          <cell r="F324">
            <v>0</v>
          </cell>
          <cell r="G324">
            <v>0</v>
          </cell>
          <cell r="H324">
            <v>0</v>
          </cell>
          <cell r="I324">
            <v>7.0000000000000007E-2</v>
          </cell>
          <cell r="J324">
            <v>0.08</v>
          </cell>
          <cell r="K324">
            <v>0.15000000000000002</v>
          </cell>
          <cell r="L324">
            <v>0</v>
          </cell>
          <cell r="M324">
            <v>0</v>
          </cell>
          <cell r="N324">
            <v>0</v>
          </cell>
          <cell r="O324">
            <v>0</v>
          </cell>
          <cell r="P324">
            <v>2</v>
          </cell>
        </row>
        <row r="325">
          <cell r="B325">
            <v>160</v>
          </cell>
          <cell r="C325">
            <v>0.5</v>
          </cell>
          <cell r="D325">
            <v>4.78</v>
          </cell>
          <cell r="E325">
            <v>1</v>
          </cell>
          <cell r="F325">
            <v>0</v>
          </cell>
          <cell r="G325">
            <v>0</v>
          </cell>
          <cell r="H325">
            <v>0</v>
          </cell>
          <cell r="I325">
            <v>7.0000000000000007E-2</v>
          </cell>
          <cell r="J325">
            <v>0.08</v>
          </cell>
          <cell r="K325">
            <v>0.15000000000000002</v>
          </cell>
          <cell r="L325">
            <v>0</v>
          </cell>
          <cell r="M325">
            <v>0</v>
          </cell>
          <cell r="N325">
            <v>0</v>
          </cell>
          <cell r="O325">
            <v>0</v>
          </cell>
          <cell r="P325">
            <v>2</v>
          </cell>
        </row>
        <row r="326">
          <cell r="B326">
            <v>160</v>
          </cell>
          <cell r="C326">
            <v>0.75</v>
          </cell>
          <cell r="D326">
            <v>5.56</v>
          </cell>
          <cell r="E326">
            <v>1</v>
          </cell>
          <cell r="F326">
            <v>0</v>
          </cell>
          <cell r="G326">
            <v>0</v>
          </cell>
          <cell r="H326">
            <v>0</v>
          </cell>
          <cell r="I326">
            <v>0.08</v>
          </cell>
          <cell r="J326">
            <v>7.0000000000000007E-2</v>
          </cell>
          <cell r="K326">
            <v>0.15000000000000002</v>
          </cell>
          <cell r="L326">
            <v>0</v>
          </cell>
          <cell r="M326">
            <v>0</v>
          </cell>
          <cell r="N326">
            <v>0</v>
          </cell>
          <cell r="O326">
            <v>0</v>
          </cell>
          <cell r="P326">
            <v>2</v>
          </cell>
        </row>
        <row r="327">
          <cell r="B327">
            <v>160</v>
          </cell>
          <cell r="C327">
            <v>0.75</v>
          </cell>
          <cell r="D327">
            <v>5.56</v>
          </cell>
          <cell r="E327">
            <v>1</v>
          </cell>
          <cell r="F327">
            <v>0</v>
          </cell>
          <cell r="G327">
            <v>0</v>
          </cell>
          <cell r="H327">
            <v>0</v>
          </cell>
          <cell r="I327">
            <v>0.08</v>
          </cell>
          <cell r="J327">
            <v>7.0000000000000007E-2</v>
          </cell>
          <cell r="K327">
            <v>0.15000000000000002</v>
          </cell>
          <cell r="L327">
            <v>0</v>
          </cell>
          <cell r="M327">
            <v>0</v>
          </cell>
          <cell r="N327">
            <v>0</v>
          </cell>
          <cell r="O327">
            <v>0</v>
          </cell>
          <cell r="P327">
            <v>2</v>
          </cell>
        </row>
        <row r="328">
          <cell r="B328">
            <v>160</v>
          </cell>
          <cell r="C328">
            <v>0.75</v>
          </cell>
          <cell r="D328">
            <v>5.56</v>
          </cell>
          <cell r="E328">
            <v>1</v>
          </cell>
          <cell r="F328">
            <v>0</v>
          </cell>
          <cell r="G328">
            <v>0</v>
          </cell>
          <cell r="H328">
            <v>0</v>
          </cell>
          <cell r="I328">
            <v>0.08</v>
          </cell>
          <cell r="J328">
            <v>7.0000000000000007E-2</v>
          </cell>
          <cell r="K328">
            <v>0.15000000000000002</v>
          </cell>
          <cell r="L328">
            <v>0</v>
          </cell>
          <cell r="M328">
            <v>0</v>
          </cell>
          <cell r="N328">
            <v>0</v>
          </cell>
          <cell r="O328">
            <v>0</v>
          </cell>
          <cell r="P328">
            <v>2</v>
          </cell>
        </row>
        <row r="329">
          <cell r="B329">
            <v>160</v>
          </cell>
          <cell r="C329">
            <v>1</v>
          </cell>
          <cell r="D329">
            <v>6.35</v>
          </cell>
          <cell r="E329">
            <v>1</v>
          </cell>
          <cell r="F329">
            <v>0</v>
          </cell>
          <cell r="G329">
            <v>0</v>
          </cell>
          <cell r="H329">
            <v>0</v>
          </cell>
          <cell r="I329">
            <v>0.1</v>
          </cell>
          <cell r="J329">
            <v>0.35</v>
          </cell>
          <cell r="K329">
            <v>0.44999999999999996</v>
          </cell>
          <cell r="L329">
            <v>0</v>
          </cell>
          <cell r="M329">
            <v>0</v>
          </cell>
          <cell r="N329">
            <v>0</v>
          </cell>
          <cell r="O329">
            <v>0</v>
          </cell>
          <cell r="P329">
            <v>2</v>
          </cell>
        </row>
        <row r="330">
          <cell r="B330">
            <v>160</v>
          </cell>
          <cell r="C330">
            <v>1</v>
          </cell>
          <cell r="D330">
            <v>6.35</v>
          </cell>
          <cell r="E330">
            <v>1</v>
          </cell>
          <cell r="F330">
            <v>0</v>
          </cell>
          <cell r="G330">
            <v>0</v>
          </cell>
          <cell r="H330">
            <v>0</v>
          </cell>
          <cell r="I330">
            <v>0.1</v>
          </cell>
          <cell r="J330">
            <v>0.35</v>
          </cell>
          <cell r="K330">
            <v>0.44999999999999996</v>
          </cell>
          <cell r="L330">
            <v>0</v>
          </cell>
          <cell r="M330">
            <v>0</v>
          </cell>
          <cell r="N330">
            <v>0</v>
          </cell>
          <cell r="O330">
            <v>0</v>
          </cell>
          <cell r="P330">
            <v>2</v>
          </cell>
        </row>
        <row r="331">
          <cell r="B331">
            <v>160</v>
          </cell>
          <cell r="C331">
            <v>1</v>
          </cell>
          <cell r="D331">
            <v>6.35</v>
          </cell>
          <cell r="E331">
            <v>1</v>
          </cell>
          <cell r="F331">
            <v>0</v>
          </cell>
          <cell r="G331">
            <v>0</v>
          </cell>
          <cell r="H331">
            <v>0</v>
          </cell>
          <cell r="I331">
            <v>0.1</v>
          </cell>
          <cell r="J331">
            <v>0.35</v>
          </cell>
          <cell r="K331">
            <v>0.44999999999999996</v>
          </cell>
          <cell r="L331">
            <v>0</v>
          </cell>
          <cell r="M331">
            <v>0</v>
          </cell>
          <cell r="N331">
            <v>0</v>
          </cell>
          <cell r="O331">
            <v>0</v>
          </cell>
          <cell r="P331">
            <v>2</v>
          </cell>
        </row>
        <row r="332">
          <cell r="B332">
            <v>160</v>
          </cell>
          <cell r="C332">
            <v>1.25</v>
          </cell>
          <cell r="D332">
            <v>6.35</v>
          </cell>
          <cell r="E332">
            <v>1</v>
          </cell>
          <cell r="F332">
            <v>0</v>
          </cell>
          <cell r="G332">
            <v>0</v>
          </cell>
          <cell r="H332">
            <v>0</v>
          </cell>
          <cell r="I332">
            <v>0.13</v>
          </cell>
          <cell r="J332">
            <v>0.32</v>
          </cell>
          <cell r="K332">
            <v>0.45</v>
          </cell>
          <cell r="L332">
            <v>0</v>
          </cell>
          <cell r="M332">
            <v>0</v>
          </cell>
          <cell r="N332">
            <v>0</v>
          </cell>
          <cell r="O332">
            <v>0</v>
          </cell>
          <cell r="P332">
            <v>2</v>
          </cell>
        </row>
        <row r="333">
          <cell r="B333">
            <v>160</v>
          </cell>
          <cell r="C333">
            <v>1.25</v>
          </cell>
          <cell r="D333">
            <v>6.35</v>
          </cell>
          <cell r="E333">
            <v>1</v>
          </cell>
          <cell r="F333">
            <v>0</v>
          </cell>
          <cell r="G333">
            <v>0</v>
          </cell>
          <cell r="H333">
            <v>0</v>
          </cell>
          <cell r="I333">
            <v>0.13</v>
          </cell>
          <cell r="J333">
            <v>0.32</v>
          </cell>
          <cell r="K333">
            <v>0.45</v>
          </cell>
          <cell r="L333">
            <v>0</v>
          </cell>
          <cell r="M333">
            <v>0</v>
          </cell>
          <cell r="N333">
            <v>0</v>
          </cell>
          <cell r="O333">
            <v>0</v>
          </cell>
          <cell r="P333">
            <v>2</v>
          </cell>
        </row>
        <row r="334">
          <cell r="B334">
            <v>160</v>
          </cell>
          <cell r="C334">
            <v>1.25</v>
          </cell>
          <cell r="D334">
            <v>6.35</v>
          </cell>
          <cell r="E334">
            <v>1</v>
          </cell>
          <cell r="F334">
            <v>0</v>
          </cell>
          <cell r="G334">
            <v>0</v>
          </cell>
          <cell r="H334">
            <v>0</v>
          </cell>
          <cell r="I334">
            <v>0.13</v>
          </cell>
          <cell r="J334">
            <v>0.32</v>
          </cell>
          <cell r="K334">
            <v>0.45</v>
          </cell>
          <cell r="L334">
            <v>0</v>
          </cell>
          <cell r="M334">
            <v>0</v>
          </cell>
          <cell r="N334">
            <v>0</v>
          </cell>
          <cell r="O334">
            <v>0</v>
          </cell>
          <cell r="P334">
            <v>2</v>
          </cell>
        </row>
        <row r="335">
          <cell r="B335">
            <v>160</v>
          </cell>
          <cell r="C335">
            <v>1.5</v>
          </cell>
          <cell r="D335">
            <v>7.14</v>
          </cell>
          <cell r="E335">
            <v>1</v>
          </cell>
          <cell r="F335">
            <v>0</v>
          </cell>
          <cell r="G335">
            <v>0</v>
          </cell>
          <cell r="H335">
            <v>0</v>
          </cell>
          <cell r="I335">
            <v>0.15</v>
          </cell>
          <cell r="J335">
            <v>0.45</v>
          </cell>
          <cell r="K335">
            <v>0.6</v>
          </cell>
          <cell r="L335">
            <v>0</v>
          </cell>
          <cell r="M335">
            <v>0</v>
          </cell>
          <cell r="N335">
            <v>0</v>
          </cell>
          <cell r="O335">
            <v>0</v>
          </cell>
          <cell r="P335">
            <v>2</v>
          </cell>
        </row>
        <row r="336">
          <cell r="B336">
            <v>160</v>
          </cell>
          <cell r="C336">
            <v>1.5</v>
          </cell>
          <cell r="D336">
            <v>7.14</v>
          </cell>
          <cell r="E336">
            <v>1</v>
          </cell>
          <cell r="F336">
            <v>0</v>
          </cell>
          <cell r="G336">
            <v>0</v>
          </cell>
          <cell r="H336">
            <v>0</v>
          </cell>
          <cell r="I336">
            <v>0.15</v>
          </cell>
          <cell r="J336">
            <v>0.45</v>
          </cell>
          <cell r="K336">
            <v>0.6</v>
          </cell>
          <cell r="L336">
            <v>0</v>
          </cell>
          <cell r="M336">
            <v>0</v>
          </cell>
          <cell r="N336">
            <v>0</v>
          </cell>
          <cell r="O336">
            <v>0</v>
          </cell>
          <cell r="P336">
            <v>2</v>
          </cell>
        </row>
        <row r="337">
          <cell r="B337">
            <v>160</v>
          </cell>
          <cell r="C337">
            <v>1.5</v>
          </cell>
          <cell r="D337">
            <v>7.14</v>
          </cell>
          <cell r="E337">
            <v>1</v>
          </cell>
          <cell r="F337">
            <v>0</v>
          </cell>
          <cell r="G337">
            <v>0</v>
          </cell>
          <cell r="H337">
            <v>0</v>
          </cell>
          <cell r="I337">
            <v>0.15</v>
          </cell>
          <cell r="J337">
            <v>0.45</v>
          </cell>
          <cell r="K337">
            <v>0.6</v>
          </cell>
          <cell r="L337">
            <v>0</v>
          </cell>
          <cell r="M337">
            <v>0</v>
          </cell>
          <cell r="N337">
            <v>0</v>
          </cell>
          <cell r="O337">
            <v>0</v>
          </cell>
          <cell r="P337">
            <v>2</v>
          </cell>
        </row>
        <row r="338">
          <cell r="B338">
            <v>160</v>
          </cell>
          <cell r="C338">
            <v>2</v>
          </cell>
          <cell r="D338">
            <v>8.74</v>
          </cell>
          <cell r="E338">
            <v>1</v>
          </cell>
          <cell r="F338">
            <v>0</v>
          </cell>
          <cell r="G338">
            <v>0</v>
          </cell>
          <cell r="H338">
            <v>0</v>
          </cell>
          <cell r="I338">
            <v>0.2</v>
          </cell>
          <cell r="J338">
            <v>0.7</v>
          </cell>
          <cell r="K338">
            <v>0.89999999999999991</v>
          </cell>
          <cell r="L338">
            <v>0</v>
          </cell>
          <cell r="M338">
            <v>0</v>
          </cell>
          <cell r="N338">
            <v>0</v>
          </cell>
          <cell r="O338">
            <v>0</v>
          </cell>
          <cell r="P338">
            <v>4</v>
          </cell>
        </row>
        <row r="339">
          <cell r="B339">
            <v>160</v>
          </cell>
          <cell r="C339">
            <v>2</v>
          </cell>
          <cell r="D339">
            <v>8.74</v>
          </cell>
          <cell r="E339">
            <v>1</v>
          </cell>
          <cell r="F339">
            <v>0</v>
          </cell>
          <cell r="G339">
            <v>0</v>
          </cell>
          <cell r="H339">
            <v>0</v>
          </cell>
          <cell r="I339">
            <v>0.2</v>
          </cell>
          <cell r="J339">
            <v>0.7</v>
          </cell>
          <cell r="K339">
            <v>0.89999999999999991</v>
          </cell>
          <cell r="L339">
            <v>0</v>
          </cell>
          <cell r="M339">
            <v>0</v>
          </cell>
          <cell r="N339">
            <v>0</v>
          </cell>
          <cell r="O339">
            <v>0</v>
          </cell>
          <cell r="P339">
            <v>4</v>
          </cell>
        </row>
        <row r="340">
          <cell r="B340">
            <v>160</v>
          </cell>
          <cell r="C340">
            <v>2</v>
          </cell>
          <cell r="D340">
            <v>8.74</v>
          </cell>
          <cell r="E340">
            <v>1</v>
          </cell>
          <cell r="F340">
            <v>0</v>
          </cell>
          <cell r="G340">
            <v>0</v>
          </cell>
          <cell r="H340">
            <v>0</v>
          </cell>
          <cell r="I340">
            <v>0.2</v>
          </cell>
          <cell r="J340">
            <v>0.7</v>
          </cell>
          <cell r="K340">
            <v>0.89999999999999991</v>
          </cell>
          <cell r="L340">
            <v>0</v>
          </cell>
          <cell r="M340">
            <v>0</v>
          </cell>
          <cell r="N340">
            <v>0</v>
          </cell>
          <cell r="O340">
            <v>0</v>
          </cell>
          <cell r="P340">
            <v>4</v>
          </cell>
        </row>
        <row r="341">
          <cell r="B341">
            <v>160</v>
          </cell>
          <cell r="C341">
            <v>2.5</v>
          </cell>
          <cell r="D341">
            <v>9.5299999999999994</v>
          </cell>
          <cell r="E341">
            <v>1</v>
          </cell>
          <cell r="F341">
            <v>0</v>
          </cell>
          <cell r="G341">
            <v>0</v>
          </cell>
          <cell r="H341">
            <v>0</v>
          </cell>
          <cell r="I341">
            <v>0.25</v>
          </cell>
          <cell r="J341">
            <v>0.8</v>
          </cell>
          <cell r="K341">
            <v>1.05</v>
          </cell>
          <cell r="L341">
            <v>0</v>
          </cell>
          <cell r="M341">
            <v>0</v>
          </cell>
          <cell r="N341">
            <v>0</v>
          </cell>
          <cell r="O341">
            <v>0</v>
          </cell>
          <cell r="P341">
            <v>4</v>
          </cell>
        </row>
        <row r="342">
          <cell r="B342">
            <v>160</v>
          </cell>
          <cell r="C342">
            <v>3</v>
          </cell>
          <cell r="D342">
            <v>11.13</v>
          </cell>
          <cell r="E342">
            <v>1.25</v>
          </cell>
          <cell r="F342">
            <v>0</v>
          </cell>
          <cell r="G342">
            <v>0</v>
          </cell>
          <cell r="H342">
            <v>0</v>
          </cell>
          <cell r="I342">
            <v>0.3</v>
          </cell>
          <cell r="J342">
            <v>1.5</v>
          </cell>
          <cell r="K342">
            <v>1.8</v>
          </cell>
          <cell r="L342">
            <v>0</v>
          </cell>
          <cell r="M342">
            <v>0</v>
          </cell>
          <cell r="N342">
            <v>0</v>
          </cell>
          <cell r="O342">
            <v>0</v>
          </cell>
          <cell r="P342">
            <v>4</v>
          </cell>
        </row>
        <row r="343">
          <cell r="B343">
            <v>160</v>
          </cell>
          <cell r="C343">
            <v>4</v>
          </cell>
          <cell r="D343">
            <v>13.49</v>
          </cell>
          <cell r="E343">
            <v>1.25</v>
          </cell>
          <cell r="F343">
            <v>0</v>
          </cell>
          <cell r="G343">
            <v>0</v>
          </cell>
          <cell r="H343">
            <v>0</v>
          </cell>
          <cell r="I343">
            <v>0.41</v>
          </cell>
          <cell r="J343">
            <v>2.59</v>
          </cell>
          <cell r="K343">
            <v>3</v>
          </cell>
          <cell r="L343">
            <v>0</v>
          </cell>
          <cell r="M343">
            <v>0</v>
          </cell>
          <cell r="N343">
            <v>0</v>
          </cell>
          <cell r="O343">
            <v>0</v>
          </cell>
          <cell r="P343">
            <v>4</v>
          </cell>
        </row>
        <row r="344">
          <cell r="B344">
            <v>160</v>
          </cell>
          <cell r="C344">
            <v>5</v>
          </cell>
          <cell r="D344">
            <v>15.88</v>
          </cell>
          <cell r="E344">
            <v>1.5</v>
          </cell>
          <cell r="F344"/>
          <cell r="G344">
            <v>0</v>
          </cell>
          <cell r="H344">
            <v>0</v>
          </cell>
          <cell r="I344">
            <v>0.51</v>
          </cell>
          <cell r="J344">
            <v>4.29</v>
          </cell>
          <cell r="K344">
            <v>4.8</v>
          </cell>
          <cell r="L344">
            <v>4</v>
          </cell>
          <cell r="M344">
            <v>0</v>
          </cell>
          <cell r="N344">
            <v>0</v>
          </cell>
          <cell r="O344">
            <v>160</v>
          </cell>
          <cell r="P344">
            <v>4</v>
          </cell>
          <cell r="Q344"/>
          <cell r="R344">
            <v>7.2784507436844332E-312</v>
          </cell>
        </row>
        <row r="345">
          <cell r="B345">
            <v>160</v>
          </cell>
          <cell r="C345">
            <v>6</v>
          </cell>
          <cell r="D345">
            <v>18.260000000000002</v>
          </cell>
          <cell r="E345">
            <v>1.5</v>
          </cell>
          <cell r="F345">
            <v>0</v>
          </cell>
          <cell r="G345">
            <v>0</v>
          </cell>
          <cell r="H345">
            <v>0</v>
          </cell>
          <cell r="I345">
            <v>0.61</v>
          </cell>
          <cell r="J345">
            <v>7.04</v>
          </cell>
          <cell r="K345">
            <v>7.65</v>
          </cell>
          <cell r="L345">
            <v>0</v>
          </cell>
          <cell r="M345">
            <v>0</v>
          </cell>
          <cell r="N345">
            <v>0</v>
          </cell>
          <cell r="O345">
            <v>0</v>
          </cell>
          <cell r="P345">
            <v>4</v>
          </cell>
        </row>
        <row r="346">
          <cell r="B346">
            <v>160</v>
          </cell>
          <cell r="C346">
            <v>8</v>
          </cell>
          <cell r="D346">
            <v>23.01</v>
          </cell>
          <cell r="E346">
            <v>2</v>
          </cell>
          <cell r="F346">
            <v>0</v>
          </cell>
          <cell r="G346">
            <v>0</v>
          </cell>
          <cell r="H346">
            <v>0</v>
          </cell>
          <cell r="I346">
            <v>0.81</v>
          </cell>
          <cell r="J346">
            <v>11.19</v>
          </cell>
          <cell r="K346">
            <v>12</v>
          </cell>
          <cell r="L346">
            <v>0</v>
          </cell>
          <cell r="M346">
            <v>0</v>
          </cell>
          <cell r="N346">
            <v>0</v>
          </cell>
          <cell r="O346">
            <v>0</v>
          </cell>
          <cell r="P346">
            <v>4</v>
          </cell>
        </row>
        <row r="347">
          <cell r="B347">
            <v>160</v>
          </cell>
          <cell r="C347">
            <v>10</v>
          </cell>
          <cell r="D347">
            <v>28.58</v>
          </cell>
          <cell r="E347" t="str">
            <v>N</v>
          </cell>
          <cell r="F347">
            <v>0</v>
          </cell>
          <cell r="G347">
            <v>0</v>
          </cell>
          <cell r="H347">
            <v>0</v>
          </cell>
          <cell r="I347">
            <v>1.01</v>
          </cell>
          <cell r="J347">
            <v>21.48</v>
          </cell>
          <cell r="K347">
            <v>22.490000000000002</v>
          </cell>
          <cell r="L347">
            <v>0</v>
          </cell>
          <cell r="M347">
            <v>0</v>
          </cell>
          <cell r="N347">
            <v>0</v>
          </cell>
          <cell r="O347">
            <v>0</v>
          </cell>
          <cell r="P347">
            <v>4</v>
          </cell>
        </row>
        <row r="348">
          <cell r="B348">
            <v>160</v>
          </cell>
          <cell r="C348">
            <v>12</v>
          </cell>
          <cell r="D348">
            <v>33.32</v>
          </cell>
          <cell r="E348" t="str">
            <v>N</v>
          </cell>
          <cell r="F348">
            <v>0</v>
          </cell>
          <cell r="G348">
            <v>0</v>
          </cell>
          <cell r="H348">
            <v>0</v>
          </cell>
          <cell r="I348">
            <v>1.22</v>
          </cell>
          <cell r="J348">
            <v>31.78</v>
          </cell>
          <cell r="K348">
            <v>33</v>
          </cell>
          <cell r="L348">
            <v>0</v>
          </cell>
          <cell r="M348">
            <v>0</v>
          </cell>
          <cell r="N348">
            <v>0</v>
          </cell>
          <cell r="O348">
            <v>0</v>
          </cell>
          <cell r="P348">
            <v>6</v>
          </cell>
        </row>
        <row r="349">
          <cell r="B349">
            <v>160</v>
          </cell>
          <cell r="C349">
            <v>14</v>
          </cell>
          <cell r="D349">
            <v>35.71</v>
          </cell>
          <cell r="E349" t="str">
            <v>N</v>
          </cell>
          <cell r="F349">
            <v>0</v>
          </cell>
          <cell r="G349">
            <v>0</v>
          </cell>
          <cell r="H349">
            <v>0</v>
          </cell>
          <cell r="I349">
            <v>1.42</v>
          </cell>
          <cell r="J349">
            <v>39.07</v>
          </cell>
          <cell r="K349">
            <v>40.49</v>
          </cell>
          <cell r="L349">
            <v>0</v>
          </cell>
          <cell r="M349">
            <v>0</v>
          </cell>
          <cell r="N349">
            <v>0</v>
          </cell>
          <cell r="O349">
            <v>0</v>
          </cell>
          <cell r="P349">
            <v>6</v>
          </cell>
        </row>
        <row r="350">
          <cell r="A350">
            <v>160</v>
          </cell>
          <cell r="B350">
            <v>160</v>
          </cell>
          <cell r="C350">
            <v>16</v>
          </cell>
          <cell r="D350">
            <v>40.49</v>
          </cell>
          <cell r="E350" t="str">
            <v>N</v>
          </cell>
          <cell r="F350">
            <v>0</v>
          </cell>
          <cell r="G350">
            <v>0</v>
          </cell>
          <cell r="H350">
            <v>0</v>
          </cell>
          <cell r="I350">
            <v>1.62</v>
          </cell>
          <cell r="J350">
            <v>53.88</v>
          </cell>
          <cell r="K350">
            <v>55.5</v>
          </cell>
          <cell r="L350">
            <v>0</v>
          </cell>
          <cell r="M350">
            <v>0</v>
          </cell>
          <cell r="N350">
            <v>0</v>
          </cell>
          <cell r="O350">
            <v>0</v>
          </cell>
          <cell r="P350">
            <v>6</v>
          </cell>
        </row>
        <row r="351">
          <cell r="B351">
            <v>160</v>
          </cell>
          <cell r="C351">
            <v>18</v>
          </cell>
          <cell r="D351">
            <v>45.24</v>
          </cell>
          <cell r="E351" t="str">
            <v>N</v>
          </cell>
          <cell r="F351">
            <v>0</v>
          </cell>
          <cell r="G351">
            <v>0</v>
          </cell>
          <cell r="H351">
            <v>0</v>
          </cell>
          <cell r="I351">
            <v>1.82</v>
          </cell>
          <cell r="J351">
            <v>71.680000000000007</v>
          </cell>
          <cell r="K351">
            <v>73.5</v>
          </cell>
          <cell r="L351">
            <v>0</v>
          </cell>
          <cell r="M351">
            <v>0</v>
          </cell>
          <cell r="N351">
            <v>0</v>
          </cell>
          <cell r="O351">
            <v>0</v>
          </cell>
          <cell r="P351">
            <v>6</v>
          </cell>
        </row>
        <row r="352">
          <cell r="B352">
            <v>160</v>
          </cell>
          <cell r="C352">
            <v>20</v>
          </cell>
          <cell r="D352">
            <v>50.01</v>
          </cell>
          <cell r="E352" t="str">
            <v>N</v>
          </cell>
          <cell r="F352">
            <v>0</v>
          </cell>
          <cell r="G352">
            <v>0</v>
          </cell>
          <cell r="H352">
            <v>0</v>
          </cell>
          <cell r="I352">
            <v>2.0299999999999998</v>
          </cell>
          <cell r="J352">
            <v>93.97</v>
          </cell>
          <cell r="K352">
            <v>96</v>
          </cell>
          <cell r="L352">
            <v>0</v>
          </cell>
          <cell r="M352">
            <v>0</v>
          </cell>
          <cell r="N352">
            <v>0</v>
          </cell>
          <cell r="O352">
            <v>0</v>
          </cell>
          <cell r="P352">
            <v>7</v>
          </cell>
        </row>
        <row r="353">
          <cell r="B353">
            <v>160</v>
          </cell>
          <cell r="C353">
            <v>22</v>
          </cell>
          <cell r="D353">
            <v>53.98</v>
          </cell>
          <cell r="E353" t="str">
            <v>N</v>
          </cell>
          <cell r="F353">
            <v>0</v>
          </cell>
          <cell r="G353">
            <v>0</v>
          </cell>
          <cell r="H353">
            <v>0</v>
          </cell>
          <cell r="I353">
            <v>2.23</v>
          </cell>
          <cell r="J353">
            <v>132.77000000000001</v>
          </cell>
          <cell r="K353">
            <v>135</v>
          </cell>
          <cell r="L353">
            <v>0</v>
          </cell>
          <cell r="M353">
            <v>0</v>
          </cell>
          <cell r="N353">
            <v>0</v>
          </cell>
          <cell r="O353">
            <v>0</v>
          </cell>
          <cell r="P353">
            <v>8</v>
          </cell>
        </row>
        <row r="354">
          <cell r="B354">
            <v>160</v>
          </cell>
          <cell r="C354">
            <v>24</v>
          </cell>
          <cell r="D354">
            <v>59.54</v>
          </cell>
          <cell r="E354" t="str">
            <v>N</v>
          </cell>
          <cell r="F354">
            <v>0</v>
          </cell>
          <cell r="G354">
            <v>0</v>
          </cell>
          <cell r="H354">
            <v>0</v>
          </cell>
          <cell r="I354">
            <v>2.4300000000000002</v>
          </cell>
          <cell r="J354">
            <v>162.56</v>
          </cell>
          <cell r="K354">
            <v>164.99</v>
          </cell>
          <cell r="L354">
            <v>0</v>
          </cell>
          <cell r="M354">
            <v>0</v>
          </cell>
          <cell r="N354">
            <v>0</v>
          </cell>
          <cell r="O354">
            <v>0</v>
          </cell>
          <cell r="P354">
            <v>8</v>
          </cell>
        </row>
        <row r="355">
          <cell r="B355" t="str">
            <v>STD</v>
          </cell>
          <cell r="C355">
            <v>0.125</v>
          </cell>
          <cell r="D355">
            <v>1.73</v>
          </cell>
          <cell r="E355">
            <v>1</v>
          </cell>
          <cell r="F355">
            <v>0</v>
          </cell>
          <cell r="G355">
            <v>0</v>
          </cell>
          <cell r="H355">
            <v>0</v>
          </cell>
          <cell r="I355">
            <v>7.0000000000000007E-2</v>
          </cell>
          <cell r="J355">
            <v>0</v>
          </cell>
          <cell r="K355">
            <v>7.0000000000000007E-2</v>
          </cell>
          <cell r="L355">
            <v>0</v>
          </cell>
          <cell r="M355">
            <v>0</v>
          </cell>
          <cell r="N355">
            <v>0</v>
          </cell>
          <cell r="O355">
            <v>0</v>
          </cell>
          <cell r="P355">
            <v>2</v>
          </cell>
        </row>
        <row r="356">
          <cell r="B356" t="str">
            <v>STD</v>
          </cell>
          <cell r="C356">
            <v>0.125</v>
          </cell>
          <cell r="D356">
            <v>1.73</v>
          </cell>
          <cell r="E356">
            <v>1</v>
          </cell>
          <cell r="F356">
            <v>0</v>
          </cell>
          <cell r="G356">
            <v>0</v>
          </cell>
          <cell r="H356">
            <v>0</v>
          </cell>
          <cell r="I356">
            <v>7.0000000000000007E-2</v>
          </cell>
          <cell r="J356">
            <v>0</v>
          </cell>
          <cell r="K356">
            <v>7.0000000000000007E-2</v>
          </cell>
          <cell r="L356">
            <v>0</v>
          </cell>
          <cell r="M356">
            <v>0</v>
          </cell>
          <cell r="N356">
            <v>0</v>
          </cell>
          <cell r="O356">
            <v>0</v>
          </cell>
          <cell r="P356">
            <v>2</v>
          </cell>
        </row>
        <row r="357">
          <cell r="B357" t="str">
            <v>STD</v>
          </cell>
          <cell r="C357">
            <v>0.125</v>
          </cell>
          <cell r="D357">
            <v>1.73</v>
          </cell>
          <cell r="E357">
            <v>1</v>
          </cell>
          <cell r="F357">
            <v>0</v>
          </cell>
          <cell r="G357">
            <v>0</v>
          </cell>
          <cell r="H357">
            <v>0</v>
          </cell>
          <cell r="I357">
            <v>7.0000000000000007E-2</v>
          </cell>
          <cell r="J357">
            <v>0</v>
          </cell>
          <cell r="K357">
            <v>7.0000000000000007E-2</v>
          </cell>
          <cell r="L357">
            <v>0</v>
          </cell>
          <cell r="M357">
            <v>0</v>
          </cell>
          <cell r="N357">
            <v>0</v>
          </cell>
          <cell r="O357">
            <v>0</v>
          </cell>
          <cell r="P357">
            <v>2</v>
          </cell>
        </row>
        <row r="358">
          <cell r="B358" t="str">
            <v>STD</v>
          </cell>
          <cell r="C358">
            <v>0.25</v>
          </cell>
          <cell r="D358">
            <v>2.2400000000000002</v>
          </cell>
          <cell r="E358">
            <v>1</v>
          </cell>
          <cell r="F358">
            <v>0</v>
          </cell>
          <cell r="G358">
            <v>0</v>
          </cell>
          <cell r="H358">
            <v>0</v>
          </cell>
          <cell r="I358">
            <v>7.0000000000000007E-2</v>
          </cell>
          <cell r="J358">
            <v>0</v>
          </cell>
          <cell r="K358">
            <v>7.0000000000000007E-2</v>
          </cell>
          <cell r="L358">
            <v>0</v>
          </cell>
          <cell r="M358">
            <v>0</v>
          </cell>
          <cell r="N358">
            <v>0</v>
          </cell>
          <cell r="O358">
            <v>0</v>
          </cell>
          <cell r="P358">
            <v>2</v>
          </cell>
        </row>
        <row r="359">
          <cell r="B359" t="str">
            <v>STD</v>
          </cell>
          <cell r="C359">
            <v>0.25</v>
          </cell>
          <cell r="D359">
            <v>2.2400000000000002</v>
          </cell>
          <cell r="E359">
            <v>1</v>
          </cell>
          <cell r="F359">
            <v>0</v>
          </cell>
          <cell r="G359">
            <v>0</v>
          </cell>
          <cell r="H359">
            <v>0</v>
          </cell>
          <cell r="I359">
            <v>7.0000000000000007E-2</v>
          </cell>
          <cell r="J359">
            <v>0</v>
          </cell>
          <cell r="K359">
            <v>7.0000000000000007E-2</v>
          </cell>
          <cell r="L359">
            <v>0</v>
          </cell>
          <cell r="M359">
            <v>0</v>
          </cell>
          <cell r="N359">
            <v>0</v>
          </cell>
          <cell r="O359">
            <v>0</v>
          </cell>
          <cell r="P359">
            <v>2</v>
          </cell>
        </row>
        <row r="360">
          <cell r="B360" t="str">
            <v>STD</v>
          </cell>
          <cell r="C360">
            <v>0.25</v>
          </cell>
          <cell r="D360">
            <v>2.2400000000000002</v>
          </cell>
          <cell r="E360">
            <v>1</v>
          </cell>
          <cell r="F360">
            <v>0</v>
          </cell>
          <cell r="G360">
            <v>0</v>
          </cell>
          <cell r="H360">
            <v>0</v>
          </cell>
          <cell r="I360">
            <v>7.0000000000000007E-2</v>
          </cell>
          <cell r="J360">
            <v>0</v>
          </cell>
          <cell r="K360">
            <v>7.0000000000000007E-2</v>
          </cell>
          <cell r="L360">
            <v>0</v>
          </cell>
          <cell r="M360">
            <v>0</v>
          </cell>
          <cell r="N360">
            <v>0</v>
          </cell>
          <cell r="O360">
            <v>0</v>
          </cell>
          <cell r="P360">
            <v>2</v>
          </cell>
        </row>
        <row r="361">
          <cell r="B361" t="str">
            <v>STD</v>
          </cell>
          <cell r="C361">
            <v>0.375</v>
          </cell>
          <cell r="D361">
            <v>2.31</v>
          </cell>
          <cell r="E361">
            <v>1</v>
          </cell>
          <cell r="F361">
            <v>0</v>
          </cell>
          <cell r="G361">
            <v>0</v>
          </cell>
          <cell r="H361">
            <v>0</v>
          </cell>
          <cell r="I361">
            <v>7.0000000000000007E-2</v>
          </cell>
          <cell r="J361">
            <v>0</v>
          </cell>
          <cell r="K361">
            <v>7.0000000000000007E-2</v>
          </cell>
          <cell r="L361">
            <v>0</v>
          </cell>
          <cell r="M361">
            <v>0</v>
          </cell>
          <cell r="N361">
            <v>0</v>
          </cell>
          <cell r="O361">
            <v>0</v>
          </cell>
          <cell r="P361">
            <v>2</v>
          </cell>
        </row>
        <row r="362">
          <cell r="B362" t="str">
            <v>STD</v>
          </cell>
          <cell r="C362">
            <v>0.375</v>
          </cell>
          <cell r="D362">
            <v>2.31</v>
          </cell>
          <cell r="E362">
            <v>1</v>
          </cell>
          <cell r="F362">
            <v>0</v>
          </cell>
          <cell r="G362">
            <v>0</v>
          </cell>
          <cell r="H362">
            <v>0</v>
          </cell>
          <cell r="I362">
            <v>7.0000000000000007E-2</v>
          </cell>
          <cell r="J362">
            <v>0</v>
          </cell>
          <cell r="K362">
            <v>7.0000000000000007E-2</v>
          </cell>
          <cell r="L362">
            <v>0</v>
          </cell>
          <cell r="M362">
            <v>0</v>
          </cell>
          <cell r="N362">
            <v>0</v>
          </cell>
          <cell r="O362">
            <v>0</v>
          </cell>
          <cell r="P362">
            <v>2</v>
          </cell>
        </row>
        <row r="363">
          <cell r="B363" t="str">
            <v>STD</v>
          </cell>
          <cell r="C363">
            <v>0.375</v>
          </cell>
          <cell r="D363">
            <v>2.31</v>
          </cell>
          <cell r="E363">
            <v>1</v>
          </cell>
          <cell r="F363">
            <v>0</v>
          </cell>
          <cell r="G363">
            <v>0</v>
          </cell>
          <cell r="H363">
            <v>0</v>
          </cell>
          <cell r="I363">
            <v>7.0000000000000007E-2</v>
          </cell>
          <cell r="J363">
            <v>0</v>
          </cell>
          <cell r="K363">
            <v>7.0000000000000007E-2</v>
          </cell>
          <cell r="L363">
            <v>0</v>
          </cell>
          <cell r="M363">
            <v>0</v>
          </cell>
          <cell r="N363">
            <v>0</v>
          </cell>
          <cell r="O363">
            <v>0</v>
          </cell>
          <cell r="P363">
            <v>2</v>
          </cell>
        </row>
        <row r="364">
          <cell r="B364" t="str">
            <v>STD</v>
          </cell>
          <cell r="C364">
            <v>0.5</v>
          </cell>
          <cell r="D364">
            <v>2.77</v>
          </cell>
          <cell r="E364">
            <v>1</v>
          </cell>
          <cell r="F364">
            <v>0</v>
          </cell>
          <cell r="G364">
            <v>0</v>
          </cell>
          <cell r="H364">
            <v>0</v>
          </cell>
          <cell r="I364">
            <v>7.0000000000000007E-2</v>
          </cell>
          <cell r="J364">
            <v>0</v>
          </cell>
          <cell r="K364">
            <v>7.0000000000000007E-2</v>
          </cell>
          <cell r="L364">
            <v>0</v>
          </cell>
          <cell r="M364">
            <v>0</v>
          </cell>
          <cell r="N364">
            <v>0</v>
          </cell>
          <cell r="O364">
            <v>0</v>
          </cell>
          <cell r="P364">
            <v>2</v>
          </cell>
        </row>
        <row r="365">
          <cell r="B365" t="str">
            <v>STD</v>
          </cell>
          <cell r="C365">
            <v>0.5</v>
          </cell>
          <cell r="D365">
            <v>2.77</v>
          </cell>
          <cell r="E365">
            <v>1</v>
          </cell>
          <cell r="F365">
            <v>0</v>
          </cell>
          <cell r="G365">
            <v>0</v>
          </cell>
          <cell r="H365">
            <v>0</v>
          </cell>
          <cell r="I365">
            <v>7.0000000000000007E-2</v>
          </cell>
          <cell r="J365">
            <v>0</v>
          </cell>
          <cell r="K365">
            <v>7.0000000000000007E-2</v>
          </cell>
          <cell r="L365">
            <v>0</v>
          </cell>
          <cell r="M365">
            <v>0</v>
          </cell>
          <cell r="N365">
            <v>0</v>
          </cell>
          <cell r="O365">
            <v>0</v>
          </cell>
          <cell r="P365">
            <v>2</v>
          </cell>
        </row>
        <row r="366">
          <cell r="B366" t="str">
            <v>STD</v>
          </cell>
          <cell r="C366">
            <v>0.5</v>
          </cell>
          <cell r="D366">
            <v>2.77</v>
          </cell>
          <cell r="E366">
            <v>1</v>
          </cell>
          <cell r="F366">
            <v>0</v>
          </cell>
          <cell r="G366">
            <v>0</v>
          </cell>
          <cell r="H366">
            <v>0</v>
          </cell>
          <cell r="I366">
            <v>7.0000000000000007E-2</v>
          </cell>
          <cell r="J366">
            <v>0</v>
          </cell>
          <cell r="K366">
            <v>7.0000000000000007E-2</v>
          </cell>
          <cell r="L366">
            <v>0</v>
          </cell>
          <cell r="M366">
            <v>0</v>
          </cell>
          <cell r="N366">
            <v>0</v>
          </cell>
          <cell r="O366">
            <v>0</v>
          </cell>
          <cell r="P366">
            <v>2</v>
          </cell>
        </row>
        <row r="367">
          <cell r="B367" t="str">
            <v>STD</v>
          </cell>
          <cell r="C367">
            <v>0.75</v>
          </cell>
          <cell r="D367">
            <v>2.87</v>
          </cell>
          <cell r="E367">
            <v>1</v>
          </cell>
          <cell r="F367">
            <v>0</v>
          </cell>
          <cell r="G367">
            <v>0</v>
          </cell>
          <cell r="H367">
            <v>0</v>
          </cell>
          <cell r="I367">
            <v>7.0000000000000007E-2</v>
          </cell>
          <cell r="J367">
            <v>0</v>
          </cell>
          <cell r="K367">
            <v>7.0000000000000007E-2</v>
          </cell>
          <cell r="L367">
            <v>0</v>
          </cell>
          <cell r="M367">
            <v>0</v>
          </cell>
          <cell r="N367">
            <v>0</v>
          </cell>
          <cell r="O367">
            <v>0</v>
          </cell>
          <cell r="P367">
            <v>2</v>
          </cell>
        </row>
        <row r="368">
          <cell r="B368" t="str">
            <v>STD</v>
          </cell>
          <cell r="C368">
            <v>0.75</v>
          </cell>
          <cell r="D368">
            <v>2.87</v>
          </cell>
          <cell r="E368">
            <v>1</v>
          </cell>
          <cell r="F368">
            <v>0</v>
          </cell>
          <cell r="G368">
            <v>0</v>
          </cell>
          <cell r="H368">
            <v>0</v>
          </cell>
          <cell r="I368">
            <v>7.0000000000000007E-2</v>
          </cell>
          <cell r="J368">
            <v>0</v>
          </cell>
          <cell r="K368">
            <v>7.0000000000000007E-2</v>
          </cell>
          <cell r="L368">
            <v>0</v>
          </cell>
          <cell r="M368">
            <v>0</v>
          </cell>
          <cell r="N368">
            <v>0</v>
          </cell>
          <cell r="O368">
            <v>0</v>
          </cell>
          <cell r="P368">
            <v>2</v>
          </cell>
        </row>
        <row r="369">
          <cell r="B369" t="str">
            <v>STD</v>
          </cell>
          <cell r="C369">
            <v>0.75</v>
          </cell>
          <cell r="D369">
            <v>2.87</v>
          </cell>
          <cell r="E369">
            <v>1</v>
          </cell>
          <cell r="F369">
            <v>0</v>
          </cell>
          <cell r="G369">
            <v>0</v>
          </cell>
          <cell r="H369">
            <v>0</v>
          </cell>
          <cell r="I369">
            <v>7.0000000000000007E-2</v>
          </cell>
          <cell r="J369">
            <v>0</v>
          </cell>
          <cell r="K369">
            <v>7.0000000000000007E-2</v>
          </cell>
          <cell r="L369">
            <v>0</v>
          </cell>
          <cell r="M369">
            <v>0</v>
          </cell>
          <cell r="N369">
            <v>0</v>
          </cell>
          <cell r="O369">
            <v>0</v>
          </cell>
          <cell r="P369">
            <v>2</v>
          </cell>
        </row>
        <row r="370">
          <cell r="B370" t="str">
            <v>STD</v>
          </cell>
          <cell r="C370">
            <v>1</v>
          </cell>
          <cell r="D370">
            <v>3.38</v>
          </cell>
          <cell r="E370">
            <v>1</v>
          </cell>
          <cell r="F370">
            <v>0</v>
          </cell>
          <cell r="G370">
            <v>0</v>
          </cell>
          <cell r="H370">
            <v>0</v>
          </cell>
          <cell r="I370">
            <v>0.12</v>
          </cell>
          <cell r="J370">
            <v>0</v>
          </cell>
          <cell r="K370">
            <v>0.12</v>
          </cell>
          <cell r="L370">
            <v>0</v>
          </cell>
          <cell r="M370">
            <v>0</v>
          </cell>
          <cell r="N370">
            <v>0</v>
          </cell>
          <cell r="O370">
            <v>0</v>
          </cell>
          <cell r="P370">
            <v>2</v>
          </cell>
        </row>
        <row r="371">
          <cell r="B371" t="str">
            <v>STD</v>
          </cell>
          <cell r="C371">
            <v>1</v>
          </cell>
          <cell r="D371">
            <v>3.38</v>
          </cell>
          <cell r="E371">
            <v>1</v>
          </cell>
          <cell r="F371">
            <v>0</v>
          </cell>
          <cell r="G371">
            <v>0</v>
          </cell>
          <cell r="H371">
            <v>0</v>
          </cell>
          <cell r="I371">
            <v>0.12</v>
          </cell>
          <cell r="J371">
            <v>0</v>
          </cell>
          <cell r="K371">
            <v>0.12</v>
          </cell>
          <cell r="L371">
            <v>0</v>
          </cell>
          <cell r="M371">
            <v>0</v>
          </cell>
          <cell r="N371">
            <v>0</v>
          </cell>
          <cell r="O371">
            <v>0</v>
          </cell>
          <cell r="P371">
            <v>2</v>
          </cell>
        </row>
        <row r="372">
          <cell r="B372" t="str">
            <v>STD</v>
          </cell>
          <cell r="C372">
            <v>1</v>
          </cell>
          <cell r="D372">
            <v>3.38</v>
          </cell>
          <cell r="E372">
            <v>1</v>
          </cell>
          <cell r="F372">
            <v>0</v>
          </cell>
          <cell r="G372">
            <v>0</v>
          </cell>
          <cell r="H372">
            <v>0</v>
          </cell>
          <cell r="I372">
            <v>0.12</v>
          </cell>
          <cell r="J372">
            <v>0</v>
          </cell>
          <cell r="K372">
            <v>0.12</v>
          </cell>
          <cell r="L372">
            <v>0</v>
          </cell>
          <cell r="M372">
            <v>0</v>
          </cell>
          <cell r="N372">
            <v>0</v>
          </cell>
          <cell r="O372">
            <v>0</v>
          </cell>
          <cell r="P372">
            <v>2</v>
          </cell>
        </row>
        <row r="373">
          <cell r="B373" t="str">
            <v>STD</v>
          </cell>
          <cell r="C373">
            <v>1.25</v>
          </cell>
          <cell r="D373">
            <v>3.56</v>
          </cell>
          <cell r="E373">
            <v>1</v>
          </cell>
          <cell r="F373">
            <v>0</v>
          </cell>
          <cell r="G373">
            <v>0</v>
          </cell>
          <cell r="H373">
            <v>0</v>
          </cell>
          <cell r="I373">
            <v>0.15</v>
          </cell>
          <cell r="J373">
            <v>0</v>
          </cell>
          <cell r="K373">
            <v>0.15</v>
          </cell>
          <cell r="L373">
            <v>0</v>
          </cell>
          <cell r="M373">
            <v>0</v>
          </cell>
          <cell r="N373">
            <v>0</v>
          </cell>
          <cell r="O373">
            <v>0</v>
          </cell>
          <cell r="P373">
            <v>2</v>
          </cell>
        </row>
        <row r="374">
          <cell r="B374" t="str">
            <v>STD</v>
          </cell>
          <cell r="C374">
            <v>1.25</v>
          </cell>
          <cell r="D374">
            <v>3.56</v>
          </cell>
          <cell r="E374">
            <v>1</v>
          </cell>
          <cell r="F374">
            <v>0</v>
          </cell>
          <cell r="G374">
            <v>0</v>
          </cell>
          <cell r="H374">
            <v>0</v>
          </cell>
          <cell r="I374">
            <v>0.15</v>
          </cell>
          <cell r="J374">
            <v>0</v>
          </cell>
          <cell r="K374">
            <v>0.15</v>
          </cell>
          <cell r="L374">
            <v>0</v>
          </cell>
          <cell r="M374">
            <v>0</v>
          </cell>
          <cell r="N374">
            <v>0</v>
          </cell>
          <cell r="O374">
            <v>0</v>
          </cell>
          <cell r="P374">
            <v>2</v>
          </cell>
        </row>
        <row r="375">
          <cell r="B375" t="str">
            <v>STD</v>
          </cell>
          <cell r="C375">
            <v>1.25</v>
          </cell>
          <cell r="D375">
            <v>3.56</v>
          </cell>
          <cell r="E375">
            <v>1</v>
          </cell>
          <cell r="F375">
            <v>0</v>
          </cell>
          <cell r="G375">
            <v>0</v>
          </cell>
          <cell r="H375">
            <v>0</v>
          </cell>
          <cell r="I375">
            <v>0.15</v>
          </cell>
          <cell r="J375"/>
          <cell r="K375">
            <v>0.15</v>
          </cell>
          <cell r="L375">
            <v>0</v>
          </cell>
          <cell r="M375">
            <v>0</v>
          </cell>
          <cell r="N375">
            <v>0</v>
          </cell>
          <cell r="O375">
            <v>0</v>
          </cell>
          <cell r="P375">
            <v>2</v>
          </cell>
        </row>
        <row r="376">
          <cell r="B376" t="str">
            <v>STD</v>
          </cell>
          <cell r="C376">
            <v>1.5</v>
          </cell>
          <cell r="D376">
            <v>3.68</v>
          </cell>
          <cell r="E376">
            <v>1</v>
          </cell>
          <cell r="F376">
            <v>0</v>
          </cell>
          <cell r="G376">
            <v>0</v>
          </cell>
          <cell r="H376">
            <v>0</v>
          </cell>
          <cell r="I376">
            <v>0.15</v>
          </cell>
          <cell r="J376">
            <v>0</v>
          </cell>
          <cell r="K376">
            <v>0.15</v>
          </cell>
          <cell r="L376">
            <v>0</v>
          </cell>
          <cell r="M376">
            <v>0</v>
          </cell>
          <cell r="N376">
            <v>0</v>
          </cell>
          <cell r="O376">
            <v>0</v>
          </cell>
          <cell r="P376">
            <v>2</v>
          </cell>
        </row>
        <row r="377">
          <cell r="B377" t="str">
            <v>STD</v>
          </cell>
          <cell r="C377">
            <v>1.5</v>
          </cell>
          <cell r="D377">
            <v>3.68</v>
          </cell>
          <cell r="E377">
            <v>1</v>
          </cell>
          <cell r="F377">
            <v>0</v>
          </cell>
          <cell r="G377">
            <v>0</v>
          </cell>
          <cell r="H377">
            <v>0</v>
          </cell>
          <cell r="I377">
            <v>0.15</v>
          </cell>
          <cell r="J377">
            <v>0</v>
          </cell>
          <cell r="K377">
            <v>0.15</v>
          </cell>
          <cell r="L377">
            <v>0</v>
          </cell>
          <cell r="M377">
            <v>0</v>
          </cell>
          <cell r="N377">
            <v>0</v>
          </cell>
          <cell r="O377">
            <v>0</v>
          </cell>
          <cell r="P377">
            <v>2</v>
          </cell>
        </row>
        <row r="378">
          <cell r="B378" t="str">
            <v>STD</v>
          </cell>
          <cell r="C378">
            <v>1.5</v>
          </cell>
          <cell r="D378">
            <v>3.68</v>
          </cell>
          <cell r="E378">
            <v>1</v>
          </cell>
          <cell r="F378">
            <v>0</v>
          </cell>
          <cell r="G378">
            <v>0</v>
          </cell>
          <cell r="H378">
            <v>0</v>
          </cell>
          <cell r="I378">
            <v>0.15</v>
          </cell>
          <cell r="J378">
            <v>0</v>
          </cell>
          <cell r="K378">
            <v>0.15</v>
          </cell>
          <cell r="L378">
            <v>0</v>
          </cell>
          <cell r="M378">
            <v>0</v>
          </cell>
          <cell r="N378">
            <v>0</v>
          </cell>
          <cell r="O378">
            <v>0</v>
          </cell>
          <cell r="P378">
            <v>2</v>
          </cell>
        </row>
        <row r="379">
          <cell r="B379" t="str">
            <v>STD</v>
          </cell>
          <cell r="C379">
            <v>2</v>
          </cell>
          <cell r="D379">
            <v>3.91</v>
          </cell>
          <cell r="E379">
            <v>1</v>
          </cell>
          <cell r="F379">
            <v>0</v>
          </cell>
          <cell r="G379">
            <v>0</v>
          </cell>
          <cell r="H379">
            <v>0</v>
          </cell>
          <cell r="I379">
            <v>0.3</v>
          </cell>
          <cell r="J379">
            <v>0</v>
          </cell>
          <cell r="K379">
            <v>0.3</v>
          </cell>
          <cell r="L379">
            <v>0</v>
          </cell>
          <cell r="M379">
            <v>0</v>
          </cell>
          <cell r="N379">
            <v>0</v>
          </cell>
          <cell r="O379">
            <v>0</v>
          </cell>
          <cell r="P379">
            <v>2</v>
          </cell>
        </row>
        <row r="380">
          <cell r="B380" t="str">
            <v>STD</v>
          </cell>
          <cell r="C380">
            <v>2</v>
          </cell>
          <cell r="D380">
            <v>3.91</v>
          </cell>
          <cell r="E380">
            <v>1</v>
          </cell>
          <cell r="F380">
            <v>0</v>
          </cell>
          <cell r="G380">
            <v>0</v>
          </cell>
          <cell r="H380">
            <v>0</v>
          </cell>
          <cell r="I380">
            <v>0.3</v>
          </cell>
          <cell r="J380">
            <v>0</v>
          </cell>
          <cell r="K380">
            <v>0.3</v>
          </cell>
          <cell r="L380">
            <v>0</v>
          </cell>
          <cell r="M380">
            <v>0</v>
          </cell>
          <cell r="N380">
            <v>0</v>
          </cell>
          <cell r="O380">
            <v>0</v>
          </cell>
          <cell r="P380">
            <v>2</v>
          </cell>
        </row>
        <row r="381">
          <cell r="B381" t="str">
            <v>STD</v>
          </cell>
          <cell r="C381">
            <v>2</v>
          </cell>
          <cell r="D381">
            <v>3.91</v>
          </cell>
          <cell r="E381">
            <v>1</v>
          </cell>
          <cell r="F381">
            <v>0</v>
          </cell>
          <cell r="G381">
            <v>0</v>
          </cell>
          <cell r="H381">
            <v>0</v>
          </cell>
          <cell r="I381">
            <v>0.3</v>
          </cell>
          <cell r="J381">
            <v>0</v>
          </cell>
          <cell r="K381">
            <v>0.3</v>
          </cell>
          <cell r="L381">
            <v>0</v>
          </cell>
          <cell r="M381">
            <v>0</v>
          </cell>
          <cell r="N381">
            <v>0</v>
          </cell>
          <cell r="O381">
            <v>0</v>
          </cell>
          <cell r="P381">
            <v>2</v>
          </cell>
        </row>
        <row r="382">
          <cell r="B382" t="str">
            <v>STD</v>
          </cell>
          <cell r="C382">
            <v>2.5</v>
          </cell>
          <cell r="D382">
            <v>5.16</v>
          </cell>
          <cell r="E382">
            <v>1</v>
          </cell>
          <cell r="F382">
            <v>0</v>
          </cell>
          <cell r="G382">
            <v>0</v>
          </cell>
          <cell r="H382">
            <v>0</v>
          </cell>
          <cell r="I382">
            <v>0.25</v>
          </cell>
          <cell r="J382">
            <v>0.2</v>
          </cell>
          <cell r="K382">
            <v>0.45</v>
          </cell>
          <cell r="L382">
            <v>0</v>
          </cell>
          <cell r="M382">
            <v>0</v>
          </cell>
          <cell r="N382">
            <v>0</v>
          </cell>
          <cell r="O382">
            <v>0</v>
          </cell>
          <cell r="P382">
            <v>2</v>
          </cell>
        </row>
        <row r="383">
          <cell r="B383" t="str">
            <v>STD</v>
          </cell>
          <cell r="C383">
            <v>3</v>
          </cell>
          <cell r="D383">
            <v>5.49</v>
          </cell>
          <cell r="E383">
            <v>1</v>
          </cell>
          <cell r="F383">
            <v>0</v>
          </cell>
          <cell r="G383">
            <v>0</v>
          </cell>
          <cell r="H383">
            <v>0</v>
          </cell>
          <cell r="I383">
            <v>0.3</v>
          </cell>
          <cell r="J383">
            <v>0.3</v>
          </cell>
          <cell r="K383">
            <v>0.6</v>
          </cell>
          <cell r="L383">
            <v>0</v>
          </cell>
          <cell r="M383">
            <v>0</v>
          </cell>
          <cell r="N383">
            <v>0</v>
          </cell>
          <cell r="O383">
            <v>0</v>
          </cell>
          <cell r="P383">
            <v>2</v>
          </cell>
        </row>
        <row r="384">
          <cell r="B384" t="str">
            <v>STD</v>
          </cell>
          <cell r="C384">
            <v>3.5</v>
          </cell>
          <cell r="D384">
            <v>5.74</v>
          </cell>
          <cell r="E384">
            <v>1</v>
          </cell>
          <cell r="F384">
            <v>0</v>
          </cell>
          <cell r="G384">
            <v>0</v>
          </cell>
          <cell r="H384">
            <v>0</v>
          </cell>
          <cell r="I384">
            <v>0.35</v>
          </cell>
          <cell r="J384">
            <v>0.4</v>
          </cell>
          <cell r="K384">
            <v>0.75</v>
          </cell>
          <cell r="L384">
            <v>0</v>
          </cell>
          <cell r="M384">
            <v>0</v>
          </cell>
          <cell r="N384">
            <v>0</v>
          </cell>
          <cell r="O384">
            <v>0</v>
          </cell>
          <cell r="P384">
            <v>3</v>
          </cell>
        </row>
        <row r="385">
          <cell r="B385" t="str">
            <v>STD</v>
          </cell>
          <cell r="C385">
            <v>4</v>
          </cell>
          <cell r="D385">
            <v>6.02</v>
          </cell>
          <cell r="E385">
            <v>1</v>
          </cell>
          <cell r="F385">
            <v>0</v>
          </cell>
          <cell r="G385">
            <v>0</v>
          </cell>
          <cell r="H385">
            <v>0</v>
          </cell>
          <cell r="I385">
            <v>0.41</v>
          </cell>
          <cell r="J385">
            <v>0.49</v>
          </cell>
          <cell r="K385">
            <v>0.89999999999999991</v>
          </cell>
          <cell r="L385">
            <v>0</v>
          </cell>
          <cell r="M385">
            <v>0</v>
          </cell>
          <cell r="N385">
            <v>0</v>
          </cell>
          <cell r="O385">
            <v>0</v>
          </cell>
          <cell r="P385">
            <v>3</v>
          </cell>
        </row>
        <row r="386">
          <cell r="B386" t="str">
            <v>STD</v>
          </cell>
          <cell r="C386">
            <v>5</v>
          </cell>
          <cell r="D386">
            <v>6.55</v>
          </cell>
          <cell r="E386">
            <v>1</v>
          </cell>
          <cell r="F386">
            <v>0</v>
          </cell>
          <cell r="G386">
            <v>0</v>
          </cell>
          <cell r="H386">
            <v>0</v>
          </cell>
          <cell r="I386">
            <v>0.51</v>
          </cell>
          <cell r="J386">
            <v>0.54</v>
          </cell>
          <cell r="K386">
            <v>1.05</v>
          </cell>
          <cell r="L386">
            <v>0</v>
          </cell>
          <cell r="M386">
            <v>0</v>
          </cell>
          <cell r="N386">
            <v>0</v>
          </cell>
          <cell r="O386">
            <v>0</v>
          </cell>
          <cell r="P386">
            <v>4</v>
          </cell>
        </row>
        <row r="387">
          <cell r="B387" t="str">
            <v>STD</v>
          </cell>
          <cell r="C387">
            <v>6</v>
          </cell>
          <cell r="D387">
            <v>7.11</v>
          </cell>
          <cell r="E387">
            <v>1</v>
          </cell>
          <cell r="F387">
            <v>0</v>
          </cell>
          <cell r="G387">
            <v>0</v>
          </cell>
          <cell r="H387">
            <v>0</v>
          </cell>
          <cell r="I387">
            <v>0.61</v>
          </cell>
          <cell r="J387">
            <v>1.04</v>
          </cell>
          <cell r="K387">
            <v>1.65</v>
          </cell>
          <cell r="L387">
            <v>0</v>
          </cell>
          <cell r="M387">
            <v>0</v>
          </cell>
          <cell r="N387">
            <v>0</v>
          </cell>
          <cell r="O387">
            <v>0</v>
          </cell>
          <cell r="P387">
            <v>4</v>
          </cell>
        </row>
        <row r="388">
          <cell r="B388" t="str">
            <v>STD</v>
          </cell>
          <cell r="C388">
            <v>8</v>
          </cell>
          <cell r="D388">
            <v>8.18</v>
          </cell>
          <cell r="E388">
            <v>1</v>
          </cell>
          <cell r="F388">
            <v>0</v>
          </cell>
          <cell r="G388">
            <v>0</v>
          </cell>
          <cell r="H388">
            <v>0</v>
          </cell>
          <cell r="I388">
            <v>0.81</v>
          </cell>
          <cell r="J388">
            <v>1.73</v>
          </cell>
          <cell r="K388">
            <v>2.54</v>
          </cell>
          <cell r="L388">
            <v>0</v>
          </cell>
          <cell r="M388">
            <v>0</v>
          </cell>
          <cell r="N388">
            <v>0</v>
          </cell>
          <cell r="O388">
            <v>0</v>
          </cell>
          <cell r="P388">
            <v>4</v>
          </cell>
        </row>
        <row r="389">
          <cell r="B389" t="str">
            <v>STD</v>
          </cell>
          <cell r="C389">
            <v>10</v>
          </cell>
          <cell r="D389">
            <v>9.27</v>
          </cell>
          <cell r="E389">
            <v>1</v>
          </cell>
          <cell r="F389">
            <v>0</v>
          </cell>
          <cell r="G389">
            <v>0</v>
          </cell>
          <cell r="H389">
            <v>0</v>
          </cell>
          <cell r="I389">
            <v>1.01</v>
          </cell>
          <cell r="J389">
            <v>3.04</v>
          </cell>
          <cell r="K389">
            <v>4.05</v>
          </cell>
          <cell r="L389">
            <v>0</v>
          </cell>
          <cell r="M389">
            <v>0</v>
          </cell>
          <cell r="N389">
            <v>0</v>
          </cell>
          <cell r="O389">
            <v>0</v>
          </cell>
          <cell r="P389">
            <v>4</v>
          </cell>
        </row>
        <row r="390">
          <cell r="B390" t="str">
            <v>STD</v>
          </cell>
          <cell r="C390">
            <v>12</v>
          </cell>
          <cell r="D390">
            <v>9.5299999999999994</v>
          </cell>
          <cell r="E390">
            <v>1</v>
          </cell>
          <cell r="F390">
            <v>0</v>
          </cell>
          <cell r="G390">
            <v>0</v>
          </cell>
          <cell r="H390">
            <v>0</v>
          </cell>
          <cell r="I390">
            <v>1.22</v>
          </cell>
          <cell r="J390">
            <v>3.28</v>
          </cell>
          <cell r="K390">
            <v>4.5</v>
          </cell>
          <cell r="L390">
            <v>0</v>
          </cell>
          <cell r="M390">
            <v>0</v>
          </cell>
          <cell r="N390">
            <v>0</v>
          </cell>
          <cell r="O390">
            <v>0</v>
          </cell>
          <cell r="P390">
            <v>6</v>
          </cell>
        </row>
        <row r="391">
          <cell r="B391" t="str">
            <v>STD</v>
          </cell>
          <cell r="C391">
            <v>14</v>
          </cell>
          <cell r="D391">
            <v>9.5299999999999994</v>
          </cell>
          <cell r="E391">
            <v>1</v>
          </cell>
          <cell r="F391">
            <v>0</v>
          </cell>
          <cell r="G391">
            <v>0</v>
          </cell>
          <cell r="H391">
            <v>0</v>
          </cell>
          <cell r="I391">
            <v>1.42</v>
          </cell>
          <cell r="J391">
            <v>3.97</v>
          </cell>
          <cell r="K391">
            <v>5.3900000000000006</v>
          </cell>
          <cell r="L391">
            <v>0</v>
          </cell>
          <cell r="M391">
            <v>0</v>
          </cell>
          <cell r="N391">
            <v>0</v>
          </cell>
          <cell r="O391">
            <v>0</v>
          </cell>
          <cell r="P391">
            <v>6</v>
          </cell>
        </row>
        <row r="392">
          <cell r="B392" t="str">
            <v>STD</v>
          </cell>
          <cell r="C392">
            <v>16</v>
          </cell>
          <cell r="D392">
            <v>9.5299999999999994</v>
          </cell>
          <cell r="E392">
            <v>1</v>
          </cell>
          <cell r="F392">
            <v>0</v>
          </cell>
          <cell r="G392">
            <v>0</v>
          </cell>
          <cell r="H392">
            <v>0</v>
          </cell>
          <cell r="I392">
            <v>1.62</v>
          </cell>
          <cell r="J392">
            <v>4.68</v>
          </cell>
          <cell r="K392">
            <v>6.3</v>
          </cell>
          <cell r="L392">
            <v>0</v>
          </cell>
          <cell r="M392">
            <v>0</v>
          </cell>
          <cell r="N392">
            <v>0</v>
          </cell>
          <cell r="O392">
            <v>0</v>
          </cell>
          <cell r="P392">
            <v>6</v>
          </cell>
        </row>
        <row r="393">
          <cell r="B393" t="str">
            <v>STD</v>
          </cell>
          <cell r="C393">
            <v>18</v>
          </cell>
          <cell r="D393">
            <v>9.5299999999999994</v>
          </cell>
          <cell r="E393">
            <v>1</v>
          </cell>
          <cell r="F393">
            <v>0</v>
          </cell>
          <cell r="G393">
            <v>0</v>
          </cell>
          <cell r="H393">
            <v>0</v>
          </cell>
          <cell r="I393">
            <v>1.82</v>
          </cell>
          <cell r="J393">
            <v>5.38</v>
          </cell>
          <cell r="K393">
            <v>7.2</v>
          </cell>
          <cell r="L393">
            <v>0</v>
          </cell>
          <cell r="M393">
            <v>0</v>
          </cell>
          <cell r="N393">
            <v>0</v>
          </cell>
          <cell r="O393">
            <v>0</v>
          </cell>
          <cell r="P393">
            <v>6</v>
          </cell>
        </row>
        <row r="394">
          <cell r="B394" t="str">
            <v>STD</v>
          </cell>
          <cell r="C394">
            <v>20</v>
          </cell>
          <cell r="D394">
            <v>9.5299999999999994</v>
          </cell>
          <cell r="E394">
            <v>1</v>
          </cell>
          <cell r="F394">
            <v>0</v>
          </cell>
          <cell r="G394">
            <v>0</v>
          </cell>
          <cell r="H394">
            <v>0</v>
          </cell>
          <cell r="I394">
            <v>2.0299999999999998</v>
          </cell>
          <cell r="J394">
            <v>5.47</v>
          </cell>
          <cell r="K394">
            <v>7.5</v>
          </cell>
          <cell r="L394">
            <v>0</v>
          </cell>
          <cell r="M394">
            <v>0</v>
          </cell>
          <cell r="N394">
            <v>0</v>
          </cell>
          <cell r="O394">
            <v>0</v>
          </cell>
          <cell r="P394">
            <v>7</v>
          </cell>
        </row>
        <row r="395">
          <cell r="B395" t="str">
            <v>STD</v>
          </cell>
          <cell r="C395">
            <v>22</v>
          </cell>
          <cell r="D395">
            <v>9.5299999999999994</v>
          </cell>
          <cell r="E395">
            <v>1</v>
          </cell>
          <cell r="F395">
            <v>0</v>
          </cell>
          <cell r="G395">
            <v>0</v>
          </cell>
          <cell r="H395">
            <v>0</v>
          </cell>
          <cell r="I395">
            <v>2.23</v>
          </cell>
          <cell r="J395">
            <v>6.47</v>
          </cell>
          <cell r="K395">
            <v>8.6999999999999993</v>
          </cell>
          <cell r="L395">
            <v>0</v>
          </cell>
          <cell r="M395">
            <v>0</v>
          </cell>
          <cell r="N395">
            <v>0</v>
          </cell>
          <cell r="O395">
            <v>0</v>
          </cell>
          <cell r="P395">
            <v>8</v>
          </cell>
        </row>
        <row r="396">
          <cell r="B396" t="str">
            <v>STD</v>
          </cell>
          <cell r="C396">
            <v>24</v>
          </cell>
          <cell r="D396">
            <v>9.5299999999999994</v>
          </cell>
          <cell r="E396">
            <v>1</v>
          </cell>
          <cell r="F396">
            <v>0</v>
          </cell>
          <cell r="G396">
            <v>0</v>
          </cell>
          <cell r="H396">
            <v>0</v>
          </cell>
          <cell r="I396">
            <v>2.4300000000000002</v>
          </cell>
          <cell r="J396">
            <v>6.57</v>
          </cell>
          <cell r="K396">
            <v>9</v>
          </cell>
          <cell r="L396">
            <v>0</v>
          </cell>
          <cell r="M396">
            <v>0</v>
          </cell>
          <cell r="N396">
            <v>0</v>
          </cell>
          <cell r="O396">
            <v>0</v>
          </cell>
          <cell r="P396">
            <v>8</v>
          </cell>
        </row>
        <row r="397">
          <cell r="B397" t="str">
            <v>STD</v>
          </cell>
          <cell r="C397">
            <v>26</v>
          </cell>
          <cell r="D397">
            <v>9.5299999999999994</v>
          </cell>
          <cell r="E397">
            <v>1</v>
          </cell>
          <cell r="F397">
            <v>0</v>
          </cell>
          <cell r="G397">
            <v>0</v>
          </cell>
          <cell r="H397">
            <v>0</v>
          </cell>
          <cell r="I397">
            <v>2.64</v>
          </cell>
          <cell r="J397">
            <v>7.7</v>
          </cell>
          <cell r="K397">
            <v>10.34</v>
          </cell>
          <cell r="L397">
            <v>0</v>
          </cell>
          <cell r="M397">
            <v>0</v>
          </cell>
          <cell r="N397">
            <v>0</v>
          </cell>
          <cell r="O397">
            <v>0</v>
          </cell>
          <cell r="P397">
            <v>9</v>
          </cell>
        </row>
        <row r="398">
          <cell r="B398" t="str">
            <v>STD</v>
          </cell>
          <cell r="C398">
            <v>28</v>
          </cell>
          <cell r="D398">
            <v>9.5299999999999994</v>
          </cell>
          <cell r="E398">
            <v>1</v>
          </cell>
          <cell r="F398">
            <v>0</v>
          </cell>
          <cell r="G398">
            <v>0</v>
          </cell>
          <cell r="H398">
            <v>0</v>
          </cell>
          <cell r="I398">
            <v>2.84</v>
          </cell>
          <cell r="J398">
            <v>8.25</v>
          </cell>
          <cell r="K398">
            <v>11.09</v>
          </cell>
          <cell r="L398">
            <v>0</v>
          </cell>
          <cell r="M398">
            <v>0</v>
          </cell>
          <cell r="N398">
            <v>0</v>
          </cell>
          <cell r="O398">
            <v>0</v>
          </cell>
          <cell r="P398">
            <v>9</v>
          </cell>
        </row>
        <row r="399">
          <cell r="B399" t="str">
            <v>STD</v>
          </cell>
          <cell r="C399">
            <v>30</v>
          </cell>
          <cell r="D399">
            <v>9.5299999999999994</v>
          </cell>
          <cell r="E399">
            <v>1</v>
          </cell>
          <cell r="F399">
            <v>0</v>
          </cell>
          <cell r="G399">
            <v>0</v>
          </cell>
          <cell r="H399">
            <v>0</v>
          </cell>
          <cell r="I399">
            <v>3.04</v>
          </cell>
          <cell r="J399">
            <v>8.9600000000000009</v>
          </cell>
          <cell r="K399">
            <v>12</v>
          </cell>
          <cell r="L399">
            <v>0</v>
          </cell>
          <cell r="M399">
            <v>0</v>
          </cell>
          <cell r="N399">
            <v>0</v>
          </cell>
          <cell r="O399">
            <v>0</v>
          </cell>
          <cell r="P399">
            <v>10</v>
          </cell>
        </row>
        <row r="400">
          <cell r="B400" t="str">
            <v>STD</v>
          </cell>
          <cell r="C400">
            <v>32</v>
          </cell>
          <cell r="D400">
            <v>9.5299999999999994</v>
          </cell>
          <cell r="E400">
            <v>1</v>
          </cell>
          <cell r="F400">
            <v>0</v>
          </cell>
          <cell r="G400">
            <v>0</v>
          </cell>
          <cell r="H400">
            <v>0</v>
          </cell>
          <cell r="I400">
            <v>3.24</v>
          </cell>
          <cell r="J400">
            <v>9.51</v>
          </cell>
          <cell r="K400">
            <v>12.75</v>
          </cell>
          <cell r="L400">
            <v>0</v>
          </cell>
          <cell r="M400">
            <v>0</v>
          </cell>
          <cell r="N400">
            <v>0</v>
          </cell>
          <cell r="O400">
            <v>0</v>
          </cell>
          <cell r="P400">
            <v>11</v>
          </cell>
        </row>
        <row r="401">
          <cell r="B401" t="str">
            <v>STD</v>
          </cell>
          <cell r="C401">
            <v>34</v>
          </cell>
          <cell r="D401">
            <v>9.5299999999999994</v>
          </cell>
          <cell r="E401">
            <v>1</v>
          </cell>
          <cell r="F401">
            <v>0</v>
          </cell>
          <cell r="G401">
            <v>0</v>
          </cell>
          <cell r="H401">
            <v>0</v>
          </cell>
          <cell r="I401">
            <v>3.45</v>
          </cell>
          <cell r="J401">
            <v>10.050000000000001</v>
          </cell>
          <cell r="K401">
            <v>13.5</v>
          </cell>
          <cell r="L401">
            <v>0</v>
          </cell>
          <cell r="M401">
            <v>0</v>
          </cell>
          <cell r="N401">
            <v>0</v>
          </cell>
          <cell r="O401">
            <v>0</v>
          </cell>
          <cell r="P401">
            <v>12</v>
          </cell>
        </row>
        <row r="402">
          <cell r="B402" t="str">
            <v>STD</v>
          </cell>
          <cell r="C402">
            <v>36</v>
          </cell>
          <cell r="D402">
            <v>9.5299999999999994</v>
          </cell>
          <cell r="E402">
            <v>1</v>
          </cell>
          <cell r="F402">
            <v>0</v>
          </cell>
          <cell r="G402">
            <v>0</v>
          </cell>
          <cell r="H402">
            <v>0</v>
          </cell>
          <cell r="I402">
            <v>3.65</v>
          </cell>
          <cell r="J402">
            <v>10.6</v>
          </cell>
          <cell r="K402">
            <v>14.25</v>
          </cell>
          <cell r="L402">
            <v>0</v>
          </cell>
          <cell r="M402">
            <v>0</v>
          </cell>
          <cell r="N402">
            <v>0</v>
          </cell>
          <cell r="O402">
            <v>0</v>
          </cell>
          <cell r="P402">
            <v>12</v>
          </cell>
        </row>
        <row r="403">
          <cell r="B403" t="str">
            <v>STD</v>
          </cell>
          <cell r="C403">
            <v>38</v>
          </cell>
          <cell r="D403">
            <v>9.5299999999999994</v>
          </cell>
          <cell r="E403">
            <v>1</v>
          </cell>
          <cell r="F403">
            <v>0</v>
          </cell>
          <cell r="G403">
            <v>0</v>
          </cell>
          <cell r="H403">
            <v>0</v>
          </cell>
          <cell r="I403">
            <v>3.85</v>
          </cell>
          <cell r="J403">
            <v>11.23</v>
          </cell>
          <cell r="K403">
            <v>15.08</v>
          </cell>
          <cell r="L403">
            <v>0</v>
          </cell>
          <cell r="M403">
            <v>0</v>
          </cell>
          <cell r="N403">
            <v>0</v>
          </cell>
          <cell r="O403">
            <v>0</v>
          </cell>
          <cell r="P403">
            <v>13</v>
          </cell>
        </row>
        <row r="404">
          <cell r="B404" t="str">
            <v>STD</v>
          </cell>
          <cell r="C404">
            <v>40</v>
          </cell>
          <cell r="D404">
            <v>9.5299999999999994</v>
          </cell>
          <cell r="E404">
            <v>1</v>
          </cell>
          <cell r="F404">
            <v>0</v>
          </cell>
          <cell r="G404">
            <v>0</v>
          </cell>
          <cell r="H404">
            <v>0</v>
          </cell>
          <cell r="I404">
            <v>4.0599999999999996</v>
          </cell>
          <cell r="J404">
            <v>11.66</v>
          </cell>
          <cell r="K404">
            <v>15.719999999999999</v>
          </cell>
          <cell r="L404">
            <v>0</v>
          </cell>
          <cell r="M404">
            <v>0</v>
          </cell>
          <cell r="N404">
            <v>0</v>
          </cell>
          <cell r="O404">
            <v>0</v>
          </cell>
          <cell r="P404">
            <v>14</v>
          </cell>
        </row>
        <row r="405">
          <cell r="B405" t="str">
            <v>STD</v>
          </cell>
          <cell r="C405">
            <v>42</v>
          </cell>
          <cell r="D405">
            <v>9.5299999999999994</v>
          </cell>
          <cell r="E405">
            <v>1</v>
          </cell>
          <cell r="F405">
            <v>0</v>
          </cell>
          <cell r="G405">
            <v>0</v>
          </cell>
          <cell r="H405">
            <v>0</v>
          </cell>
          <cell r="I405">
            <v>4.26</v>
          </cell>
          <cell r="J405">
            <v>12.24</v>
          </cell>
          <cell r="K405">
            <v>16.5</v>
          </cell>
          <cell r="L405">
            <v>0</v>
          </cell>
          <cell r="M405">
            <v>0</v>
          </cell>
          <cell r="N405">
            <v>0</v>
          </cell>
          <cell r="O405">
            <v>0</v>
          </cell>
          <cell r="P405">
            <v>14</v>
          </cell>
        </row>
        <row r="406">
          <cell r="B406" t="str">
            <v>STD</v>
          </cell>
          <cell r="C406">
            <v>44</v>
          </cell>
          <cell r="D406">
            <v>9.5299999999999994</v>
          </cell>
          <cell r="E406">
            <v>1</v>
          </cell>
          <cell r="F406">
            <v>0</v>
          </cell>
          <cell r="G406">
            <v>0</v>
          </cell>
          <cell r="H406">
            <v>0</v>
          </cell>
          <cell r="I406">
            <v>4.47</v>
          </cell>
          <cell r="J406">
            <v>17.54</v>
          </cell>
          <cell r="K406">
            <v>22.009999999999998</v>
          </cell>
          <cell r="L406">
            <v>0</v>
          </cell>
          <cell r="M406">
            <v>0</v>
          </cell>
          <cell r="N406">
            <v>0</v>
          </cell>
          <cell r="O406">
            <v>0</v>
          </cell>
          <cell r="P406">
            <v>15</v>
          </cell>
        </row>
        <row r="407">
          <cell r="B407" t="str">
            <v>STD</v>
          </cell>
          <cell r="C407">
            <v>46</v>
          </cell>
          <cell r="D407">
            <v>9.5299999999999994</v>
          </cell>
          <cell r="E407">
            <v>1</v>
          </cell>
          <cell r="F407">
            <v>0</v>
          </cell>
          <cell r="G407">
            <v>0</v>
          </cell>
          <cell r="H407">
            <v>0</v>
          </cell>
          <cell r="I407">
            <v>4.67</v>
          </cell>
          <cell r="J407">
            <v>18.329999999999998</v>
          </cell>
          <cell r="K407">
            <v>23</v>
          </cell>
          <cell r="L407">
            <v>0</v>
          </cell>
          <cell r="M407">
            <v>0</v>
          </cell>
          <cell r="N407">
            <v>0</v>
          </cell>
          <cell r="O407">
            <v>0</v>
          </cell>
          <cell r="P407">
            <v>16</v>
          </cell>
        </row>
        <row r="408">
          <cell r="B408" t="str">
            <v>STD</v>
          </cell>
          <cell r="C408">
            <v>48</v>
          </cell>
          <cell r="D408">
            <v>9.5299999999999994</v>
          </cell>
          <cell r="E408">
            <v>1</v>
          </cell>
          <cell r="F408">
            <v>0</v>
          </cell>
          <cell r="G408">
            <v>0</v>
          </cell>
          <cell r="H408">
            <v>0</v>
          </cell>
          <cell r="I408">
            <v>4.87</v>
          </cell>
          <cell r="J408">
            <v>19.13</v>
          </cell>
          <cell r="K408">
            <v>24</v>
          </cell>
          <cell r="L408">
            <v>0</v>
          </cell>
          <cell r="M408">
            <v>0</v>
          </cell>
          <cell r="N408">
            <v>0</v>
          </cell>
          <cell r="O408">
            <v>0</v>
          </cell>
          <cell r="P408">
            <v>16</v>
          </cell>
        </row>
        <row r="409">
          <cell r="B409" t="str">
            <v xml:space="preserve">XS </v>
          </cell>
          <cell r="C409">
            <v>0.125</v>
          </cell>
          <cell r="D409">
            <v>2.41</v>
          </cell>
          <cell r="E409">
            <v>1</v>
          </cell>
          <cell r="F409">
            <v>0</v>
          </cell>
          <cell r="G409">
            <v>0</v>
          </cell>
          <cell r="H409">
            <v>0</v>
          </cell>
          <cell r="I409">
            <v>7.0000000000000007E-2</v>
          </cell>
          <cell r="J409">
            <v>0</v>
          </cell>
          <cell r="K409">
            <v>7.0000000000000007E-2</v>
          </cell>
          <cell r="L409">
            <v>0</v>
          </cell>
          <cell r="M409">
            <v>0</v>
          </cell>
          <cell r="N409">
            <v>0</v>
          </cell>
          <cell r="O409">
            <v>0</v>
          </cell>
          <cell r="P409">
            <v>2</v>
          </cell>
        </row>
        <row r="410">
          <cell r="B410" t="str">
            <v xml:space="preserve">XS </v>
          </cell>
          <cell r="C410">
            <v>0.125</v>
          </cell>
          <cell r="D410">
            <v>2.41</v>
          </cell>
          <cell r="E410">
            <v>1</v>
          </cell>
          <cell r="F410">
            <v>0</v>
          </cell>
          <cell r="G410">
            <v>0</v>
          </cell>
          <cell r="H410">
            <v>0</v>
          </cell>
          <cell r="I410">
            <v>7.0000000000000007E-2</v>
          </cell>
          <cell r="J410">
            <v>0</v>
          </cell>
          <cell r="K410">
            <v>7.0000000000000007E-2</v>
          </cell>
          <cell r="L410">
            <v>0</v>
          </cell>
          <cell r="M410">
            <v>0</v>
          </cell>
          <cell r="N410">
            <v>0</v>
          </cell>
          <cell r="O410">
            <v>0</v>
          </cell>
          <cell r="P410">
            <v>2</v>
          </cell>
        </row>
        <row r="411">
          <cell r="B411" t="str">
            <v xml:space="preserve">XS </v>
          </cell>
          <cell r="C411">
            <v>0.125</v>
          </cell>
          <cell r="D411">
            <v>2.41</v>
          </cell>
          <cell r="E411">
            <v>1</v>
          </cell>
          <cell r="F411">
            <v>0</v>
          </cell>
          <cell r="G411">
            <v>0</v>
          </cell>
          <cell r="H411">
            <v>0</v>
          </cell>
          <cell r="I411">
            <v>7.0000000000000007E-2</v>
          </cell>
          <cell r="J411">
            <v>0</v>
          </cell>
          <cell r="K411">
            <v>7.0000000000000007E-2</v>
          </cell>
          <cell r="L411">
            <v>0</v>
          </cell>
          <cell r="M411">
            <v>0</v>
          </cell>
          <cell r="N411">
            <v>0</v>
          </cell>
          <cell r="O411">
            <v>0</v>
          </cell>
          <cell r="P411">
            <v>2</v>
          </cell>
        </row>
        <row r="412">
          <cell r="B412" t="str">
            <v xml:space="preserve">XS </v>
          </cell>
          <cell r="C412">
            <v>0.25</v>
          </cell>
          <cell r="D412">
            <v>3.02</v>
          </cell>
          <cell r="E412">
            <v>1</v>
          </cell>
          <cell r="F412"/>
          <cell r="G412">
            <v>0</v>
          </cell>
          <cell r="H412">
            <v>0</v>
          </cell>
          <cell r="I412">
            <v>7.0000000000000007E-2</v>
          </cell>
          <cell r="J412">
            <v>0</v>
          </cell>
          <cell r="K412">
            <v>7.0000000000000007E-2</v>
          </cell>
          <cell r="L412">
            <v>0</v>
          </cell>
          <cell r="M412">
            <v>0</v>
          </cell>
          <cell r="N412">
            <v>0</v>
          </cell>
          <cell r="O412">
            <v>0</v>
          </cell>
          <cell r="P412">
            <v>2</v>
          </cell>
        </row>
        <row r="413">
          <cell r="B413" t="str">
            <v xml:space="preserve">XS </v>
          </cell>
          <cell r="C413">
            <v>0.25</v>
          </cell>
          <cell r="D413">
            <v>3.02</v>
          </cell>
          <cell r="E413">
            <v>1</v>
          </cell>
          <cell r="F413">
            <v>0</v>
          </cell>
          <cell r="G413">
            <v>0</v>
          </cell>
          <cell r="H413">
            <v>0</v>
          </cell>
          <cell r="I413">
            <v>7.0000000000000007E-2</v>
          </cell>
          <cell r="J413">
            <v>0</v>
          </cell>
          <cell r="K413">
            <v>7.0000000000000007E-2</v>
          </cell>
          <cell r="L413">
            <v>0</v>
          </cell>
          <cell r="M413">
            <v>0</v>
          </cell>
          <cell r="N413">
            <v>0</v>
          </cell>
          <cell r="O413">
            <v>0</v>
          </cell>
          <cell r="P413">
            <v>2</v>
          </cell>
        </row>
        <row r="414">
          <cell r="B414" t="str">
            <v xml:space="preserve">XS </v>
          </cell>
          <cell r="C414">
            <v>0.25</v>
          </cell>
          <cell r="D414">
            <v>3.02</v>
          </cell>
          <cell r="E414">
            <v>1</v>
          </cell>
          <cell r="F414">
            <v>0</v>
          </cell>
          <cell r="G414">
            <v>0</v>
          </cell>
          <cell r="H414">
            <v>0</v>
          </cell>
          <cell r="I414">
            <v>7.0000000000000007E-2</v>
          </cell>
          <cell r="J414">
            <v>0</v>
          </cell>
          <cell r="K414">
            <v>7.0000000000000007E-2</v>
          </cell>
          <cell r="L414">
            <v>0</v>
          </cell>
          <cell r="M414">
            <v>0</v>
          </cell>
          <cell r="N414">
            <v>0</v>
          </cell>
          <cell r="O414">
            <v>0</v>
          </cell>
          <cell r="P414">
            <v>2</v>
          </cell>
        </row>
        <row r="415">
          <cell r="B415" t="str">
            <v xml:space="preserve">XS </v>
          </cell>
          <cell r="C415">
            <v>0.375</v>
          </cell>
          <cell r="D415">
            <v>3.2</v>
          </cell>
          <cell r="E415">
            <v>1</v>
          </cell>
          <cell r="F415"/>
          <cell r="G415"/>
          <cell r="H415"/>
          <cell r="I415">
            <v>7.0000000000000007E-2</v>
          </cell>
          <cell r="J415">
            <v>0</v>
          </cell>
          <cell r="K415">
            <v>7.0000000000000007E-2</v>
          </cell>
          <cell r="L415">
            <v>2</v>
          </cell>
          <cell r="M415"/>
          <cell r="N415">
            <v>8.8062877131794293E-312</v>
          </cell>
          <cell r="O415" t="str">
            <v xml:space="preserve">XS </v>
          </cell>
          <cell r="P415">
            <v>2</v>
          </cell>
          <cell r="Q415">
            <v>3.2</v>
          </cell>
          <cell r="R415">
            <v>1</v>
          </cell>
        </row>
        <row r="416">
          <cell r="B416" t="str">
            <v xml:space="preserve">XS </v>
          </cell>
          <cell r="C416">
            <v>0.375</v>
          </cell>
          <cell r="D416">
            <v>3.2</v>
          </cell>
          <cell r="E416">
            <v>1</v>
          </cell>
          <cell r="F416">
            <v>0</v>
          </cell>
          <cell r="G416">
            <v>0</v>
          </cell>
          <cell r="H416">
            <v>0</v>
          </cell>
          <cell r="I416">
            <v>7.0000000000000007E-2</v>
          </cell>
          <cell r="J416">
            <v>0</v>
          </cell>
          <cell r="K416">
            <v>7.0000000000000007E-2</v>
          </cell>
          <cell r="L416">
            <v>0</v>
          </cell>
          <cell r="M416">
            <v>0</v>
          </cell>
          <cell r="N416">
            <v>0</v>
          </cell>
          <cell r="O416">
            <v>0</v>
          </cell>
          <cell r="P416">
            <v>2</v>
          </cell>
        </row>
        <row r="417">
          <cell r="B417" t="str">
            <v xml:space="preserve">XS </v>
          </cell>
          <cell r="C417">
            <v>0.375</v>
          </cell>
          <cell r="D417">
            <v>3.2</v>
          </cell>
          <cell r="E417">
            <v>1</v>
          </cell>
          <cell r="F417">
            <v>0</v>
          </cell>
          <cell r="G417">
            <v>0</v>
          </cell>
          <cell r="H417">
            <v>0</v>
          </cell>
          <cell r="I417">
            <v>7.0000000000000007E-2</v>
          </cell>
          <cell r="J417">
            <v>0</v>
          </cell>
          <cell r="K417">
            <v>7.0000000000000007E-2</v>
          </cell>
          <cell r="L417">
            <v>0</v>
          </cell>
          <cell r="M417">
            <v>0</v>
          </cell>
          <cell r="N417">
            <v>0</v>
          </cell>
          <cell r="O417">
            <v>0</v>
          </cell>
          <cell r="P417">
            <v>2</v>
          </cell>
        </row>
        <row r="418">
          <cell r="A418">
            <v>2</v>
          </cell>
          <cell r="B418" t="str">
            <v xml:space="preserve">XS </v>
          </cell>
          <cell r="C418">
            <v>0.5</v>
          </cell>
          <cell r="D418">
            <v>3.73</v>
          </cell>
          <cell r="E418">
            <v>1</v>
          </cell>
          <cell r="F418"/>
          <cell r="G418"/>
          <cell r="H418"/>
          <cell r="I418">
            <v>7.0000000000000007E-2</v>
          </cell>
          <cell r="J418">
            <v>0</v>
          </cell>
          <cell r="K418">
            <v>7.0000000000000007E-2</v>
          </cell>
          <cell r="L418">
            <v>2</v>
          </cell>
          <cell r="M418"/>
          <cell r="N418">
            <v>8.8699475869083874E-312</v>
          </cell>
          <cell r="O418" t="str">
            <v xml:space="preserve">XS </v>
          </cell>
          <cell r="P418">
            <v>2</v>
          </cell>
          <cell r="Q418">
            <v>3.73</v>
          </cell>
          <cell r="R418">
            <v>1</v>
          </cell>
        </row>
        <row r="419">
          <cell r="B419" t="str">
            <v xml:space="preserve">XS </v>
          </cell>
          <cell r="C419">
            <v>0.5</v>
          </cell>
          <cell r="D419">
            <v>3.73</v>
          </cell>
          <cell r="E419">
            <v>1</v>
          </cell>
          <cell r="F419"/>
          <cell r="G419">
            <v>0</v>
          </cell>
          <cell r="H419">
            <v>0</v>
          </cell>
          <cell r="I419">
            <v>7.0000000000000007E-2</v>
          </cell>
          <cell r="J419">
            <v>0</v>
          </cell>
          <cell r="K419">
            <v>7.0000000000000007E-2</v>
          </cell>
          <cell r="L419">
            <v>0</v>
          </cell>
          <cell r="M419">
            <v>0</v>
          </cell>
          <cell r="N419">
            <v>0</v>
          </cell>
          <cell r="O419">
            <v>0</v>
          </cell>
          <cell r="P419">
            <v>2</v>
          </cell>
        </row>
        <row r="420">
          <cell r="B420" t="str">
            <v xml:space="preserve">XS </v>
          </cell>
          <cell r="C420">
            <v>0.5</v>
          </cell>
          <cell r="D420">
            <v>3.73</v>
          </cell>
          <cell r="E420">
            <v>1</v>
          </cell>
          <cell r="F420">
            <v>0</v>
          </cell>
          <cell r="G420">
            <v>0</v>
          </cell>
          <cell r="H420">
            <v>0</v>
          </cell>
          <cell r="I420">
            <v>7.0000000000000007E-2</v>
          </cell>
          <cell r="J420">
            <v>0</v>
          </cell>
          <cell r="K420">
            <v>7.0000000000000007E-2</v>
          </cell>
          <cell r="L420">
            <v>0</v>
          </cell>
          <cell r="M420">
            <v>0</v>
          </cell>
          <cell r="N420">
            <v>0</v>
          </cell>
          <cell r="O420">
            <v>0</v>
          </cell>
          <cell r="P420">
            <v>2</v>
          </cell>
        </row>
        <row r="421">
          <cell r="B421" t="str">
            <v xml:space="preserve">XS </v>
          </cell>
          <cell r="C421">
            <v>0.75</v>
          </cell>
          <cell r="D421">
            <v>3.91</v>
          </cell>
          <cell r="E421">
            <v>1</v>
          </cell>
          <cell r="F421">
            <v>0</v>
          </cell>
          <cell r="G421">
            <v>0</v>
          </cell>
          <cell r="H421">
            <v>0</v>
          </cell>
          <cell r="I421">
            <v>7.0000000000000007E-2</v>
          </cell>
          <cell r="J421">
            <v>0</v>
          </cell>
          <cell r="K421">
            <v>7.0000000000000007E-2</v>
          </cell>
          <cell r="L421">
            <v>0</v>
          </cell>
          <cell r="M421">
            <v>0</v>
          </cell>
          <cell r="N421">
            <v>0</v>
          </cell>
          <cell r="O421">
            <v>0</v>
          </cell>
          <cell r="P421">
            <v>2</v>
          </cell>
        </row>
        <row r="422">
          <cell r="B422" t="str">
            <v xml:space="preserve">XS </v>
          </cell>
          <cell r="C422">
            <v>0.75</v>
          </cell>
          <cell r="D422">
            <v>3.91</v>
          </cell>
          <cell r="E422">
            <v>1</v>
          </cell>
          <cell r="F422">
            <v>0</v>
          </cell>
          <cell r="G422">
            <v>0</v>
          </cell>
          <cell r="H422">
            <v>0</v>
          </cell>
          <cell r="I422">
            <v>7.0000000000000007E-2</v>
          </cell>
          <cell r="J422">
            <v>0</v>
          </cell>
          <cell r="K422">
            <v>7.0000000000000007E-2</v>
          </cell>
          <cell r="L422">
            <v>0</v>
          </cell>
          <cell r="M422">
            <v>0</v>
          </cell>
          <cell r="N422">
            <v>0</v>
          </cell>
          <cell r="O422">
            <v>0</v>
          </cell>
          <cell r="P422">
            <v>2</v>
          </cell>
        </row>
        <row r="423">
          <cell r="B423" t="str">
            <v xml:space="preserve">XS </v>
          </cell>
          <cell r="C423">
            <v>0.75</v>
          </cell>
          <cell r="D423">
            <v>3.91</v>
          </cell>
          <cell r="E423">
            <v>1</v>
          </cell>
          <cell r="F423">
            <v>0</v>
          </cell>
          <cell r="G423">
            <v>0</v>
          </cell>
          <cell r="H423">
            <v>0</v>
          </cell>
          <cell r="I423">
            <v>7.0000000000000007E-2</v>
          </cell>
          <cell r="J423">
            <v>0</v>
          </cell>
          <cell r="K423">
            <v>7.0000000000000007E-2</v>
          </cell>
          <cell r="L423">
            <v>0</v>
          </cell>
          <cell r="M423">
            <v>0</v>
          </cell>
          <cell r="N423">
            <v>0</v>
          </cell>
          <cell r="O423">
            <v>0</v>
          </cell>
          <cell r="P423">
            <v>2</v>
          </cell>
        </row>
        <row r="424">
          <cell r="B424" t="str">
            <v xml:space="preserve">XS </v>
          </cell>
          <cell r="C424">
            <v>1</v>
          </cell>
          <cell r="D424">
            <v>4.55</v>
          </cell>
          <cell r="E424">
            <v>1</v>
          </cell>
          <cell r="F424">
            <v>0</v>
          </cell>
          <cell r="G424">
            <v>0</v>
          </cell>
          <cell r="H424">
            <v>0</v>
          </cell>
          <cell r="I424">
            <v>0.15</v>
          </cell>
          <cell r="J424">
            <v>0</v>
          </cell>
          <cell r="K424">
            <v>0.15</v>
          </cell>
          <cell r="L424">
            <v>0</v>
          </cell>
          <cell r="M424">
            <v>0</v>
          </cell>
          <cell r="N424">
            <v>0</v>
          </cell>
          <cell r="O424">
            <v>0</v>
          </cell>
          <cell r="P424">
            <v>2</v>
          </cell>
        </row>
        <row r="425">
          <cell r="B425" t="str">
            <v xml:space="preserve">XS </v>
          </cell>
          <cell r="C425">
            <v>1</v>
          </cell>
          <cell r="D425">
            <v>4.55</v>
          </cell>
          <cell r="E425">
            <v>1</v>
          </cell>
          <cell r="F425">
            <v>0</v>
          </cell>
          <cell r="G425">
            <v>0</v>
          </cell>
          <cell r="H425">
            <v>0</v>
          </cell>
          <cell r="I425">
            <v>0.15</v>
          </cell>
          <cell r="J425">
            <v>0</v>
          </cell>
          <cell r="K425">
            <v>0.15</v>
          </cell>
          <cell r="L425">
            <v>0</v>
          </cell>
          <cell r="M425">
            <v>0</v>
          </cell>
          <cell r="N425">
            <v>0</v>
          </cell>
          <cell r="O425">
            <v>0</v>
          </cell>
          <cell r="P425">
            <v>2</v>
          </cell>
        </row>
        <row r="426">
          <cell r="B426" t="str">
            <v xml:space="preserve">XS </v>
          </cell>
          <cell r="C426">
            <v>1</v>
          </cell>
          <cell r="D426">
            <v>4.55</v>
          </cell>
          <cell r="E426">
            <v>1</v>
          </cell>
          <cell r="F426">
            <v>0</v>
          </cell>
          <cell r="G426">
            <v>0</v>
          </cell>
          <cell r="H426">
            <v>0</v>
          </cell>
          <cell r="I426">
            <v>0.15</v>
          </cell>
          <cell r="J426">
            <v>0</v>
          </cell>
          <cell r="K426">
            <v>0.15</v>
          </cell>
          <cell r="L426">
            <v>0</v>
          </cell>
          <cell r="M426">
            <v>0</v>
          </cell>
          <cell r="N426">
            <v>0</v>
          </cell>
          <cell r="O426">
            <v>0</v>
          </cell>
          <cell r="P426">
            <v>2</v>
          </cell>
        </row>
        <row r="427">
          <cell r="B427" t="str">
            <v xml:space="preserve">XS </v>
          </cell>
          <cell r="C427">
            <v>1.25</v>
          </cell>
          <cell r="D427">
            <v>4.8499999999999996</v>
          </cell>
          <cell r="E427">
            <v>1</v>
          </cell>
          <cell r="F427">
            <v>0</v>
          </cell>
          <cell r="G427">
            <v>0</v>
          </cell>
          <cell r="H427">
            <v>0</v>
          </cell>
          <cell r="I427">
            <v>0.13</v>
          </cell>
          <cell r="J427">
            <v>0.17</v>
          </cell>
          <cell r="K427">
            <v>0.30000000000000004</v>
          </cell>
          <cell r="L427">
            <v>0</v>
          </cell>
          <cell r="M427">
            <v>0</v>
          </cell>
          <cell r="N427">
            <v>0</v>
          </cell>
          <cell r="O427">
            <v>0</v>
          </cell>
          <cell r="P427">
            <v>2</v>
          </cell>
        </row>
        <row r="428">
          <cell r="B428" t="str">
            <v xml:space="preserve">XS </v>
          </cell>
          <cell r="C428">
            <v>1.25</v>
          </cell>
          <cell r="D428">
            <v>4.8499999999999996</v>
          </cell>
          <cell r="E428">
            <v>1</v>
          </cell>
          <cell r="F428">
            <v>0</v>
          </cell>
          <cell r="G428">
            <v>0</v>
          </cell>
          <cell r="H428">
            <v>0</v>
          </cell>
          <cell r="I428">
            <v>0.13</v>
          </cell>
          <cell r="J428">
            <v>0.17</v>
          </cell>
          <cell r="K428">
            <v>0.30000000000000004</v>
          </cell>
          <cell r="L428">
            <v>0</v>
          </cell>
          <cell r="M428">
            <v>0</v>
          </cell>
          <cell r="N428">
            <v>0</v>
          </cell>
          <cell r="O428">
            <v>0</v>
          </cell>
          <cell r="P428">
            <v>2</v>
          </cell>
        </row>
        <row r="429">
          <cell r="B429" t="str">
            <v xml:space="preserve">XS </v>
          </cell>
          <cell r="C429">
            <v>1.25</v>
          </cell>
          <cell r="D429">
            <v>4.8499999999999996</v>
          </cell>
          <cell r="E429">
            <v>1</v>
          </cell>
          <cell r="F429"/>
          <cell r="G429"/>
          <cell r="H429"/>
          <cell r="I429">
            <v>0.13</v>
          </cell>
          <cell r="J429">
            <v>0.17</v>
          </cell>
          <cell r="K429">
            <v>0.30000000000000004</v>
          </cell>
          <cell r="L429">
            <v>2</v>
          </cell>
          <cell r="M429"/>
          <cell r="N429">
            <v>9.1033671239145674E-312</v>
          </cell>
          <cell r="O429" t="str">
            <v xml:space="preserve">XS </v>
          </cell>
          <cell r="P429">
            <v>2</v>
          </cell>
          <cell r="Q429"/>
          <cell r="R429">
            <v>9.0821471660049147E-312</v>
          </cell>
        </row>
        <row r="430">
          <cell r="B430" t="str">
            <v xml:space="preserve">XS </v>
          </cell>
          <cell r="C430">
            <v>1.5</v>
          </cell>
          <cell r="D430">
            <v>5.08</v>
          </cell>
          <cell r="E430">
            <v>1</v>
          </cell>
          <cell r="F430">
            <v>0</v>
          </cell>
          <cell r="G430">
            <v>0</v>
          </cell>
          <cell r="H430">
            <v>0</v>
          </cell>
          <cell r="I430">
            <v>0.15</v>
          </cell>
          <cell r="J430">
            <v>0.15</v>
          </cell>
          <cell r="K430">
            <v>0.3</v>
          </cell>
          <cell r="L430">
            <v>0</v>
          </cell>
          <cell r="M430">
            <v>0</v>
          </cell>
          <cell r="N430">
            <v>0</v>
          </cell>
          <cell r="O430">
            <v>0</v>
          </cell>
          <cell r="P430">
            <v>2</v>
          </cell>
        </row>
        <row r="431">
          <cell r="B431" t="str">
            <v xml:space="preserve">XS </v>
          </cell>
          <cell r="C431">
            <v>1.5</v>
          </cell>
          <cell r="D431">
            <v>5.08</v>
          </cell>
          <cell r="E431">
            <v>1</v>
          </cell>
          <cell r="F431">
            <v>0</v>
          </cell>
          <cell r="G431">
            <v>0</v>
          </cell>
          <cell r="H431">
            <v>0</v>
          </cell>
          <cell r="I431">
            <v>0.15</v>
          </cell>
          <cell r="J431">
            <v>0.15</v>
          </cell>
          <cell r="K431">
            <v>0.3</v>
          </cell>
          <cell r="L431">
            <v>0</v>
          </cell>
          <cell r="M431">
            <v>0</v>
          </cell>
          <cell r="N431">
            <v>0</v>
          </cell>
          <cell r="O431">
            <v>0</v>
          </cell>
          <cell r="P431">
            <v>2</v>
          </cell>
        </row>
        <row r="432">
          <cell r="B432" t="str">
            <v xml:space="preserve">XS </v>
          </cell>
          <cell r="C432">
            <v>1.5</v>
          </cell>
          <cell r="D432">
            <v>5.08</v>
          </cell>
          <cell r="E432">
            <v>1</v>
          </cell>
          <cell r="F432">
            <v>0</v>
          </cell>
          <cell r="G432">
            <v>0</v>
          </cell>
          <cell r="H432">
            <v>0</v>
          </cell>
          <cell r="I432">
            <v>0.15</v>
          </cell>
          <cell r="J432">
            <v>0.15</v>
          </cell>
          <cell r="K432">
            <v>0.3</v>
          </cell>
          <cell r="L432">
            <v>0</v>
          </cell>
          <cell r="M432">
            <v>0</v>
          </cell>
          <cell r="N432">
            <v>0</v>
          </cell>
          <cell r="O432">
            <v>0</v>
          </cell>
          <cell r="P432">
            <v>2</v>
          </cell>
        </row>
        <row r="433">
          <cell r="B433" t="str">
            <v xml:space="preserve">XS </v>
          </cell>
          <cell r="C433">
            <v>2</v>
          </cell>
          <cell r="D433">
            <v>5.54</v>
          </cell>
          <cell r="E433">
            <v>1</v>
          </cell>
          <cell r="F433">
            <v>0</v>
          </cell>
          <cell r="G433">
            <v>0</v>
          </cell>
          <cell r="H433">
            <v>0</v>
          </cell>
          <cell r="I433">
            <v>0.2</v>
          </cell>
          <cell r="J433">
            <v>0.25</v>
          </cell>
          <cell r="K433">
            <v>0.45</v>
          </cell>
          <cell r="L433">
            <v>0</v>
          </cell>
          <cell r="M433">
            <v>0</v>
          </cell>
          <cell r="N433">
            <v>0</v>
          </cell>
          <cell r="O433">
            <v>0</v>
          </cell>
          <cell r="P433">
            <v>2</v>
          </cell>
        </row>
        <row r="434">
          <cell r="B434" t="str">
            <v xml:space="preserve">XS </v>
          </cell>
          <cell r="C434">
            <v>2</v>
          </cell>
          <cell r="D434">
            <v>5.54</v>
          </cell>
          <cell r="E434">
            <v>1</v>
          </cell>
          <cell r="F434">
            <v>0</v>
          </cell>
          <cell r="G434">
            <v>0</v>
          </cell>
          <cell r="H434">
            <v>0</v>
          </cell>
          <cell r="I434">
            <v>0.2</v>
          </cell>
          <cell r="J434">
            <v>0.25</v>
          </cell>
          <cell r="K434">
            <v>0.45</v>
          </cell>
          <cell r="L434">
            <v>0</v>
          </cell>
          <cell r="M434">
            <v>0</v>
          </cell>
          <cell r="N434">
            <v>0</v>
          </cell>
          <cell r="O434">
            <v>0</v>
          </cell>
          <cell r="P434">
            <v>2</v>
          </cell>
        </row>
        <row r="435">
          <cell r="B435" t="str">
            <v xml:space="preserve">XS </v>
          </cell>
          <cell r="C435">
            <v>2</v>
          </cell>
          <cell r="D435">
            <v>5.54</v>
          </cell>
          <cell r="E435">
            <v>1</v>
          </cell>
          <cell r="F435">
            <v>0</v>
          </cell>
          <cell r="G435">
            <v>0</v>
          </cell>
          <cell r="H435">
            <v>0</v>
          </cell>
          <cell r="I435">
            <v>0.2</v>
          </cell>
          <cell r="J435">
            <v>0.25</v>
          </cell>
          <cell r="K435">
            <v>0.45</v>
          </cell>
          <cell r="L435">
            <v>0</v>
          </cell>
          <cell r="M435">
            <v>0</v>
          </cell>
          <cell r="N435">
            <v>0</v>
          </cell>
          <cell r="O435">
            <v>0</v>
          </cell>
          <cell r="P435">
            <v>2</v>
          </cell>
        </row>
        <row r="436">
          <cell r="B436" t="str">
            <v xml:space="preserve">XS </v>
          </cell>
          <cell r="C436">
            <v>2.5</v>
          </cell>
          <cell r="D436">
            <v>7.01</v>
          </cell>
          <cell r="E436">
            <v>1</v>
          </cell>
          <cell r="F436">
            <v>0</v>
          </cell>
          <cell r="G436">
            <v>0</v>
          </cell>
          <cell r="H436">
            <v>0</v>
          </cell>
          <cell r="I436">
            <v>0.25</v>
          </cell>
          <cell r="J436">
            <v>0.5</v>
          </cell>
          <cell r="K436">
            <v>0.75</v>
          </cell>
          <cell r="L436">
            <v>0</v>
          </cell>
          <cell r="M436">
            <v>0</v>
          </cell>
          <cell r="N436">
            <v>0</v>
          </cell>
          <cell r="O436">
            <v>0</v>
          </cell>
          <cell r="P436">
            <v>2</v>
          </cell>
        </row>
        <row r="437">
          <cell r="B437" t="str">
            <v xml:space="preserve">XS </v>
          </cell>
          <cell r="C437">
            <v>3</v>
          </cell>
          <cell r="D437">
            <v>7.62</v>
          </cell>
          <cell r="E437">
            <v>1</v>
          </cell>
          <cell r="F437">
            <v>0</v>
          </cell>
          <cell r="G437">
            <v>0</v>
          </cell>
          <cell r="H437">
            <v>0</v>
          </cell>
          <cell r="I437">
            <v>0.3</v>
          </cell>
          <cell r="J437">
            <v>0.6</v>
          </cell>
          <cell r="K437">
            <v>0.89999999999999991</v>
          </cell>
          <cell r="L437">
            <v>0</v>
          </cell>
          <cell r="M437">
            <v>0</v>
          </cell>
          <cell r="N437">
            <v>0</v>
          </cell>
          <cell r="O437">
            <v>0</v>
          </cell>
          <cell r="P437">
            <v>2</v>
          </cell>
        </row>
        <row r="438">
          <cell r="B438" t="str">
            <v xml:space="preserve">XS </v>
          </cell>
          <cell r="C438">
            <v>3.5</v>
          </cell>
          <cell r="D438">
            <v>8.08</v>
          </cell>
          <cell r="E438">
            <v>1</v>
          </cell>
          <cell r="F438">
            <v>0</v>
          </cell>
          <cell r="G438">
            <v>0</v>
          </cell>
          <cell r="H438">
            <v>0</v>
          </cell>
          <cell r="I438">
            <v>0.35</v>
          </cell>
          <cell r="J438">
            <v>0.85</v>
          </cell>
          <cell r="K438">
            <v>1.2</v>
          </cell>
          <cell r="L438">
            <v>0</v>
          </cell>
          <cell r="M438">
            <v>0</v>
          </cell>
          <cell r="N438">
            <v>0</v>
          </cell>
          <cell r="O438">
            <v>0</v>
          </cell>
          <cell r="P438">
            <v>3</v>
          </cell>
        </row>
        <row r="439">
          <cell r="B439" t="str">
            <v xml:space="preserve">XS </v>
          </cell>
          <cell r="C439">
            <v>4</v>
          </cell>
          <cell r="D439">
            <v>8.56</v>
          </cell>
          <cell r="E439">
            <v>1</v>
          </cell>
          <cell r="F439">
            <v>0</v>
          </cell>
          <cell r="G439">
            <v>0</v>
          </cell>
          <cell r="H439">
            <v>0</v>
          </cell>
          <cell r="I439">
            <v>0.41</v>
          </cell>
          <cell r="J439">
            <v>0.93</v>
          </cell>
          <cell r="K439">
            <v>1.34</v>
          </cell>
          <cell r="L439">
            <v>0</v>
          </cell>
          <cell r="M439">
            <v>0</v>
          </cell>
          <cell r="N439">
            <v>0</v>
          </cell>
          <cell r="O439">
            <v>0</v>
          </cell>
          <cell r="P439">
            <v>3</v>
          </cell>
        </row>
        <row r="440">
          <cell r="B440" t="str">
            <v xml:space="preserve">XS </v>
          </cell>
          <cell r="C440">
            <v>5</v>
          </cell>
          <cell r="D440">
            <v>9.5299999999999994</v>
          </cell>
          <cell r="E440">
            <v>1</v>
          </cell>
          <cell r="F440"/>
          <cell r="G440"/>
          <cell r="H440"/>
          <cell r="I440">
            <v>0.51</v>
          </cell>
          <cell r="J440">
            <v>1.59</v>
          </cell>
          <cell r="K440">
            <v>2.1</v>
          </cell>
          <cell r="L440">
            <v>4</v>
          </cell>
          <cell r="M440"/>
          <cell r="N440">
            <v>9.3367866609207473E-312</v>
          </cell>
          <cell r="O440" t="str">
            <v xml:space="preserve">XS </v>
          </cell>
          <cell r="P440">
            <v>4</v>
          </cell>
          <cell r="Q440"/>
          <cell r="R440">
            <v>9.3155667030110946E-312</v>
          </cell>
        </row>
        <row r="441">
          <cell r="B441" t="str">
            <v xml:space="preserve">XS </v>
          </cell>
          <cell r="C441">
            <v>6</v>
          </cell>
          <cell r="D441">
            <v>10.97</v>
          </cell>
          <cell r="E441">
            <v>1.25</v>
          </cell>
          <cell r="F441">
            <v>0</v>
          </cell>
          <cell r="G441">
            <v>0</v>
          </cell>
          <cell r="H441">
            <v>0</v>
          </cell>
          <cell r="I441">
            <v>0.61</v>
          </cell>
          <cell r="J441">
            <v>2.69</v>
          </cell>
          <cell r="K441">
            <v>3.3</v>
          </cell>
          <cell r="L441">
            <v>0</v>
          </cell>
          <cell r="M441">
            <v>0</v>
          </cell>
          <cell r="N441">
            <v>0</v>
          </cell>
          <cell r="O441">
            <v>0</v>
          </cell>
          <cell r="P441">
            <v>4</v>
          </cell>
        </row>
        <row r="442">
          <cell r="B442" t="str">
            <v xml:space="preserve">XS </v>
          </cell>
          <cell r="C442">
            <v>8</v>
          </cell>
          <cell r="D442">
            <v>12.7</v>
          </cell>
          <cell r="E442">
            <v>1.25</v>
          </cell>
          <cell r="F442">
            <v>0</v>
          </cell>
          <cell r="G442">
            <v>0</v>
          </cell>
          <cell r="H442">
            <v>0</v>
          </cell>
          <cell r="I442">
            <v>0.81</v>
          </cell>
          <cell r="J442">
            <v>4.58</v>
          </cell>
          <cell r="K442">
            <v>5.3900000000000006</v>
          </cell>
          <cell r="L442">
            <v>0</v>
          </cell>
          <cell r="M442">
            <v>0</v>
          </cell>
          <cell r="N442">
            <v>0</v>
          </cell>
          <cell r="O442">
            <v>0</v>
          </cell>
          <cell r="P442">
            <v>4</v>
          </cell>
        </row>
        <row r="443">
          <cell r="B443" t="str">
            <v xml:space="preserve">XS </v>
          </cell>
          <cell r="C443">
            <v>10</v>
          </cell>
          <cell r="D443">
            <v>12.7</v>
          </cell>
          <cell r="E443">
            <v>1.25</v>
          </cell>
          <cell r="F443">
            <v>0</v>
          </cell>
          <cell r="G443">
            <v>0</v>
          </cell>
          <cell r="H443">
            <v>0</v>
          </cell>
          <cell r="I443">
            <v>1.01</v>
          </cell>
          <cell r="J443">
            <v>5.74</v>
          </cell>
          <cell r="K443">
            <v>6.75</v>
          </cell>
          <cell r="L443">
            <v>0</v>
          </cell>
          <cell r="M443">
            <v>0</v>
          </cell>
          <cell r="N443">
            <v>0</v>
          </cell>
          <cell r="O443">
            <v>0</v>
          </cell>
          <cell r="P443">
            <v>4</v>
          </cell>
        </row>
        <row r="444">
          <cell r="B444" t="str">
            <v xml:space="preserve">XS </v>
          </cell>
          <cell r="C444">
            <v>12</v>
          </cell>
          <cell r="D444">
            <v>12.7</v>
          </cell>
          <cell r="E444">
            <v>1.25</v>
          </cell>
          <cell r="F444">
            <v>0</v>
          </cell>
          <cell r="G444">
            <v>0</v>
          </cell>
          <cell r="H444">
            <v>0</v>
          </cell>
          <cell r="I444">
            <v>1.22</v>
          </cell>
          <cell r="J444">
            <v>6.73</v>
          </cell>
          <cell r="K444">
            <v>7.95</v>
          </cell>
          <cell r="L444">
            <v>0</v>
          </cell>
          <cell r="M444">
            <v>0</v>
          </cell>
          <cell r="N444">
            <v>0</v>
          </cell>
          <cell r="O444">
            <v>0</v>
          </cell>
          <cell r="P444">
            <v>6</v>
          </cell>
        </row>
        <row r="445">
          <cell r="B445" t="str">
            <v xml:space="preserve">XS </v>
          </cell>
          <cell r="C445">
            <v>14</v>
          </cell>
          <cell r="D445">
            <v>12.7</v>
          </cell>
          <cell r="E445">
            <v>1.25</v>
          </cell>
          <cell r="F445">
            <v>0</v>
          </cell>
          <cell r="G445">
            <v>0</v>
          </cell>
          <cell r="H445">
            <v>0</v>
          </cell>
          <cell r="I445">
            <v>1.42</v>
          </cell>
          <cell r="J445">
            <v>7.28</v>
          </cell>
          <cell r="K445">
            <v>8.6999999999999993</v>
          </cell>
          <cell r="L445">
            <v>0</v>
          </cell>
          <cell r="M445">
            <v>0</v>
          </cell>
          <cell r="N445">
            <v>0</v>
          </cell>
          <cell r="O445">
            <v>0</v>
          </cell>
          <cell r="P445">
            <v>6</v>
          </cell>
        </row>
        <row r="446">
          <cell r="B446" t="str">
            <v xml:space="preserve">XS </v>
          </cell>
          <cell r="C446">
            <v>16</v>
          </cell>
          <cell r="D446">
            <v>12.7</v>
          </cell>
          <cell r="E446">
            <v>1.25</v>
          </cell>
          <cell r="F446">
            <v>0</v>
          </cell>
          <cell r="G446">
            <v>0</v>
          </cell>
          <cell r="H446">
            <v>0</v>
          </cell>
          <cell r="I446">
            <v>1.62</v>
          </cell>
          <cell r="J446">
            <v>8.42</v>
          </cell>
          <cell r="K446">
            <v>10.039999999999999</v>
          </cell>
          <cell r="L446">
            <v>0</v>
          </cell>
          <cell r="M446">
            <v>0</v>
          </cell>
          <cell r="N446">
            <v>0</v>
          </cell>
          <cell r="O446">
            <v>0</v>
          </cell>
          <cell r="P446">
            <v>6</v>
          </cell>
        </row>
        <row r="447">
          <cell r="B447" t="str">
            <v xml:space="preserve">XS </v>
          </cell>
          <cell r="C447">
            <v>18</v>
          </cell>
          <cell r="D447">
            <v>12.7</v>
          </cell>
          <cell r="E447">
            <v>1.25</v>
          </cell>
          <cell r="F447">
            <v>0</v>
          </cell>
          <cell r="G447">
            <v>0</v>
          </cell>
          <cell r="H447">
            <v>0</v>
          </cell>
          <cell r="I447">
            <v>1.82</v>
          </cell>
          <cell r="J447">
            <v>9.42</v>
          </cell>
          <cell r="K447">
            <v>11.24</v>
          </cell>
          <cell r="L447">
            <v>0</v>
          </cell>
          <cell r="M447">
            <v>0</v>
          </cell>
          <cell r="N447">
            <v>0</v>
          </cell>
          <cell r="O447">
            <v>0</v>
          </cell>
          <cell r="P447">
            <v>6</v>
          </cell>
        </row>
        <row r="448">
          <cell r="B448" t="str">
            <v xml:space="preserve">XS </v>
          </cell>
          <cell r="C448">
            <v>20</v>
          </cell>
          <cell r="D448">
            <v>12.7</v>
          </cell>
          <cell r="E448">
            <v>1.25</v>
          </cell>
          <cell r="F448">
            <v>0</v>
          </cell>
          <cell r="G448">
            <v>0</v>
          </cell>
          <cell r="H448">
            <v>0</v>
          </cell>
          <cell r="I448">
            <v>2.0299999999999998</v>
          </cell>
          <cell r="J448">
            <v>10.42</v>
          </cell>
          <cell r="K448">
            <v>12.45</v>
          </cell>
          <cell r="L448">
            <v>0</v>
          </cell>
          <cell r="M448">
            <v>0</v>
          </cell>
          <cell r="N448">
            <v>0</v>
          </cell>
          <cell r="O448">
            <v>0</v>
          </cell>
          <cell r="P448">
            <v>7</v>
          </cell>
        </row>
        <row r="449">
          <cell r="B449" t="str">
            <v xml:space="preserve">XS </v>
          </cell>
          <cell r="C449">
            <v>22</v>
          </cell>
          <cell r="D449">
            <v>12.7</v>
          </cell>
          <cell r="E449">
            <v>1.25</v>
          </cell>
          <cell r="F449">
            <v>0</v>
          </cell>
          <cell r="G449">
            <v>0</v>
          </cell>
          <cell r="H449">
            <v>0</v>
          </cell>
          <cell r="I449">
            <v>2.23</v>
          </cell>
          <cell r="J449">
            <v>11.72</v>
          </cell>
          <cell r="K449">
            <v>13.950000000000001</v>
          </cell>
          <cell r="L449">
            <v>0</v>
          </cell>
          <cell r="M449">
            <v>0</v>
          </cell>
          <cell r="N449">
            <v>0</v>
          </cell>
          <cell r="O449">
            <v>0</v>
          </cell>
          <cell r="P449">
            <v>8</v>
          </cell>
        </row>
        <row r="450">
          <cell r="B450" t="str">
            <v xml:space="preserve">XS </v>
          </cell>
          <cell r="C450">
            <v>24</v>
          </cell>
          <cell r="D450">
            <v>12.7</v>
          </cell>
          <cell r="E450">
            <v>1.25</v>
          </cell>
          <cell r="F450">
            <v>0</v>
          </cell>
          <cell r="G450">
            <v>0</v>
          </cell>
          <cell r="H450">
            <v>0</v>
          </cell>
          <cell r="I450">
            <v>2.4300000000000002</v>
          </cell>
          <cell r="J450">
            <v>12.57</v>
          </cell>
          <cell r="K450">
            <v>15</v>
          </cell>
          <cell r="L450">
            <v>0</v>
          </cell>
          <cell r="M450">
            <v>0</v>
          </cell>
          <cell r="N450">
            <v>0</v>
          </cell>
          <cell r="O450">
            <v>0</v>
          </cell>
          <cell r="P450">
            <v>8</v>
          </cell>
        </row>
        <row r="451">
          <cell r="B451" t="str">
            <v xml:space="preserve">XS </v>
          </cell>
          <cell r="C451">
            <v>26</v>
          </cell>
          <cell r="D451">
            <v>12.7</v>
          </cell>
          <cell r="E451">
            <v>1.25</v>
          </cell>
          <cell r="F451"/>
          <cell r="G451"/>
          <cell r="H451"/>
          <cell r="I451">
            <v>2.64</v>
          </cell>
          <cell r="J451">
            <v>13.86</v>
          </cell>
          <cell r="K451">
            <v>16.5</v>
          </cell>
          <cell r="L451">
            <v>9</v>
          </cell>
          <cell r="M451"/>
          <cell r="N451">
            <v>9.5702061979269273E-312</v>
          </cell>
          <cell r="O451" t="str">
            <v xml:space="preserve">XS </v>
          </cell>
          <cell r="P451">
            <v>9</v>
          </cell>
          <cell r="Q451"/>
          <cell r="R451">
            <v>9.5489862400172746E-312</v>
          </cell>
        </row>
        <row r="452">
          <cell r="B452" t="str">
            <v xml:space="preserve">XS </v>
          </cell>
          <cell r="C452">
            <v>28</v>
          </cell>
          <cell r="D452">
            <v>12.7</v>
          </cell>
          <cell r="E452">
            <v>1.25</v>
          </cell>
          <cell r="F452">
            <v>0</v>
          </cell>
          <cell r="G452">
            <v>0</v>
          </cell>
          <cell r="H452">
            <v>0</v>
          </cell>
          <cell r="I452">
            <v>2.84</v>
          </cell>
          <cell r="J452">
            <v>15.16</v>
          </cell>
          <cell r="K452">
            <v>18</v>
          </cell>
          <cell r="L452">
            <v>0</v>
          </cell>
          <cell r="M452">
            <v>0</v>
          </cell>
          <cell r="N452">
            <v>0</v>
          </cell>
          <cell r="O452">
            <v>0</v>
          </cell>
          <cell r="P452">
            <v>9</v>
          </cell>
        </row>
        <row r="453">
          <cell r="B453" t="str">
            <v xml:space="preserve">XS </v>
          </cell>
          <cell r="C453">
            <v>30</v>
          </cell>
          <cell r="D453">
            <v>12.7</v>
          </cell>
          <cell r="E453">
            <v>1.25</v>
          </cell>
          <cell r="F453">
            <v>0</v>
          </cell>
          <cell r="G453">
            <v>0</v>
          </cell>
          <cell r="H453">
            <v>0</v>
          </cell>
          <cell r="I453">
            <v>3.04</v>
          </cell>
          <cell r="J453">
            <v>16.45</v>
          </cell>
          <cell r="K453">
            <v>19.489999999999998</v>
          </cell>
          <cell r="L453">
            <v>0</v>
          </cell>
          <cell r="M453">
            <v>0</v>
          </cell>
          <cell r="N453">
            <v>0</v>
          </cell>
          <cell r="O453">
            <v>0</v>
          </cell>
          <cell r="P453">
            <v>10</v>
          </cell>
        </row>
        <row r="454">
          <cell r="B454" t="str">
            <v xml:space="preserve">XS </v>
          </cell>
          <cell r="C454">
            <v>32</v>
          </cell>
          <cell r="D454">
            <v>12.7</v>
          </cell>
          <cell r="E454">
            <v>1.25</v>
          </cell>
          <cell r="F454">
            <v>0</v>
          </cell>
          <cell r="G454">
            <v>0</v>
          </cell>
          <cell r="H454">
            <v>0</v>
          </cell>
          <cell r="I454">
            <v>3.24</v>
          </cell>
          <cell r="J454">
            <v>17.75</v>
          </cell>
          <cell r="K454">
            <v>20.990000000000002</v>
          </cell>
          <cell r="L454">
            <v>0</v>
          </cell>
          <cell r="M454">
            <v>0</v>
          </cell>
          <cell r="N454">
            <v>0</v>
          </cell>
          <cell r="O454">
            <v>0</v>
          </cell>
          <cell r="P454">
            <v>11</v>
          </cell>
        </row>
        <row r="455">
          <cell r="B455" t="str">
            <v xml:space="preserve">XS </v>
          </cell>
          <cell r="C455">
            <v>34</v>
          </cell>
          <cell r="D455">
            <v>12.7</v>
          </cell>
          <cell r="E455">
            <v>1.25</v>
          </cell>
          <cell r="F455">
            <v>0</v>
          </cell>
          <cell r="G455">
            <v>0</v>
          </cell>
          <cell r="H455">
            <v>0</v>
          </cell>
          <cell r="I455">
            <v>3.45</v>
          </cell>
          <cell r="J455">
            <v>18.54</v>
          </cell>
          <cell r="K455">
            <v>21.99</v>
          </cell>
          <cell r="L455">
            <v>0</v>
          </cell>
          <cell r="M455">
            <v>0</v>
          </cell>
          <cell r="N455">
            <v>0</v>
          </cell>
          <cell r="O455">
            <v>0</v>
          </cell>
          <cell r="P455">
            <v>12</v>
          </cell>
        </row>
        <row r="456">
          <cell r="B456" t="str">
            <v xml:space="preserve">XS </v>
          </cell>
          <cell r="C456">
            <v>36</v>
          </cell>
          <cell r="D456">
            <v>12.7</v>
          </cell>
          <cell r="E456">
            <v>1.25</v>
          </cell>
          <cell r="F456">
            <v>0</v>
          </cell>
          <cell r="G456">
            <v>0</v>
          </cell>
          <cell r="H456">
            <v>0</v>
          </cell>
          <cell r="I456">
            <v>3.65</v>
          </cell>
          <cell r="J456">
            <v>18.84</v>
          </cell>
          <cell r="K456">
            <v>22.49</v>
          </cell>
          <cell r="L456">
            <v>0</v>
          </cell>
          <cell r="M456">
            <v>0</v>
          </cell>
          <cell r="N456">
            <v>0</v>
          </cell>
          <cell r="O456">
            <v>0</v>
          </cell>
          <cell r="P456">
            <v>12</v>
          </cell>
        </row>
        <row r="457">
          <cell r="B457" t="str">
            <v xml:space="preserve">XS </v>
          </cell>
          <cell r="C457">
            <v>38</v>
          </cell>
          <cell r="D457">
            <v>12.7</v>
          </cell>
          <cell r="E457">
            <v>1.25</v>
          </cell>
          <cell r="F457">
            <v>0</v>
          </cell>
          <cell r="G457">
            <v>0</v>
          </cell>
          <cell r="H457">
            <v>0</v>
          </cell>
          <cell r="I457">
            <v>3.85</v>
          </cell>
          <cell r="J457">
            <v>19.89</v>
          </cell>
          <cell r="K457">
            <v>23.740000000000002</v>
          </cell>
          <cell r="L457">
            <v>0</v>
          </cell>
          <cell r="M457">
            <v>0</v>
          </cell>
          <cell r="N457">
            <v>0</v>
          </cell>
          <cell r="O457">
            <v>0</v>
          </cell>
          <cell r="P457">
            <v>13</v>
          </cell>
        </row>
        <row r="458">
          <cell r="B458" t="str">
            <v xml:space="preserve">XS </v>
          </cell>
          <cell r="C458">
            <v>40</v>
          </cell>
          <cell r="D458">
            <v>12.7</v>
          </cell>
          <cell r="E458">
            <v>1.25</v>
          </cell>
          <cell r="F458">
            <v>0</v>
          </cell>
          <cell r="G458">
            <v>0</v>
          </cell>
          <cell r="H458">
            <v>0</v>
          </cell>
          <cell r="I458">
            <v>4.0599999999999996</v>
          </cell>
          <cell r="J458">
            <v>21.66</v>
          </cell>
          <cell r="K458">
            <v>25.72</v>
          </cell>
          <cell r="L458">
            <v>0</v>
          </cell>
          <cell r="M458">
            <v>0</v>
          </cell>
          <cell r="N458">
            <v>0</v>
          </cell>
          <cell r="O458">
            <v>0</v>
          </cell>
          <cell r="P458">
            <v>14</v>
          </cell>
        </row>
        <row r="459">
          <cell r="B459" t="str">
            <v xml:space="preserve">XS </v>
          </cell>
          <cell r="C459">
            <v>42</v>
          </cell>
          <cell r="D459">
            <v>12.7</v>
          </cell>
          <cell r="E459">
            <v>1.25</v>
          </cell>
          <cell r="F459">
            <v>0</v>
          </cell>
          <cell r="G459">
            <v>0</v>
          </cell>
          <cell r="H459">
            <v>0</v>
          </cell>
          <cell r="I459">
            <v>4.26</v>
          </cell>
          <cell r="J459">
            <v>22.74</v>
          </cell>
          <cell r="K459">
            <v>27</v>
          </cell>
          <cell r="L459">
            <v>0</v>
          </cell>
          <cell r="M459">
            <v>0</v>
          </cell>
          <cell r="N459">
            <v>0</v>
          </cell>
          <cell r="O459">
            <v>0</v>
          </cell>
          <cell r="P459">
            <v>14</v>
          </cell>
        </row>
        <row r="460">
          <cell r="B460" t="str">
            <v xml:space="preserve">XS </v>
          </cell>
          <cell r="C460">
            <v>44</v>
          </cell>
          <cell r="D460">
            <v>12.7</v>
          </cell>
          <cell r="E460">
            <v>1.25</v>
          </cell>
          <cell r="F460">
            <v>0</v>
          </cell>
          <cell r="G460">
            <v>0</v>
          </cell>
          <cell r="H460">
            <v>0</v>
          </cell>
          <cell r="I460">
            <v>4.47</v>
          </cell>
          <cell r="J460">
            <v>27.16</v>
          </cell>
          <cell r="K460">
            <v>31.63</v>
          </cell>
          <cell r="L460">
            <v>0</v>
          </cell>
          <cell r="M460">
            <v>0</v>
          </cell>
          <cell r="N460">
            <v>0</v>
          </cell>
          <cell r="O460">
            <v>0</v>
          </cell>
          <cell r="P460">
            <v>15</v>
          </cell>
        </row>
        <row r="461">
          <cell r="B461" t="str">
            <v xml:space="preserve">XS </v>
          </cell>
          <cell r="C461">
            <v>46</v>
          </cell>
          <cell r="D461">
            <v>12.7</v>
          </cell>
          <cell r="E461">
            <v>1.25</v>
          </cell>
          <cell r="F461">
            <v>0</v>
          </cell>
          <cell r="G461">
            <v>0</v>
          </cell>
          <cell r="H461">
            <v>0</v>
          </cell>
          <cell r="I461">
            <v>4.67</v>
          </cell>
          <cell r="J461">
            <v>28.4</v>
          </cell>
          <cell r="K461">
            <v>33.07</v>
          </cell>
          <cell r="L461">
            <v>0</v>
          </cell>
          <cell r="M461">
            <v>0</v>
          </cell>
          <cell r="N461">
            <v>0</v>
          </cell>
          <cell r="O461">
            <v>0</v>
          </cell>
          <cell r="P461">
            <v>16</v>
          </cell>
        </row>
        <row r="462">
          <cell r="B462" t="str">
            <v xml:space="preserve">XS </v>
          </cell>
          <cell r="C462">
            <v>48</v>
          </cell>
          <cell r="D462">
            <v>12.7</v>
          </cell>
          <cell r="E462">
            <v>1.25</v>
          </cell>
          <cell r="F462">
            <v>0</v>
          </cell>
          <cell r="G462">
            <v>0</v>
          </cell>
          <cell r="H462">
            <v>0</v>
          </cell>
          <cell r="I462">
            <v>4.87</v>
          </cell>
          <cell r="J462">
            <v>29.63</v>
          </cell>
          <cell r="K462">
            <v>34.5</v>
          </cell>
          <cell r="L462">
            <v>0</v>
          </cell>
          <cell r="M462">
            <v>0</v>
          </cell>
          <cell r="N462">
            <v>0</v>
          </cell>
          <cell r="O462">
            <v>0</v>
          </cell>
          <cell r="P462">
            <v>16</v>
          </cell>
        </row>
        <row r="463">
          <cell r="B463" t="str">
            <v>XXS</v>
          </cell>
          <cell r="C463">
            <v>0.5</v>
          </cell>
          <cell r="D463">
            <v>7.47</v>
          </cell>
          <cell r="E463">
            <v>1</v>
          </cell>
          <cell r="F463">
            <v>0</v>
          </cell>
          <cell r="G463">
            <v>0</v>
          </cell>
          <cell r="H463">
            <v>0</v>
          </cell>
          <cell r="I463">
            <v>7.0000000000000007E-2</v>
          </cell>
          <cell r="J463">
            <v>0.23</v>
          </cell>
          <cell r="K463">
            <v>0.30000000000000004</v>
          </cell>
          <cell r="L463">
            <v>0</v>
          </cell>
          <cell r="M463">
            <v>0</v>
          </cell>
          <cell r="N463">
            <v>0</v>
          </cell>
          <cell r="O463">
            <v>0</v>
          </cell>
          <cell r="P463">
            <v>2</v>
          </cell>
        </row>
        <row r="464">
          <cell r="B464" t="str">
            <v>XXS</v>
          </cell>
          <cell r="C464">
            <v>0.5</v>
          </cell>
          <cell r="D464">
            <v>7.47</v>
          </cell>
          <cell r="E464">
            <v>1</v>
          </cell>
          <cell r="F464">
            <v>0</v>
          </cell>
          <cell r="G464">
            <v>0</v>
          </cell>
          <cell r="H464">
            <v>0</v>
          </cell>
          <cell r="I464">
            <v>7.0000000000000007E-2</v>
          </cell>
          <cell r="J464">
            <v>0.23</v>
          </cell>
          <cell r="K464">
            <v>0.30000000000000004</v>
          </cell>
          <cell r="L464">
            <v>0</v>
          </cell>
          <cell r="M464">
            <v>0</v>
          </cell>
          <cell r="N464">
            <v>0</v>
          </cell>
          <cell r="O464">
            <v>0</v>
          </cell>
          <cell r="P464">
            <v>2</v>
          </cell>
        </row>
        <row r="465">
          <cell r="B465" t="str">
            <v>XXS</v>
          </cell>
          <cell r="C465">
            <v>0.5</v>
          </cell>
          <cell r="D465">
            <v>7.47</v>
          </cell>
          <cell r="E465">
            <v>1</v>
          </cell>
          <cell r="F465">
            <v>0</v>
          </cell>
          <cell r="G465">
            <v>0</v>
          </cell>
          <cell r="H465">
            <v>0</v>
          </cell>
          <cell r="I465">
            <v>7.0000000000000007E-2</v>
          </cell>
          <cell r="J465">
            <v>0.23</v>
          </cell>
          <cell r="K465">
            <v>0.30000000000000004</v>
          </cell>
          <cell r="L465"/>
          <cell r="M465"/>
          <cell r="N465"/>
          <cell r="O465"/>
          <cell r="P465">
            <v>2</v>
          </cell>
          <cell r="Q465"/>
          <cell r="R465"/>
        </row>
        <row r="466">
          <cell r="B466" t="str">
            <v>XXS</v>
          </cell>
          <cell r="C466">
            <v>0.75</v>
          </cell>
          <cell r="D466">
            <v>7.82</v>
          </cell>
          <cell r="E466">
            <v>1</v>
          </cell>
          <cell r="F466">
            <v>0</v>
          </cell>
          <cell r="G466">
            <v>0</v>
          </cell>
          <cell r="H466">
            <v>0</v>
          </cell>
          <cell r="I466">
            <v>0.08</v>
          </cell>
          <cell r="J466">
            <v>0.22</v>
          </cell>
          <cell r="K466">
            <v>0.3</v>
          </cell>
          <cell r="L466">
            <v>0</v>
          </cell>
          <cell r="M466">
            <v>0</v>
          </cell>
          <cell r="N466">
            <v>0</v>
          </cell>
          <cell r="O466">
            <v>0</v>
          </cell>
          <cell r="P466">
            <v>2</v>
          </cell>
        </row>
        <row r="467">
          <cell r="B467" t="str">
            <v>XXS</v>
          </cell>
          <cell r="C467">
            <v>0.75</v>
          </cell>
          <cell r="D467">
            <v>7.82</v>
          </cell>
          <cell r="E467">
            <v>1</v>
          </cell>
          <cell r="F467">
            <v>0</v>
          </cell>
          <cell r="G467">
            <v>0</v>
          </cell>
          <cell r="H467">
            <v>0</v>
          </cell>
          <cell r="I467">
            <v>0.08</v>
          </cell>
          <cell r="J467">
            <v>0.22</v>
          </cell>
          <cell r="K467">
            <v>0.3</v>
          </cell>
          <cell r="L467">
            <v>0</v>
          </cell>
          <cell r="M467">
            <v>0</v>
          </cell>
          <cell r="N467">
            <v>0</v>
          </cell>
          <cell r="O467">
            <v>0</v>
          </cell>
          <cell r="P467">
            <v>2</v>
          </cell>
        </row>
        <row r="468">
          <cell r="B468" t="str">
            <v>XXS</v>
          </cell>
          <cell r="C468">
            <v>0.75</v>
          </cell>
          <cell r="D468">
            <v>7.82</v>
          </cell>
          <cell r="E468">
            <v>1</v>
          </cell>
          <cell r="F468">
            <v>0</v>
          </cell>
          <cell r="G468">
            <v>0</v>
          </cell>
          <cell r="H468">
            <v>0</v>
          </cell>
          <cell r="I468">
            <v>0.08</v>
          </cell>
          <cell r="J468">
            <v>0.22</v>
          </cell>
          <cell r="K468">
            <v>0.3</v>
          </cell>
          <cell r="L468">
            <v>0</v>
          </cell>
          <cell r="M468">
            <v>0</v>
          </cell>
          <cell r="N468">
            <v>0</v>
          </cell>
          <cell r="O468">
            <v>0</v>
          </cell>
          <cell r="P468">
            <v>2</v>
          </cell>
        </row>
        <row r="469">
          <cell r="B469" t="str">
            <v>XXS</v>
          </cell>
          <cell r="C469">
            <v>1</v>
          </cell>
          <cell r="D469">
            <v>9.09</v>
          </cell>
          <cell r="E469">
            <v>1</v>
          </cell>
          <cell r="F469">
            <v>0</v>
          </cell>
          <cell r="G469">
            <v>0</v>
          </cell>
          <cell r="H469">
            <v>0</v>
          </cell>
          <cell r="I469">
            <v>0.1</v>
          </cell>
          <cell r="J469">
            <v>0.5</v>
          </cell>
          <cell r="K469">
            <v>0.6</v>
          </cell>
          <cell r="L469">
            <v>0</v>
          </cell>
          <cell r="M469">
            <v>0</v>
          </cell>
          <cell r="N469">
            <v>0</v>
          </cell>
          <cell r="O469">
            <v>0</v>
          </cell>
          <cell r="P469">
            <v>2</v>
          </cell>
        </row>
        <row r="470">
          <cell r="B470" t="str">
            <v>XXS</v>
          </cell>
          <cell r="C470">
            <v>1</v>
          </cell>
          <cell r="D470">
            <v>9.09</v>
          </cell>
          <cell r="E470">
            <v>1</v>
          </cell>
          <cell r="F470">
            <v>0</v>
          </cell>
          <cell r="G470">
            <v>0</v>
          </cell>
          <cell r="H470">
            <v>0</v>
          </cell>
          <cell r="I470">
            <v>0.1</v>
          </cell>
          <cell r="J470">
            <v>0.5</v>
          </cell>
          <cell r="K470">
            <v>0.6</v>
          </cell>
          <cell r="L470">
            <v>0</v>
          </cell>
          <cell r="M470">
            <v>0</v>
          </cell>
          <cell r="N470">
            <v>0</v>
          </cell>
          <cell r="O470">
            <v>0</v>
          </cell>
          <cell r="P470">
            <v>2</v>
          </cell>
        </row>
        <row r="471">
          <cell r="B471" t="str">
            <v>XXS</v>
          </cell>
          <cell r="C471">
            <v>1</v>
          </cell>
          <cell r="D471">
            <v>9.09</v>
          </cell>
          <cell r="E471">
            <v>1</v>
          </cell>
          <cell r="F471">
            <v>0</v>
          </cell>
          <cell r="G471">
            <v>0</v>
          </cell>
          <cell r="H471">
            <v>0</v>
          </cell>
          <cell r="I471">
            <v>0.1</v>
          </cell>
          <cell r="J471">
            <v>0.5</v>
          </cell>
          <cell r="K471">
            <v>0.6</v>
          </cell>
          <cell r="L471">
            <v>0</v>
          </cell>
          <cell r="M471">
            <v>0</v>
          </cell>
          <cell r="N471">
            <v>0</v>
          </cell>
          <cell r="O471">
            <v>0</v>
          </cell>
          <cell r="P471">
            <v>2</v>
          </cell>
        </row>
        <row r="472">
          <cell r="B472" t="str">
            <v>XXS</v>
          </cell>
          <cell r="C472">
            <v>1.25</v>
          </cell>
          <cell r="D472">
            <v>9.6999999999999993</v>
          </cell>
          <cell r="E472">
            <v>1</v>
          </cell>
          <cell r="F472">
            <v>0</v>
          </cell>
          <cell r="G472">
            <v>0</v>
          </cell>
          <cell r="H472">
            <v>0</v>
          </cell>
          <cell r="I472">
            <v>0.13</v>
          </cell>
          <cell r="J472">
            <v>0.67</v>
          </cell>
          <cell r="K472">
            <v>0.8</v>
          </cell>
          <cell r="L472">
            <v>0</v>
          </cell>
          <cell r="M472">
            <v>0</v>
          </cell>
          <cell r="N472">
            <v>0</v>
          </cell>
          <cell r="O472">
            <v>0</v>
          </cell>
          <cell r="P472">
            <v>2</v>
          </cell>
        </row>
        <row r="473">
          <cell r="B473" t="str">
            <v>XXS</v>
          </cell>
          <cell r="C473">
            <v>1.25</v>
          </cell>
          <cell r="D473">
            <v>9.6999999999999993</v>
          </cell>
          <cell r="E473">
            <v>1</v>
          </cell>
          <cell r="F473">
            <v>0</v>
          </cell>
          <cell r="G473">
            <v>0</v>
          </cell>
          <cell r="H473">
            <v>0</v>
          </cell>
          <cell r="I473">
            <v>0.13</v>
          </cell>
          <cell r="J473">
            <v>0.67</v>
          </cell>
          <cell r="K473">
            <v>0.8</v>
          </cell>
          <cell r="L473">
            <v>0</v>
          </cell>
          <cell r="M473">
            <v>0</v>
          </cell>
          <cell r="N473">
            <v>0</v>
          </cell>
          <cell r="O473">
            <v>0</v>
          </cell>
          <cell r="P473">
            <v>2</v>
          </cell>
        </row>
        <row r="474">
          <cell r="B474" t="str">
            <v>XXS</v>
          </cell>
          <cell r="C474">
            <v>1.25</v>
          </cell>
          <cell r="D474">
            <v>9.6999999999999993</v>
          </cell>
          <cell r="E474">
            <v>1</v>
          </cell>
          <cell r="F474">
            <v>0</v>
          </cell>
          <cell r="G474">
            <v>0</v>
          </cell>
          <cell r="H474">
            <v>0</v>
          </cell>
          <cell r="I474">
            <v>0.13</v>
          </cell>
          <cell r="J474">
            <v>0.67</v>
          </cell>
          <cell r="K474">
            <v>0.8</v>
          </cell>
          <cell r="L474">
            <v>0</v>
          </cell>
          <cell r="M474">
            <v>0</v>
          </cell>
          <cell r="N474">
            <v>0</v>
          </cell>
          <cell r="O474">
            <v>0</v>
          </cell>
          <cell r="P474">
            <v>2</v>
          </cell>
        </row>
        <row r="475">
          <cell r="B475" t="str">
            <v>XXS</v>
          </cell>
          <cell r="C475">
            <v>1.5</v>
          </cell>
          <cell r="D475">
            <v>10.15</v>
          </cell>
          <cell r="E475">
            <v>1.25</v>
          </cell>
          <cell r="F475">
            <v>0</v>
          </cell>
          <cell r="G475">
            <v>0</v>
          </cell>
          <cell r="H475">
            <v>0</v>
          </cell>
          <cell r="I475">
            <v>0.15</v>
          </cell>
          <cell r="J475">
            <v>0.75</v>
          </cell>
          <cell r="K475">
            <v>0.9</v>
          </cell>
          <cell r="L475">
            <v>0</v>
          </cell>
          <cell r="M475">
            <v>0</v>
          </cell>
          <cell r="N475">
            <v>0</v>
          </cell>
          <cell r="O475">
            <v>0</v>
          </cell>
          <cell r="P475">
            <v>2</v>
          </cell>
        </row>
        <row r="476">
          <cell r="B476" t="str">
            <v>XXS</v>
          </cell>
          <cell r="C476">
            <v>1.5</v>
          </cell>
          <cell r="D476">
            <v>10.15</v>
          </cell>
          <cell r="E476">
            <v>1.25</v>
          </cell>
          <cell r="F476">
            <v>0</v>
          </cell>
          <cell r="G476">
            <v>0</v>
          </cell>
          <cell r="H476">
            <v>0</v>
          </cell>
          <cell r="I476">
            <v>0.15</v>
          </cell>
          <cell r="J476">
            <v>0.75</v>
          </cell>
          <cell r="K476">
            <v>0.9</v>
          </cell>
          <cell r="L476">
            <v>0</v>
          </cell>
          <cell r="M476">
            <v>0</v>
          </cell>
          <cell r="N476">
            <v>0</v>
          </cell>
          <cell r="O476">
            <v>0</v>
          </cell>
          <cell r="P476">
            <v>2</v>
          </cell>
        </row>
        <row r="477">
          <cell r="B477" t="str">
            <v>XXS</v>
          </cell>
          <cell r="C477">
            <v>1.5</v>
          </cell>
          <cell r="D477">
            <v>10.15</v>
          </cell>
          <cell r="E477">
            <v>1.25</v>
          </cell>
          <cell r="F477">
            <v>0</v>
          </cell>
          <cell r="G477">
            <v>0</v>
          </cell>
          <cell r="H477">
            <v>0</v>
          </cell>
          <cell r="I477">
            <v>0.15</v>
          </cell>
          <cell r="J477">
            <v>0.75</v>
          </cell>
          <cell r="K477">
            <v>0.9</v>
          </cell>
          <cell r="L477">
            <v>0</v>
          </cell>
          <cell r="M477">
            <v>0</v>
          </cell>
          <cell r="N477">
            <v>0</v>
          </cell>
          <cell r="O477">
            <v>0</v>
          </cell>
          <cell r="P477">
            <v>2</v>
          </cell>
        </row>
        <row r="478">
          <cell r="B478" t="str">
            <v>XXS</v>
          </cell>
          <cell r="C478">
            <v>2</v>
          </cell>
          <cell r="D478">
            <v>11.07</v>
          </cell>
          <cell r="E478">
            <v>1.25</v>
          </cell>
          <cell r="F478"/>
          <cell r="G478">
            <v>0</v>
          </cell>
          <cell r="H478">
            <v>0</v>
          </cell>
          <cell r="I478">
            <v>0.2</v>
          </cell>
          <cell r="J478">
            <v>1</v>
          </cell>
          <cell r="K478">
            <v>1.2</v>
          </cell>
          <cell r="L478">
            <v>0</v>
          </cell>
          <cell r="M478">
            <v>0</v>
          </cell>
          <cell r="N478">
            <v>0</v>
          </cell>
          <cell r="O478">
            <v>0</v>
          </cell>
          <cell r="P478">
            <v>4</v>
          </cell>
        </row>
        <row r="479">
          <cell r="B479" t="str">
            <v>XXS</v>
          </cell>
          <cell r="C479">
            <v>2</v>
          </cell>
          <cell r="D479">
            <v>11.07</v>
          </cell>
          <cell r="E479">
            <v>1.25</v>
          </cell>
          <cell r="F479">
            <v>0</v>
          </cell>
          <cell r="G479">
            <v>0</v>
          </cell>
          <cell r="H479">
            <v>0</v>
          </cell>
          <cell r="I479">
            <v>0.2</v>
          </cell>
          <cell r="J479">
            <v>1</v>
          </cell>
          <cell r="K479">
            <v>1.2</v>
          </cell>
          <cell r="L479">
            <v>0</v>
          </cell>
          <cell r="M479">
            <v>0</v>
          </cell>
          <cell r="N479">
            <v>0</v>
          </cell>
          <cell r="O479">
            <v>0</v>
          </cell>
          <cell r="P479">
            <v>4</v>
          </cell>
        </row>
        <row r="480">
          <cell r="B480" t="str">
            <v>XXS</v>
          </cell>
          <cell r="C480">
            <v>2</v>
          </cell>
          <cell r="D480">
            <v>11.07</v>
          </cell>
          <cell r="E480">
            <v>1.25</v>
          </cell>
          <cell r="F480">
            <v>0</v>
          </cell>
          <cell r="G480">
            <v>0</v>
          </cell>
          <cell r="H480">
            <v>0</v>
          </cell>
          <cell r="I480">
            <v>0.2</v>
          </cell>
          <cell r="J480">
            <v>1</v>
          </cell>
          <cell r="K480">
            <v>1.2</v>
          </cell>
          <cell r="L480">
            <v>0</v>
          </cell>
          <cell r="M480">
            <v>0</v>
          </cell>
          <cell r="N480">
            <v>0</v>
          </cell>
          <cell r="O480">
            <v>0</v>
          </cell>
          <cell r="P480">
            <v>4</v>
          </cell>
        </row>
        <row r="481">
          <cell r="B481" t="str">
            <v>XXS</v>
          </cell>
          <cell r="C481">
            <v>2.5</v>
          </cell>
          <cell r="D481">
            <v>14.02</v>
          </cell>
          <cell r="E481">
            <v>1.25</v>
          </cell>
          <cell r="F481">
            <v>0</v>
          </cell>
          <cell r="G481">
            <v>0</v>
          </cell>
          <cell r="H481">
            <v>0</v>
          </cell>
          <cell r="I481">
            <v>0.25</v>
          </cell>
          <cell r="J481">
            <v>1.7</v>
          </cell>
          <cell r="K481">
            <v>1.95</v>
          </cell>
          <cell r="L481">
            <v>0</v>
          </cell>
          <cell r="M481">
            <v>0</v>
          </cell>
          <cell r="N481">
            <v>0</v>
          </cell>
          <cell r="O481">
            <v>0</v>
          </cell>
          <cell r="P481">
            <v>4</v>
          </cell>
        </row>
        <row r="482">
          <cell r="B482" t="str">
            <v>XXS</v>
          </cell>
          <cell r="C482">
            <v>3</v>
          </cell>
          <cell r="D482">
            <v>15.24</v>
          </cell>
          <cell r="E482">
            <v>1.5</v>
          </cell>
          <cell r="F482">
            <v>0</v>
          </cell>
          <cell r="G482">
            <v>0</v>
          </cell>
          <cell r="H482">
            <v>0</v>
          </cell>
          <cell r="I482">
            <v>0.3</v>
          </cell>
          <cell r="J482">
            <v>2.39</v>
          </cell>
          <cell r="K482">
            <v>2.69</v>
          </cell>
          <cell r="L482">
            <v>0</v>
          </cell>
          <cell r="M482">
            <v>0</v>
          </cell>
          <cell r="N482">
            <v>0</v>
          </cell>
          <cell r="O482">
            <v>0</v>
          </cell>
          <cell r="P482">
            <v>4</v>
          </cell>
        </row>
        <row r="483">
          <cell r="B483" t="str">
            <v>XXS</v>
          </cell>
          <cell r="C483">
            <v>4</v>
          </cell>
          <cell r="D483">
            <v>17.12</v>
          </cell>
          <cell r="E483">
            <v>1.5</v>
          </cell>
          <cell r="F483">
            <v>0</v>
          </cell>
          <cell r="G483">
            <v>0</v>
          </cell>
          <cell r="H483">
            <v>0</v>
          </cell>
          <cell r="I483">
            <v>0.41</v>
          </cell>
          <cell r="J483">
            <v>4.09</v>
          </cell>
          <cell r="K483">
            <v>4.5</v>
          </cell>
          <cell r="L483">
            <v>0</v>
          </cell>
          <cell r="M483">
            <v>0</v>
          </cell>
          <cell r="N483">
            <v>0</v>
          </cell>
          <cell r="O483">
            <v>0</v>
          </cell>
          <cell r="P483">
            <v>4</v>
          </cell>
        </row>
        <row r="484">
          <cell r="B484" t="str">
            <v>XXS</v>
          </cell>
          <cell r="C484">
            <v>5</v>
          </cell>
          <cell r="D484">
            <v>19.05</v>
          </cell>
          <cell r="E484">
            <v>2</v>
          </cell>
          <cell r="F484">
            <v>0</v>
          </cell>
          <cell r="G484">
            <v>0</v>
          </cell>
          <cell r="H484">
            <v>0</v>
          </cell>
          <cell r="I484">
            <v>0.51</v>
          </cell>
          <cell r="J484">
            <v>4.43</v>
          </cell>
          <cell r="K484">
            <v>4.9399999999999995</v>
          </cell>
          <cell r="L484">
            <v>0</v>
          </cell>
          <cell r="M484">
            <v>0</v>
          </cell>
          <cell r="N484">
            <v>0</v>
          </cell>
          <cell r="O484">
            <v>0</v>
          </cell>
          <cell r="P484">
            <v>4</v>
          </cell>
        </row>
        <row r="485">
          <cell r="B485" t="str">
            <v>XXS</v>
          </cell>
          <cell r="C485">
            <v>6</v>
          </cell>
          <cell r="D485">
            <v>21.95</v>
          </cell>
          <cell r="E485">
            <v>2</v>
          </cell>
          <cell r="F485">
            <v>0</v>
          </cell>
          <cell r="G485">
            <v>0</v>
          </cell>
          <cell r="H485">
            <v>0</v>
          </cell>
          <cell r="I485">
            <v>0.61</v>
          </cell>
          <cell r="J485">
            <v>8.09</v>
          </cell>
          <cell r="K485">
            <v>8.6999999999999993</v>
          </cell>
          <cell r="L485">
            <v>0</v>
          </cell>
          <cell r="M485">
            <v>0</v>
          </cell>
          <cell r="N485">
            <v>0</v>
          </cell>
          <cell r="O485">
            <v>0</v>
          </cell>
          <cell r="P485">
            <v>4</v>
          </cell>
        </row>
        <row r="486">
          <cell r="B486" t="str">
            <v>XXS</v>
          </cell>
          <cell r="C486">
            <v>8</v>
          </cell>
          <cell r="D486">
            <v>22.23</v>
          </cell>
          <cell r="E486">
            <v>2</v>
          </cell>
          <cell r="F486">
            <v>0</v>
          </cell>
          <cell r="G486">
            <v>0</v>
          </cell>
          <cell r="H486">
            <v>0</v>
          </cell>
          <cell r="I486">
            <v>0.81</v>
          </cell>
          <cell r="J486">
            <v>11.49</v>
          </cell>
          <cell r="K486">
            <v>12.3</v>
          </cell>
          <cell r="L486">
            <v>0</v>
          </cell>
          <cell r="M486">
            <v>0</v>
          </cell>
          <cell r="N486">
            <v>0</v>
          </cell>
          <cell r="O486">
            <v>0</v>
          </cell>
          <cell r="P486">
            <v>4</v>
          </cell>
        </row>
        <row r="487">
          <cell r="B487" t="str">
            <v>XXS</v>
          </cell>
          <cell r="C487">
            <v>10</v>
          </cell>
          <cell r="D487">
            <v>25.4</v>
          </cell>
          <cell r="E487" t="str">
            <v>N</v>
          </cell>
          <cell r="F487">
            <v>0</v>
          </cell>
          <cell r="G487">
            <v>0</v>
          </cell>
          <cell r="H487">
            <v>0</v>
          </cell>
          <cell r="I487">
            <v>1.01</v>
          </cell>
          <cell r="J487">
            <v>18.489999999999998</v>
          </cell>
          <cell r="K487">
            <v>19.5</v>
          </cell>
          <cell r="L487">
            <v>0</v>
          </cell>
          <cell r="M487">
            <v>0</v>
          </cell>
          <cell r="N487">
            <v>0</v>
          </cell>
          <cell r="O487">
            <v>0</v>
          </cell>
          <cell r="P487">
            <v>4</v>
          </cell>
        </row>
        <row r="488">
          <cell r="B488" t="str">
            <v>XXS</v>
          </cell>
          <cell r="C488">
            <v>12</v>
          </cell>
          <cell r="D488">
            <v>25.4</v>
          </cell>
          <cell r="E488" t="str">
            <v>N</v>
          </cell>
          <cell r="F488">
            <v>0</v>
          </cell>
          <cell r="G488">
            <v>0</v>
          </cell>
          <cell r="H488">
            <v>0</v>
          </cell>
          <cell r="I488">
            <v>1.22</v>
          </cell>
          <cell r="J488">
            <v>21.27</v>
          </cell>
          <cell r="K488">
            <v>22.49</v>
          </cell>
          <cell r="L488">
            <v>0</v>
          </cell>
          <cell r="M488">
            <v>0</v>
          </cell>
          <cell r="N488">
            <v>0</v>
          </cell>
          <cell r="O488">
            <v>0</v>
          </cell>
          <cell r="P488">
            <v>6</v>
          </cell>
        </row>
        <row r="489">
          <cell r="B489">
            <v>8.73</v>
          </cell>
          <cell r="C489">
            <v>64</v>
          </cell>
          <cell r="D489">
            <v>8.73</v>
          </cell>
          <cell r="E489">
            <v>1</v>
          </cell>
          <cell r="F489">
            <v>0</v>
          </cell>
          <cell r="G489">
            <v>0</v>
          </cell>
          <cell r="H489">
            <v>0</v>
          </cell>
          <cell r="I489">
            <v>6.49</v>
          </cell>
          <cell r="J489">
            <v>20.29</v>
          </cell>
          <cell r="K489">
            <v>26.78</v>
          </cell>
          <cell r="L489">
            <v>0</v>
          </cell>
          <cell r="M489">
            <v>0</v>
          </cell>
          <cell r="N489">
            <v>0</v>
          </cell>
          <cell r="O489">
            <v>0</v>
          </cell>
          <cell r="P489">
            <v>21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refreshError="1"/>
      <sheetData sheetId="352"/>
      <sheetData sheetId="353"/>
      <sheetData sheetId="354"/>
      <sheetData sheetId="355"/>
      <sheetData sheetId="356" refreshError="1"/>
      <sheetData sheetId="357" refreshError="1"/>
      <sheetData sheetId="358" refreshError="1"/>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refreshError="1"/>
      <sheetData sheetId="396" refreshError="1"/>
      <sheetData sheetId="397"/>
      <sheetData sheetId="398"/>
      <sheetData sheetId="399"/>
      <sheetData sheetId="400"/>
      <sheetData sheetId="401"/>
      <sheetData sheetId="402"/>
      <sheetData sheetId="403"/>
      <sheetData sheetId="404"/>
      <sheetData sheetId="405"/>
      <sheetData sheetId="406"/>
      <sheetData sheetId="407"/>
      <sheetData sheetId="408" refreshError="1"/>
      <sheetData sheetId="409" refreshError="1"/>
      <sheetData sheetId="410"/>
      <sheetData sheetId="411" refreshError="1"/>
      <sheetData sheetId="412" refreshError="1"/>
      <sheetData sheetId="413" refreshError="1"/>
      <sheetData sheetId="414"/>
      <sheetData sheetId="415"/>
      <sheetData sheetId="416"/>
      <sheetData sheetId="417"/>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sheetData sheetId="478" refreshError="1"/>
      <sheetData sheetId="479" refreshError="1"/>
      <sheetData sheetId="480" refreshError="1"/>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refreshError="1"/>
      <sheetData sheetId="513"/>
      <sheetData sheetId="514"/>
      <sheetData sheetId="515"/>
      <sheetData sheetId="516" refreshError="1"/>
      <sheetData sheetId="517" refreshError="1"/>
      <sheetData sheetId="518"/>
      <sheetData sheetId="519"/>
      <sheetData sheetId="520"/>
      <sheetData sheetId="521"/>
      <sheetData sheetId="522"/>
      <sheetData sheetId="523"/>
      <sheetData sheetId="524"/>
      <sheetData sheetId="525"/>
      <sheetData sheetId="526"/>
      <sheetData sheetId="527"/>
      <sheetData sheetId="528"/>
      <sheetData sheetId="529"/>
      <sheetData sheetId="530" refreshError="1"/>
      <sheetData sheetId="531" refreshError="1"/>
      <sheetData sheetId="532"/>
      <sheetData sheetId="533"/>
      <sheetData sheetId="534"/>
      <sheetData sheetId="535"/>
      <sheetData sheetId="536"/>
      <sheetData sheetId="537"/>
      <sheetData sheetId="538" refreshError="1"/>
      <sheetData sheetId="539"/>
      <sheetData sheetId="540"/>
      <sheetData sheetId="541" refreshError="1"/>
      <sheetData sheetId="542"/>
      <sheetData sheetId="543" refreshError="1"/>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refreshError="1"/>
      <sheetData sheetId="560"/>
      <sheetData sheetId="561"/>
      <sheetData sheetId="562"/>
      <sheetData sheetId="563"/>
      <sheetData sheetId="564" refreshError="1"/>
      <sheetData sheetId="565" refreshError="1"/>
      <sheetData sheetId="566" refreshError="1"/>
      <sheetData sheetId="567" refreshError="1"/>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refreshError="1"/>
      <sheetData sheetId="583" refreshError="1"/>
      <sheetData sheetId="584" refreshError="1"/>
      <sheetData sheetId="585" refreshError="1"/>
      <sheetData sheetId="586" refreshError="1"/>
      <sheetData sheetId="587" refreshError="1"/>
      <sheetData sheetId="588"/>
      <sheetData sheetId="589" refreshError="1"/>
      <sheetData sheetId="590" refreshError="1"/>
      <sheetData sheetId="591"/>
      <sheetData sheetId="592"/>
      <sheetData sheetId="593" refreshError="1"/>
      <sheetData sheetId="594" refreshError="1"/>
      <sheetData sheetId="595" refreshError="1"/>
      <sheetData sheetId="596"/>
      <sheetData sheetId="597"/>
      <sheetData sheetId="598" refreshError="1"/>
      <sheetData sheetId="599" refreshError="1"/>
      <sheetData sheetId="600"/>
      <sheetData sheetId="601"/>
      <sheetData sheetId="602" refreshError="1"/>
      <sheetData sheetId="603" refreshError="1"/>
      <sheetData sheetId="604" refreshError="1"/>
      <sheetData sheetId="605" refreshError="1"/>
      <sheetData sheetId="606" refreshError="1"/>
      <sheetData sheetId="607" refreshError="1"/>
      <sheetData sheetId="608" refreshError="1"/>
      <sheetData sheetId="609"/>
      <sheetData sheetId="610"/>
      <sheetData sheetId="611"/>
      <sheetData sheetId="612"/>
      <sheetData sheetId="613"/>
      <sheetData sheetId="614"/>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3285"/>
      <sheetName val="248-35 (3)"/>
      <sheetName val="TN3982 (SCL)"/>
      <sheetName val="DG3983"/>
      <sheetName val="dongia"/>
      <sheetName val="3983"/>
      <sheetName val="3285"/>
      <sheetName val="DG248"/>
      <sheetName val="gtrinh"/>
      <sheetName val="Cuoc89"/>
      <sheetName val="DGTN"/>
      <sheetName val="DGXLD"/>
      <sheetName val="DGVT"/>
      <sheetName val="DGBT"/>
      <sheetName val="Tai khoan"/>
    </sheetNames>
    <sheetDataSet>
      <sheetData sheetId="0"/>
      <sheetData sheetId="1" refreshError="1"/>
      <sheetData sheetId="2" refreshError="1"/>
      <sheetData sheetId="3" refreshError="1"/>
      <sheetData sheetId="4" refreshError="1"/>
      <sheetData sheetId="5"/>
      <sheetData sheetId="6" refreshError="1"/>
      <sheetData sheetId="7"/>
      <sheetData sheetId="8"/>
      <sheetData sheetId="9"/>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Dz22"/>
      <sheetName val="TH 22"/>
      <sheetName val="DT DZ 22 Kv"/>
      <sheetName val="DTchi tiet DZ 22 Kv"/>
      <sheetName val="Chiet tinh dz22"/>
      <sheetName val="Thi nghiem 22"/>
      <sheetName val="VC22"/>
      <sheetName val="DTtram "/>
      <sheetName val="DTTC tram "/>
      <sheetName val="Chiet tinh TB, VT"/>
      <sheetName val=" thi nghiemTBA"/>
      <sheetName val="VCVT"/>
      <sheetName val="bia"/>
      <sheetName val="trang bia"/>
      <sheetName val="TH tram"/>
      <sheetName val="Sheet1"/>
      <sheetName val="Sheet6"/>
      <sheetName val="Sheet2"/>
      <sheetName val="Sheet7"/>
      <sheetName val="Sheet4"/>
      <sheetName val="Sheet5"/>
      <sheetName val="Sheet3"/>
      <sheetName val="XL4Poppy"/>
      <sheetName val="(1)TK_ThueGTGT_Thang"/>
      <sheetName val="VCTT"/>
      <sheetName val="Canuoc QH"/>
      <sheetName val="Canuoc "/>
      <sheetName val="MN&amp;TDsua QH"/>
      <sheetName val="MN&amp;TDsua"/>
      <sheetName val="DBBB sua QH"/>
      <sheetName val="DBBB sua"/>
      <sheetName val="BTBsua QH"/>
      <sheetName val="BTBsua"/>
      <sheetName val="DHNTBsua QH"/>
      <sheetName val="DHNTBsua"/>
      <sheetName val="TNsua QH"/>
      <sheetName val="TNsua"/>
      <sheetName val="DNBsua QH"/>
      <sheetName val="DNBsua"/>
      <sheetName val="DBSCLsua QH"/>
      <sheetName val="DBSCLsua"/>
      <sheetName val="XXXXXXXX"/>
      <sheetName val="Chi tiet"/>
      <sheetName val="00000000"/>
      <sheetName val="CT Thang Mo"/>
      <sheetName val="CT  PL"/>
      <sheetName val="NKCTỪ"/>
      <sheetName val="SỔ CÁI"/>
      <sheetName val="BCÂNĐỐI"/>
      <sheetName val="CĐKTOÁN"/>
      <sheetName val="KQHĐKD"/>
      <sheetName val="TỒN QUỸ"/>
      <sheetName val="DT DZ 22+TBA "/>
      <sheetName val="Chiet tinh dz35"/>
      <sheetName val="_x0002_i  _x0004_z22"/>
      <sheetName val="C45"/>
      <sheetName val="C46-Q1"/>
      <sheetName val="C47-T1"/>
      <sheetName val="C47-T2"/>
      <sheetName val="C47-T3"/>
      <sheetName val="C46-Q2"/>
      <sheetName val="C47-T4"/>
      <sheetName val="C47-T5"/>
      <sheetName val="C47-T6"/>
      <sheetName val="C46-Q3"/>
      <sheetName val="C47-T7"/>
      <sheetName val="C47-T8"/>
      <sheetName val="C47-T9"/>
      <sheetName val="C46-Q4"/>
      <sheetName val="C47-T10"/>
      <sheetName val="C47-T11"/>
      <sheetName val="C47-T12"/>
      <sheetName val="dnc4"/>
      <sheetName val="INVOICE"/>
      <sheetName val="Packing"/>
      <sheetName val="VASN"/>
      <sheetName val="Actual (1)"/>
      <sheetName val="Actual (2)"/>
      <sheetName val="DECLARATION"/>
      <sheetName val="quota"/>
      <sheetName val="guarantee"/>
      <sheetName val="BE.Letter"/>
      <sheetName val="CERTI(1)"/>
      <sheetName val="CETI(2)"/>
      <sheetName val="VXXXXXXX"/>
      <sheetName val="Recovered_Sheet1"/>
      <sheetName val="Recovered_Sheet2"/>
      <sheetName val="Recovered_Sheet3"/>
      <sheetName val="10000000"/>
      <sheetName val="20000000"/>
      <sheetName val="30000000"/>
      <sheetName val="40000000"/>
      <sheetName val="000000000000"/>
      <sheetName val="100000000000"/>
      <sheetName val="200000000000"/>
      <sheetName val="50000000"/>
      <sheetName val="70000000"/>
      <sheetName val="60000000"/>
      <sheetName val="TCXH.THANG "/>
      <sheetName val="LUONG MG"/>
      <sheetName val="THE  DANG VIEN"/>
      <sheetName val="Chart1"/>
      <sheetName val="TRUYLINH 121"/>
      <sheetName val="BQL DIEN"/>
      <sheetName val="THUONG2004"/>
      <sheetName val="CTP"/>
      <sheetName val="CAP SHP"/>
      <sheetName val="NGHI VIEC16"/>
      <sheetName val="CBKCT16"/>
      <sheetName val="SHOAT PHI"/>
      <sheetName val="SHPDANG VIEN"/>
      <sheetName val="NGHI VIEC"/>
      <sheetName val="CBKCT"/>
      <sheetName val="XEP lUONG CC"/>
      <sheetName val="XEP LUONGCT"/>
      <sheetName val="SHP. HDND"/>
      <sheetName val="BHSM"/>
      <sheetName val="RUT TIEN"/>
      <sheetName val="DIEU CHINH"/>
      <sheetName val="BHXH"/>
      <sheetName val="TT TAM UNG"/>
      <sheetName val="BKE CHI NS"/>
      <sheetName val="DAUVAO"/>
      <sheetName val="DAURA"/>
      <sheetName val="NKCT?"/>
      <sheetName val="S? CÁI"/>
      <sheetName val="BCÂNÐ?I"/>
      <sheetName val="CÐKTOÁN"/>
      <sheetName val="KQHÐKD"/>
      <sheetName val="T?N QU?"/>
      <sheetName val="Tong hop"/>
      <sheetName val="PL so"/>
      <sheetName val="CNDTVT"/>
      <sheetName val="CNDNH"/>
      <sheetName val="CHUYEN MA HIEU"/>
      <sheetName val="CUMTB"/>
      <sheetName val="BV 01"/>
      <sheetName val="BV 02"/>
      <sheetName val="BV 03"/>
      <sheetName val="BV 04"/>
      <sheetName val="BV 08"/>
      <sheetName val="BV 09"/>
      <sheetName val="BIA SO TIEN GUI KB"/>
      <sheetName val="BIA SO TIEN GUI NH  (3)"/>
      <sheetName val="BIA SO TIEN GUI NH  (02)"/>
      <sheetName val="BIA SO TG NH(01) "/>
      <sheetName val="BIA so quy tien mat"/>
      <sheetName val="thang 7"/>
      <sheetName val="thang 6"/>
      <sheetName val="thang 5"/>
      <sheetName val="thang 4"/>
      <sheetName val="thang 3"/>
      <sheetName val="thang 2"/>
      <sheetName val="thang 1"/>
      <sheetName val="thang 12"/>
      <sheetName val="THOP XL"/>
      <sheetName val="#REF"/>
      <sheetName val="佄⁎䥇⁁䡃⁉䥔呅"/>
      <sheetName val="吠䕉⁔䱔_x0004_"/>
      <sheetName val="_x0004_䐀㍄Ե_x0000_䉔㍁వ_x0000_䡔焠"/>
      <sheetName val="వ_x0000_䡔焠祵瑥潴湡_x0005_戀慩呑_x0003_吀敋_x0003_一䵁_x0004_"/>
      <sheetName val="呑_x0003_吀敋_x0003_一䵁_x0004_䠀乕͇_x0000_䅈͉_x0000_"/>
      <sheetName val="乕͇_x0000_䅈͉_x0000_䅌ࡍ_x0000_慂杮朠慩"/>
      <sheetName val="_x0000_慂杮朠"/>
      <sheetName val="楧ൡ_x0000_䅈䝎吠䕉"/>
      <sheetName val="吠䕉⁎䅂୏_x0000_䡔丠䅈⁐"/>
      <sheetName val="⁈䡎偁吠乏_x0006_吀⁈䅂Վ_x0000_敄㍣б_x0000_慊㉮"/>
      <sheetName val="_x0000_敄㍣б_x0000_慊㉮_x0004_䨀湡г_x0000_慊㑮"/>
      <sheetName val="慊㍮_x0004_䨀"/>
      <sheetName val="䨀湡ж_x0000_慊㝮_x0004_䨀湡"/>
      <sheetName val="_x0004_䨀湡и_x0000_慊㥮"/>
      <sheetName val="慊㑮_x0004_"/>
      <sheetName val="gia vt,nc,may"/>
      <sheetName val="_x0004_䐀㍄Ե"/>
      <sheetName val="వ"/>
      <sheetName val="呑_x0003_吀敋_x0003_一䵁_x0004_䠀乕͇"/>
      <sheetName val="乕͇"/>
      <sheetName val=""/>
      <sheetName val="楧ൡ"/>
      <sheetName val="吠䕉⁎䅂୏"/>
      <sheetName val="⁈䡎偁吠乏_x0006_吀⁈䅂Վ"/>
      <sheetName val="䨀湡ж"/>
      <sheetName val="_x0004_䨀湡и"/>
      <sheetName val="NKCT_"/>
      <sheetName val="S_ CÁI"/>
      <sheetName val="BCÂNÐ_I"/>
      <sheetName val="T_N QU_"/>
      <sheetName val="tscd"/>
      <sheetName val="TLUONG"/>
      <sheetName val="chiphi"/>
      <sheetName val="bia_Dz22"/>
      <sheetName val="TH_22"/>
      <sheetName val="DT_DZ_22_Kv"/>
      <sheetName val="DTchi_tiet_DZ_22_Kv"/>
      <sheetName val="Chiet_tinh_dz22"/>
      <sheetName val="Thi_nghiem_22"/>
      <sheetName val="DTtram_"/>
      <sheetName val="DTTC_tram_"/>
      <sheetName val="Chiet_tinh_TB,_VT"/>
      <sheetName val="_thi_nghiemTBA"/>
      <sheetName val="trang_bia"/>
      <sheetName val="TH_tram"/>
      <sheetName val="Canuoc_QH"/>
      <sheetName val="Canuoc_"/>
      <sheetName val="MN&amp;TDsua_QH"/>
      <sheetName val="DBBB_sua_QH"/>
      <sheetName val="DBBB_sua"/>
      <sheetName val="BTBsua_QH"/>
      <sheetName val="DHNTBsua_QH"/>
      <sheetName val="TNsua_QH"/>
      <sheetName val="DNBsua_QH"/>
      <sheetName val="DBSCLsua_QH"/>
      <sheetName val="CT_Thang_Mo"/>
      <sheetName val="CT__PL"/>
      <sheetName val="SỔ_CÁI"/>
      <sheetName val="TỒN_QUỸ"/>
      <sheetName val="_REF"/>
      <sheetName val="Income Statement"/>
      <sheetName val="Shareholders' Equity"/>
      <sheetName val="dongia (2)"/>
      <sheetName val="LKVL-CK-HT-GD1"/>
      <sheetName val="THPDMoi  (2)"/>
      <sheetName val="gtrinh"/>
      <sheetName val="DONGIA"/>
      <sheetName val="phuluc1"/>
      <sheetName val="TONG HOP VL-NC"/>
      <sheetName val="lam-moi"/>
      <sheetName val="chitiet"/>
      <sheetName val="TONGKE3p "/>
      <sheetName val="giathanh1"/>
      <sheetName val="TH VL, NC, DDHT Thanhphuoc"/>
      <sheetName val="thao-go"/>
      <sheetName val="DON GIA"/>
      <sheetName val="TONGKE-HT"/>
      <sheetName val="DG"/>
      <sheetName val="t-h HA THE"/>
      <sheetName val="CHITIET VL-NC-TT -1p"/>
      <sheetName val="TONG HOP VL-NC TT"/>
      <sheetName val="TNHCHINH"/>
      <sheetName val="TH XL"/>
      <sheetName val="CHITIET VL-NC"/>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sheetData sheetId="44" refreshError="1"/>
      <sheetData sheetId="45" refreshError="1"/>
      <sheetData sheetId="46"/>
      <sheetData sheetId="47"/>
      <sheetData sheetId="48"/>
      <sheetData sheetId="49"/>
      <sheetData sheetId="50"/>
      <sheetData sheetId="51"/>
      <sheetData sheetId="52" refreshError="1"/>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3285"/>
      <sheetName val="TN3982 (SCL)"/>
      <sheetName val="DG248"/>
      <sheetName val="DG3983"/>
      <sheetName val="dongia"/>
      <sheetName val="3983"/>
      <sheetName val="3285"/>
      <sheetName val="gtrinh"/>
      <sheetName val="Cuoc89"/>
      <sheetName val="DGTN"/>
      <sheetName val="DGXLD"/>
      <sheetName val="DGVT"/>
      <sheetName val="DGBT"/>
      <sheetName val="Ktm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sheetData sheetId="9"/>
      <sheetData sheetId="10" refreshError="1"/>
      <sheetData sheetId="11" refreshError="1"/>
      <sheetData sheetId="12" refreshError="1"/>
      <sheetData sheetId="13"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 val="dongia (2)"/>
      <sheetName val="DGXDCB_DD"/>
      <sheetName val="DONGI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Q1,Q2,01"/>
      <sheetName val="BCCTQT-XLD4"/>
      <sheetName val="BCQT-TTD1"/>
      <sheetName val="CT-chuacoDT"/>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XL4Poppy"/>
      <sheetName val="ESTI."/>
      <sheetName val="DI-ESTI"/>
      <sheetName val="Xuat15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NKHUON"/>
      <sheetName val="DIEN 2 MACH"/>
      <sheetName val="mong chuan KH"/>
      <sheetName val="mong chuan 1KH"/>
      <sheetName val="mong chuan 1NT"/>
      <sheetName val="THKP-KH"/>
      <sheetName val="VLNCM-KH"/>
      <sheetName val="Mong KH"/>
      <sheetName val="THKP-NT"/>
      <sheetName val="VLNCM-NT"/>
      <sheetName val="Mong NT"/>
      <sheetName val="COT THEP-KH"/>
      <sheetName val="COT THEP-NT"/>
      <sheetName val="DAODAT"/>
      <sheetName val="Sheet2"/>
      <sheetName val="VC&lt;=100m"/>
      <sheetName val="VC&lt;= 300m"/>
      <sheetName val="VC&lt;=500m"/>
      <sheetName val="VC&gt;500m"/>
      <sheetName val="VATLIEU"/>
      <sheetName val="VCBT&lt;=100m"/>
      <sheetName val="VCBT&lt;=300m"/>
      <sheetName val="VCBT&lt;=500m"/>
      <sheetName val="VCBT&gt;500m"/>
      <sheetName val="PT vat tu-KH"/>
      <sheetName val="BuVlieu-KH"/>
      <sheetName val="PTvat tu-NT"/>
      <sheetName val="BuVlieu-NT"/>
      <sheetName val="cong trinh tam"/>
      <sheetName val="dgduongdai"/>
      <sheetName val="vanchuyen"/>
      <sheetName val="di chuyen bo may thi cong"/>
      <sheetName val="XL4Poppy"/>
      <sheetName val="Mong CH"/>
      <sheetName val="Sheet1"/>
      <sheetName val="ct luong "/>
      <sheetName val="Nhap 6T"/>
      <sheetName val="baocaochinh(qui1.05) (DC)"/>
      <sheetName val="Ctuluongq.1.05"/>
      <sheetName val="BANG PHAN BO qui1.05(DC)"/>
      <sheetName val="BANG PHAN BO quiII.05"/>
      <sheetName val="bao cac cinh Qui II-2005"/>
      <sheetName val="COT THEP_x0003__x0000_H"/>
      <sheetName val="Thuc thanh"/>
      <sheetName val="KH-Q1,Q2,01"/>
      <sheetName val="COT THEP_x0003_"/>
      <sheetName val="TDTKP"/>
      <sheetName val="DK-KH"/>
      <sheetName val="COT THEP_x0003_?H"/>
      <sheetName val="COT THEP_x0003__H"/>
      <sheetName val="TTDZ 679"/>
    </sheetNames>
    <sheetDataSet>
      <sheetData sheetId="0" refreshError="1">
        <row r="2">
          <cell r="A2" t="str">
            <v>Teân truï M</v>
          </cell>
          <cell r="B2" t="str">
            <v xml:space="preserve">khoái vuoâng </v>
          </cell>
          <cell r="G2" t="str">
            <v xml:space="preserve">Caïnh thaúng </v>
          </cell>
          <cell r="L2" t="str">
            <v>khoái vuoâng thöù 2</v>
          </cell>
          <cell r="P2" t="str">
            <v xml:space="preserve">Tính H cho </v>
          </cell>
          <cell r="R2" t="str">
            <v xml:space="preserve">caïnh thaúng </v>
          </cell>
          <cell r="V2" t="str">
            <v xml:space="preserve">COÄNG M2 CHO 1 MOÙNG </v>
          </cell>
        </row>
        <row r="3">
          <cell r="B3" t="str">
            <v>Caïnh a</v>
          </cell>
          <cell r="C3" t="str">
            <v>Caïnh b</v>
          </cell>
          <cell r="D3" t="str">
            <v>Cao h</v>
          </cell>
          <cell r="E3" t="str">
            <v xml:space="preserve">soá caïnh </v>
          </cell>
          <cell r="F3" t="str">
            <v>D tích</v>
          </cell>
          <cell r="G3" t="str">
            <v>Caïnh a</v>
          </cell>
          <cell r="H3" t="str">
            <v>Caïnh b</v>
          </cell>
          <cell r="I3" t="str">
            <v>Cao h</v>
          </cell>
          <cell r="J3" t="str">
            <v xml:space="preserve">soá maët </v>
          </cell>
          <cell r="K3" t="str">
            <v>D tích</v>
          </cell>
          <cell r="L3" t="str">
            <v>Caïnh a</v>
          </cell>
          <cell r="M3" t="str">
            <v>Caïnh b</v>
          </cell>
          <cell r="N3" t="str">
            <v>Cao h</v>
          </cell>
          <cell r="O3" t="str">
            <v xml:space="preserve">soá maët </v>
          </cell>
          <cell r="P3" t="str">
            <v>D tích</v>
          </cell>
          <cell r="R3" t="str">
            <v>Caïnh a</v>
          </cell>
          <cell r="S3" t="str">
            <v>Cao h</v>
          </cell>
          <cell r="T3" t="str">
            <v xml:space="preserve">soá maët </v>
          </cell>
          <cell r="U3" t="str">
            <v>D tích</v>
          </cell>
        </row>
        <row r="4">
          <cell r="A4" t="str">
            <v xml:space="preserve"> MOÙNG 2T30-23/2T36-27</v>
          </cell>
          <cell r="B4">
            <v>2.2999999999999998</v>
          </cell>
          <cell r="C4">
            <v>2.2999999999999998</v>
          </cell>
          <cell r="D4">
            <v>0.5</v>
          </cell>
          <cell r="E4">
            <v>4</v>
          </cell>
          <cell r="F4">
            <v>4.5999999999999996</v>
          </cell>
          <cell r="G4">
            <v>0.5</v>
          </cell>
          <cell r="H4">
            <v>0.5</v>
          </cell>
          <cell r="I4">
            <v>2.5</v>
          </cell>
          <cell r="J4">
            <v>4</v>
          </cell>
          <cell r="K4">
            <v>10</v>
          </cell>
          <cell r="L4">
            <v>2.7</v>
          </cell>
          <cell r="M4">
            <v>2.7</v>
          </cell>
          <cell r="N4">
            <v>0.6</v>
          </cell>
          <cell r="O4">
            <v>4</v>
          </cell>
          <cell r="P4">
            <v>12.96</v>
          </cell>
          <cell r="R4">
            <v>0.5</v>
          </cell>
          <cell r="S4">
            <v>2</v>
          </cell>
          <cell r="T4">
            <v>4</v>
          </cell>
          <cell r="U4">
            <v>8</v>
          </cell>
          <cell r="V4">
            <v>35.56</v>
          </cell>
        </row>
        <row r="5">
          <cell r="A5" t="str">
            <v xml:space="preserve"> MOÙNG 4T27-31 </v>
          </cell>
          <cell r="B5">
            <v>3.1</v>
          </cell>
          <cell r="C5">
            <v>3.1</v>
          </cell>
          <cell r="D5">
            <v>0.6</v>
          </cell>
          <cell r="E5">
            <v>4</v>
          </cell>
          <cell r="F5">
            <v>7.4399999999999995</v>
          </cell>
          <cell r="G5">
            <v>0.6</v>
          </cell>
          <cell r="H5">
            <v>0.6</v>
          </cell>
          <cell r="I5">
            <v>2.1</v>
          </cell>
          <cell r="J5">
            <v>4</v>
          </cell>
          <cell r="K5">
            <v>5.04</v>
          </cell>
          <cell r="L5">
            <v>0</v>
          </cell>
          <cell r="M5">
            <v>0</v>
          </cell>
          <cell r="N5">
            <v>0.6</v>
          </cell>
          <cell r="O5">
            <v>4</v>
          </cell>
          <cell r="P5">
            <v>0</v>
          </cell>
          <cell r="R5">
            <v>0</v>
          </cell>
          <cell r="S5">
            <v>2</v>
          </cell>
          <cell r="T5">
            <v>4</v>
          </cell>
          <cell r="U5">
            <v>0</v>
          </cell>
          <cell r="V5">
            <v>49.92</v>
          </cell>
        </row>
        <row r="6">
          <cell r="A6" t="str">
            <v xml:space="preserve"> MOÙNG 4T27-39 </v>
          </cell>
          <cell r="B6">
            <v>3.9</v>
          </cell>
          <cell r="C6">
            <v>3.9</v>
          </cell>
          <cell r="D6">
            <v>0.6</v>
          </cell>
          <cell r="E6">
            <v>4</v>
          </cell>
          <cell r="F6">
            <v>9.36</v>
          </cell>
          <cell r="G6">
            <v>0.6</v>
          </cell>
          <cell r="H6">
            <v>0.6</v>
          </cell>
          <cell r="I6">
            <v>2.1</v>
          </cell>
          <cell r="J6">
            <v>4</v>
          </cell>
          <cell r="K6">
            <v>5.04</v>
          </cell>
          <cell r="L6">
            <v>0</v>
          </cell>
          <cell r="M6">
            <v>0</v>
          </cell>
          <cell r="N6">
            <v>0.6</v>
          </cell>
          <cell r="O6">
            <v>4</v>
          </cell>
          <cell r="P6">
            <v>0</v>
          </cell>
          <cell r="R6">
            <v>0</v>
          </cell>
          <cell r="S6">
            <v>2</v>
          </cell>
          <cell r="T6">
            <v>4</v>
          </cell>
          <cell r="U6">
            <v>0</v>
          </cell>
          <cell r="V6">
            <v>57.599999999999994</v>
          </cell>
        </row>
        <row r="7">
          <cell r="A7" t="str">
            <v xml:space="preserve"> MOÙNG 4T27-41 </v>
          </cell>
          <cell r="B7">
            <v>4.0999999999999996</v>
          </cell>
          <cell r="C7">
            <v>4.0999999999999996</v>
          </cell>
          <cell r="D7">
            <v>0.6</v>
          </cell>
          <cell r="E7">
            <v>4</v>
          </cell>
          <cell r="F7">
            <v>9.8399999999999981</v>
          </cell>
          <cell r="G7">
            <v>0.6</v>
          </cell>
          <cell r="H7">
            <v>0.6</v>
          </cell>
          <cell r="I7">
            <v>2.1</v>
          </cell>
          <cell r="J7">
            <v>4</v>
          </cell>
          <cell r="K7">
            <v>5.04</v>
          </cell>
          <cell r="L7">
            <v>0</v>
          </cell>
          <cell r="M7">
            <v>0</v>
          </cell>
          <cell r="N7">
            <v>0.6</v>
          </cell>
          <cell r="O7">
            <v>4</v>
          </cell>
          <cell r="P7">
            <v>0</v>
          </cell>
          <cell r="R7">
            <v>0</v>
          </cell>
          <cell r="S7">
            <v>2</v>
          </cell>
          <cell r="T7">
            <v>4</v>
          </cell>
          <cell r="U7">
            <v>0</v>
          </cell>
          <cell r="V7">
            <v>59.519999999999996</v>
          </cell>
        </row>
        <row r="8">
          <cell r="A8" t="str">
            <v xml:space="preserve"> MOÙNG 4T27-45 </v>
          </cell>
          <cell r="B8">
            <v>4.5</v>
          </cell>
          <cell r="C8">
            <v>4.5</v>
          </cell>
          <cell r="D8">
            <v>0.8</v>
          </cell>
          <cell r="E8">
            <v>4</v>
          </cell>
          <cell r="F8">
            <v>14.4</v>
          </cell>
          <cell r="G8">
            <v>0.8</v>
          </cell>
          <cell r="H8">
            <v>0.8</v>
          </cell>
          <cell r="I8">
            <v>1.9000000000000001</v>
          </cell>
          <cell r="J8">
            <v>4</v>
          </cell>
          <cell r="K8">
            <v>6.080000000000001</v>
          </cell>
          <cell r="L8">
            <v>0</v>
          </cell>
          <cell r="M8">
            <v>0</v>
          </cell>
          <cell r="N8">
            <v>0.6</v>
          </cell>
          <cell r="O8">
            <v>4</v>
          </cell>
          <cell r="P8">
            <v>0</v>
          </cell>
          <cell r="R8">
            <v>0</v>
          </cell>
          <cell r="S8">
            <v>2</v>
          </cell>
          <cell r="T8">
            <v>4</v>
          </cell>
          <cell r="U8">
            <v>0</v>
          </cell>
          <cell r="V8">
            <v>81.92</v>
          </cell>
        </row>
        <row r="9">
          <cell r="A9" t="str">
            <v xml:space="preserve"> MOÙNG 4T27-53 </v>
          </cell>
          <cell r="B9">
            <v>5.3</v>
          </cell>
          <cell r="C9">
            <v>5.3</v>
          </cell>
          <cell r="D9">
            <v>0.8</v>
          </cell>
          <cell r="E9">
            <v>4</v>
          </cell>
          <cell r="F9">
            <v>16.96</v>
          </cell>
          <cell r="G9">
            <v>0.8</v>
          </cell>
          <cell r="H9">
            <v>0.8</v>
          </cell>
          <cell r="I9">
            <v>1.9000000000000001</v>
          </cell>
          <cell r="J9">
            <v>4</v>
          </cell>
          <cell r="K9">
            <v>6.080000000000001</v>
          </cell>
          <cell r="L9">
            <v>0</v>
          </cell>
          <cell r="M9">
            <v>0</v>
          </cell>
          <cell r="N9">
            <v>0.6</v>
          </cell>
          <cell r="O9">
            <v>4</v>
          </cell>
          <cell r="P9">
            <v>0</v>
          </cell>
          <cell r="R9">
            <v>0</v>
          </cell>
          <cell r="S9">
            <v>2</v>
          </cell>
          <cell r="T9">
            <v>4</v>
          </cell>
          <cell r="U9">
            <v>0</v>
          </cell>
          <cell r="V9">
            <v>92.160000000000011</v>
          </cell>
        </row>
        <row r="10">
          <cell r="A10" t="str">
            <v xml:space="preserve"> MOÙNG 4T30-19</v>
          </cell>
          <cell r="B10">
            <v>1.9</v>
          </cell>
          <cell r="C10">
            <v>1.9</v>
          </cell>
          <cell r="D10">
            <v>0.5</v>
          </cell>
          <cell r="E10">
            <v>4</v>
          </cell>
          <cell r="F10">
            <v>3.8</v>
          </cell>
          <cell r="G10">
            <v>0.5</v>
          </cell>
          <cell r="H10">
            <v>0.5</v>
          </cell>
          <cell r="I10">
            <v>2.5</v>
          </cell>
          <cell r="J10">
            <v>4</v>
          </cell>
          <cell r="K10">
            <v>5</v>
          </cell>
          <cell r="L10">
            <v>0</v>
          </cell>
          <cell r="M10">
            <v>0</v>
          </cell>
          <cell r="N10">
            <v>0.6</v>
          </cell>
          <cell r="O10">
            <v>4</v>
          </cell>
          <cell r="P10">
            <v>0</v>
          </cell>
          <cell r="R10">
            <v>0</v>
          </cell>
          <cell r="S10">
            <v>2</v>
          </cell>
          <cell r="T10">
            <v>4</v>
          </cell>
          <cell r="U10">
            <v>0</v>
          </cell>
          <cell r="V10">
            <v>35.200000000000003</v>
          </cell>
        </row>
        <row r="11">
          <cell r="A11" t="str">
            <v xml:space="preserve"> MOÙNG 4T30-21</v>
          </cell>
          <cell r="B11">
            <v>2.1</v>
          </cell>
          <cell r="C11">
            <v>2.1</v>
          </cell>
          <cell r="D11">
            <v>0.5</v>
          </cell>
          <cell r="E11">
            <v>4</v>
          </cell>
          <cell r="F11">
            <v>4.2</v>
          </cell>
          <cell r="G11">
            <v>0.5</v>
          </cell>
          <cell r="H11">
            <v>0.5</v>
          </cell>
          <cell r="I11">
            <v>2.5</v>
          </cell>
          <cell r="J11">
            <v>4</v>
          </cell>
          <cell r="K11">
            <v>5</v>
          </cell>
          <cell r="L11">
            <v>0</v>
          </cell>
          <cell r="M11">
            <v>0</v>
          </cell>
          <cell r="N11">
            <v>0.6</v>
          </cell>
          <cell r="O11">
            <v>4</v>
          </cell>
          <cell r="P11">
            <v>0</v>
          </cell>
          <cell r="R11">
            <v>0</v>
          </cell>
          <cell r="S11">
            <v>2</v>
          </cell>
          <cell r="T11">
            <v>4</v>
          </cell>
          <cell r="U11">
            <v>0</v>
          </cell>
          <cell r="V11">
            <v>36.799999999999997</v>
          </cell>
        </row>
        <row r="12">
          <cell r="A12" t="str">
            <v xml:space="preserve"> MOÙNG 4T30-23 </v>
          </cell>
          <cell r="B12">
            <v>2.2999999999999998</v>
          </cell>
          <cell r="C12">
            <v>2.2999999999999998</v>
          </cell>
          <cell r="D12">
            <v>0.5</v>
          </cell>
          <cell r="E12">
            <v>4</v>
          </cell>
          <cell r="F12">
            <v>4.5999999999999996</v>
          </cell>
          <cell r="G12">
            <v>0.5</v>
          </cell>
          <cell r="H12">
            <v>0.5</v>
          </cell>
          <cell r="I12">
            <v>2.5</v>
          </cell>
          <cell r="J12">
            <v>4</v>
          </cell>
          <cell r="K12">
            <v>5</v>
          </cell>
          <cell r="L12">
            <v>0</v>
          </cell>
          <cell r="M12">
            <v>0</v>
          </cell>
          <cell r="N12">
            <v>0.6</v>
          </cell>
          <cell r="O12">
            <v>4</v>
          </cell>
          <cell r="P12">
            <v>0</v>
          </cell>
          <cell r="R12">
            <v>0</v>
          </cell>
          <cell r="S12">
            <v>2</v>
          </cell>
          <cell r="T12">
            <v>4</v>
          </cell>
          <cell r="U12">
            <v>0</v>
          </cell>
          <cell r="V12">
            <v>38.4</v>
          </cell>
        </row>
        <row r="13">
          <cell r="A13" t="str">
            <v xml:space="preserve"> MOÙNG 4T30-25 </v>
          </cell>
          <cell r="B13">
            <v>2.5</v>
          </cell>
          <cell r="C13">
            <v>2.5</v>
          </cell>
          <cell r="D13">
            <v>0.5</v>
          </cell>
          <cell r="E13">
            <v>4</v>
          </cell>
          <cell r="F13">
            <v>5</v>
          </cell>
          <cell r="G13">
            <v>0.5</v>
          </cell>
          <cell r="H13">
            <v>0.5</v>
          </cell>
          <cell r="I13">
            <v>2.5</v>
          </cell>
          <cell r="J13">
            <v>4</v>
          </cell>
          <cell r="K13">
            <v>5</v>
          </cell>
          <cell r="L13">
            <v>0</v>
          </cell>
          <cell r="M13">
            <v>0</v>
          </cell>
          <cell r="N13">
            <v>0.6</v>
          </cell>
          <cell r="O13">
            <v>4</v>
          </cell>
          <cell r="P13">
            <v>0</v>
          </cell>
          <cell r="R13">
            <v>0</v>
          </cell>
          <cell r="S13">
            <v>2</v>
          </cell>
          <cell r="T13">
            <v>4</v>
          </cell>
          <cell r="U13">
            <v>0</v>
          </cell>
          <cell r="V13">
            <v>40</v>
          </cell>
        </row>
        <row r="14">
          <cell r="A14" t="str">
            <v xml:space="preserve"> MOÙNG 4T32-27</v>
          </cell>
          <cell r="B14">
            <v>2.7</v>
          </cell>
          <cell r="C14">
            <v>2.7</v>
          </cell>
          <cell r="D14">
            <v>0.6</v>
          </cell>
          <cell r="E14">
            <v>4</v>
          </cell>
          <cell r="F14">
            <v>6.48</v>
          </cell>
          <cell r="G14">
            <v>0.6</v>
          </cell>
          <cell r="H14">
            <v>0.6</v>
          </cell>
          <cell r="I14">
            <v>2.6</v>
          </cell>
          <cell r="J14">
            <v>4</v>
          </cell>
          <cell r="K14">
            <v>6.24</v>
          </cell>
          <cell r="L14">
            <v>0</v>
          </cell>
          <cell r="M14">
            <v>0</v>
          </cell>
          <cell r="N14">
            <v>0.6</v>
          </cell>
          <cell r="O14">
            <v>4</v>
          </cell>
          <cell r="P14">
            <v>0</v>
          </cell>
          <cell r="R14">
            <v>0</v>
          </cell>
          <cell r="S14">
            <v>2</v>
          </cell>
          <cell r="T14">
            <v>4</v>
          </cell>
          <cell r="U14">
            <v>0</v>
          </cell>
          <cell r="V14">
            <v>50.88</v>
          </cell>
        </row>
        <row r="15">
          <cell r="A15" t="str">
            <v xml:space="preserve"> MOÙNG 4T32-29</v>
          </cell>
          <cell r="B15">
            <v>2.9</v>
          </cell>
          <cell r="C15">
            <v>2.9</v>
          </cell>
          <cell r="D15">
            <v>0.6</v>
          </cell>
          <cell r="E15">
            <v>4</v>
          </cell>
          <cell r="F15">
            <v>6.96</v>
          </cell>
          <cell r="G15">
            <v>0.6</v>
          </cell>
          <cell r="H15">
            <v>0.6</v>
          </cell>
          <cell r="I15">
            <v>2.6</v>
          </cell>
          <cell r="J15">
            <v>4</v>
          </cell>
          <cell r="K15">
            <v>6.24</v>
          </cell>
          <cell r="L15">
            <v>0</v>
          </cell>
          <cell r="M15">
            <v>0</v>
          </cell>
          <cell r="N15">
            <v>0.6</v>
          </cell>
          <cell r="O15">
            <v>4</v>
          </cell>
          <cell r="P15">
            <v>0</v>
          </cell>
          <cell r="R15">
            <v>0</v>
          </cell>
          <cell r="S15">
            <v>2</v>
          </cell>
          <cell r="T15">
            <v>4</v>
          </cell>
          <cell r="U15">
            <v>0</v>
          </cell>
          <cell r="V15">
            <v>52.8</v>
          </cell>
        </row>
        <row r="16">
          <cell r="A16" t="str">
            <v xml:space="preserve"> MOÙNG 4T32-35</v>
          </cell>
          <cell r="B16">
            <v>3.5</v>
          </cell>
          <cell r="C16">
            <v>3.5</v>
          </cell>
          <cell r="D16">
            <v>0.6</v>
          </cell>
          <cell r="E16">
            <v>4</v>
          </cell>
          <cell r="F16">
            <v>8.4</v>
          </cell>
          <cell r="G16">
            <v>0.6</v>
          </cell>
          <cell r="H16">
            <v>0.6</v>
          </cell>
          <cell r="I16">
            <v>2.6</v>
          </cell>
          <cell r="J16">
            <v>4</v>
          </cell>
          <cell r="K16">
            <v>6.24</v>
          </cell>
          <cell r="L16">
            <v>0</v>
          </cell>
          <cell r="M16">
            <v>0</v>
          </cell>
          <cell r="N16">
            <v>0.6</v>
          </cell>
          <cell r="O16">
            <v>4</v>
          </cell>
          <cell r="P16">
            <v>0</v>
          </cell>
          <cell r="R16">
            <v>0</v>
          </cell>
          <cell r="S16">
            <v>2</v>
          </cell>
          <cell r="T16">
            <v>4</v>
          </cell>
          <cell r="U16">
            <v>0</v>
          </cell>
          <cell r="V16">
            <v>58.56</v>
          </cell>
        </row>
        <row r="17">
          <cell r="A17" t="str">
            <v xml:space="preserve"> MOÙNG 4T34-41</v>
          </cell>
          <cell r="B17">
            <v>4.0999999999999996</v>
          </cell>
          <cell r="C17">
            <v>4.0999999999999996</v>
          </cell>
          <cell r="D17">
            <v>0.8</v>
          </cell>
          <cell r="E17">
            <v>4</v>
          </cell>
          <cell r="F17">
            <v>13.12</v>
          </cell>
          <cell r="G17">
            <v>0.8</v>
          </cell>
          <cell r="H17">
            <v>0.8</v>
          </cell>
          <cell r="I17">
            <v>2.5999999999999996</v>
          </cell>
          <cell r="J17">
            <v>4</v>
          </cell>
          <cell r="K17">
            <v>8.3199999999999985</v>
          </cell>
          <cell r="L17">
            <v>0</v>
          </cell>
          <cell r="M17">
            <v>0</v>
          </cell>
          <cell r="N17">
            <v>0.6</v>
          </cell>
          <cell r="O17">
            <v>4</v>
          </cell>
          <cell r="P17">
            <v>0</v>
          </cell>
          <cell r="R17">
            <v>0</v>
          </cell>
          <cell r="S17">
            <v>2</v>
          </cell>
          <cell r="T17">
            <v>4</v>
          </cell>
          <cell r="U17">
            <v>0</v>
          </cell>
          <cell r="V17">
            <v>85.759999999999991</v>
          </cell>
        </row>
        <row r="18">
          <cell r="A18" t="str">
            <v xml:space="preserve"> MOÙNG 2T30-25/2T36-27</v>
          </cell>
          <cell r="B18">
            <v>2.5</v>
          </cell>
          <cell r="C18">
            <v>2.5</v>
          </cell>
          <cell r="D18">
            <v>0.5</v>
          </cell>
          <cell r="E18">
            <v>4</v>
          </cell>
          <cell r="F18">
            <v>10</v>
          </cell>
          <cell r="G18">
            <v>0.5</v>
          </cell>
          <cell r="H18">
            <v>0.5</v>
          </cell>
          <cell r="I18">
            <v>2.5</v>
          </cell>
          <cell r="J18">
            <v>4</v>
          </cell>
          <cell r="K18">
            <v>10</v>
          </cell>
          <cell r="L18">
            <v>2.7</v>
          </cell>
          <cell r="M18">
            <v>2.7</v>
          </cell>
          <cell r="N18">
            <v>0.5</v>
          </cell>
          <cell r="O18">
            <v>4</v>
          </cell>
          <cell r="P18">
            <v>10.8</v>
          </cell>
          <cell r="R18">
            <v>0.5</v>
          </cell>
          <cell r="S18">
            <v>3.1</v>
          </cell>
          <cell r="T18">
            <v>4</v>
          </cell>
          <cell r="U18">
            <v>12.4</v>
          </cell>
          <cell r="V18">
            <v>43.2</v>
          </cell>
        </row>
        <row r="19">
          <cell r="A19" t="str">
            <v xml:space="preserve"> MOÙNG 2T32-29/2T40-45</v>
          </cell>
          <cell r="B19">
            <v>2.9</v>
          </cell>
          <cell r="C19">
            <v>2.9</v>
          </cell>
          <cell r="D19">
            <v>0.6</v>
          </cell>
          <cell r="E19">
            <v>4</v>
          </cell>
          <cell r="F19">
            <v>13.92</v>
          </cell>
          <cell r="G19">
            <v>0.6</v>
          </cell>
          <cell r="H19">
            <v>0.6</v>
          </cell>
          <cell r="I19">
            <v>2.6</v>
          </cell>
          <cell r="J19">
            <v>4</v>
          </cell>
          <cell r="K19">
            <v>12.48</v>
          </cell>
          <cell r="L19">
            <v>4.5</v>
          </cell>
          <cell r="M19">
            <v>4.5</v>
          </cell>
          <cell r="N19">
            <v>0.6</v>
          </cell>
          <cell r="O19">
            <v>4</v>
          </cell>
          <cell r="P19">
            <v>21.599999999999998</v>
          </cell>
          <cell r="R19">
            <v>0.6</v>
          </cell>
          <cell r="S19">
            <v>3.4</v>
          </cell>
          <cell r="T19">
            <v>4</v>
          </cell>
          <cell r="U19">
            <v>16.32</v>
          </cell>
          <cell r="V19">
            <v>64.319999999999993</v>
          </cell>
        </row>
        <row r="20">
          <cell r="A20" t="str">
            <v xml:space="preserve"> MOÙNG 2T34-41/2T40-45</v>
          </cell>
          <cell r="B20">
            <v>4.0999999999999996</v>
          </cell>
          <cell r="C20">
            <v>4.0999999999999996</v>
          </cell>
          <cell r="D20">
            <v>0.6</v>
          </cell>
          <cell r="E20">
            <v>4</v>
          </cell>
          <cell r="F20">
            <v>19.679999999999996</v>
          </cell>
          <cell r="G20">
            <v>0.6</v>
          </cell>
          <cell r="H20">
            <v>0.6</v>
          </cell>
          <cell r="I20">
            <v>2.8</v>
          </cell>
          <cell r="J20">
            <v>4</v>
          </cell>
          <cell r="K20">
            <v>13.44</v>
          </cell>
          <cell r="L20">
            <v>4.5</v>
          </cell>
          <cell r="M20">
            <v>4.5</v>
          </cell>
          <cell r="N20">
            <v>0.6</v>
          </cell>
          <cell r="O20">
            <v>4</v>
          </cell>
          <cell r="P20">
            <v>21.599999999999998</v>
          </cell>
          <cell r="R20">
            <v>0.6</v>
          </cell>
          <cell r="S20">
            <v>3.4</v>
          </cell>
          <cell r="T20">
            <v>4</v>
          </cell>
          <cell r="U20">
            <v>16.32</v>
          </cell>
          <cell r="V20">
            <v>71.039999999999992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GDT huu Lung - LS"/>
      <sheetName val="THDT Yen Son"/>
      <sheetName val="D.lg Yen Son"/>
      <sheetName val="THDT Huu Lien"/>
      <sheetName val="D.lg Huu Lien"/>
      <sheetName val="THDT Yen Thinh"/>
      <sheetName val="D.lg Yen Thinh"/>
      <sheetName val="Chi tiet"/>
      <sheetName val="CTBT"/>
      <sheetName val="XL4Poppy"/>
      <sheetName val="Sheet1"/>
      <sheetName val="Sheet6"/>
      <sheetName val="Sheet2"/>
      <sheetName val="Sheet7"/>
      <sheetName val="Sheet4"/>
      <sheetName val="Sheet5"/>
      <sheetName val="Sheet3"/>
      <sheetName val="(1)TK_ThueGTGT_Thang"/>
      <sheetName val="DUONG"/>
      <sheetName val="KHANH"/>
      <sheetName val="PHONG"/>
      <sheetName val="XXXXXXXX"/>
      <sheetName val="mau1"/>
      <sheetName val="inth2"/>
      <sheetName val="mau3"/>
      <sheetName val="mau4"/>
      <sheetName val="MAU TH5"/>
      <sheetName val="mau6"/>
      <sheetName val="mau7"/>
      <sheetName val="mau8"/>
      <sheetName val="mauTH9"/>
      <sheetName val="mauTH 10"/>
      <sheetName val="HIEU QUA DAO TAO PC"/>
      <sheetName val="XL4Test5"/>
      <sheetName val="CT Thang Mo"/>
      <sheetName val="CT  PL"/>
      <sheetName val="00000000"/>
      <sheetName val="BIA I"/>
      <sheetName val="BIA II"/>
      <sheetName val="THC"/>
      <sheetName val="CTGT"/>
      <sheetName val="DDAYTT"/>
      <sheetName val="TGLLHT"/>
      <sheetName val="TGLL TT"/>
      <sheetName val="DDHT"/>
      <sheetName val="TGTGT"/>
      <sheetName val="DAURA"/>
      <sheetName val="DAUVAO"/>
      <sheetName val="NXT"/>
      <sheetName val="HOPDONG"/>
      <sheetName val="SDHD"/>
      <sheetName val="Chiet tinh dz22"/>
      <sheetName val="D.lgÿÿÿÿÿÿÿÿÿ"/>
      <sheetName val="NKCTỪ"/>
      <sheetName val="SỔ CÁI"/>
      <sheetName val="BCÂNĐỐI"/>
      <sheetName val="CĐKTOÁN"/>
      <sheetName val="KQHĐKD"/>
      <sheetName val="TỒN QUỸ"/>
      <sheetName val="@HGDT huu Lung - LS"/>
      <sheetName val="THDT Yen Sjn"/>
      <sheetName val="D.lg Huu Lieb"/>
      <sheetName val="Unit price"/>
      <sheetName val="chitimc"/>
      <sheetName val="THPDMoi  (2)"/>
      <sheetName val="dongia (2)"/>
      <sheetName val="gtrinh"/>
      <sheetName val="phuluc1"/>
      <sheetName val="TONG HOP VL-NC"/>
      <sheetName val="lam-moi"/>
      <sheetName val="chitiet"/>
      <sheetName val="TONGKE3p "/>
      <sheetName val="giathanh1"/>
      <sheetName val="Du_lieu"/>
      <sheetName val="TH VL, NC, DDHT Thanhphuoc"/>
      <sheetName val="#REF"/>
      <sheetName val="DONGIA"/>
      <sheetName val="gvl"/>
      <sheetName val="thao-go"/>
      <sheetName val="DON GIA"/>
      <sheetName val="TONGKE-HT"/>
      <sheetName val="DG"/>
      <sheetName val="dtxl"/>
      <sheetName val="LKVL-CK-HT-GD1"/>
      <sheetName val="t-h HA THE"/>
      <sheetName val="CHITIET VL-NC-TT -1p"/>
      <sheetName val="TONG HOP VL-NC TT"/>
      <sheetName val="TNHCHINH"/>
      <sheetName val="TH XL"/>
      <sheetName val="CHITIET VL-NC"/>
      <sheetName val="VC"/>
      <sheetName val="KH-Q1,Q2,01"/>
      <sheetName val="Tiepdia"/>
      <sheetName val="CHITIET VL-NC-TT-3p"/>
      <sheetName val="TDTKP"/>
      <sheetName val="TDTKP1"/>
      <sheetName val="KPVC-BD "/>
      <sheetName val="VCV-BE-TONG"/>
      <sheetName val="ESTI."/>
      <sheetName val="DI-ESTI"/>
      <sheetName val="DK_KH"/>
      <sheetName val="July 05 VA 12 mths"/>
      <sheetName val="tra-vat-lieu"/>
      <sheetName val="Khoi luong"/>
      <sheetName val="thuyet minh bctc"/>
      <sheetName val="tscd"/>
      <sheetName val="bia - tong"/>
      <sheetName val="phan 1 - tong"/>
      <sheetName val="13-01 - dt"/>
      <sheetName val="tong hop lenh chi"/>
      <sheetName val="bia - chi tiet"/>
      <sheetName val="CT 13-01"/>
      <sheetName val="CT 10-10"/>
      <sheetName val="CT 18-01"/>
      <sheetName val="dtct cong"/>
      <sheetName val="data. invoice"/>
      <sheetName val="DK-KH"/>
      <sheetName val="Weight"/>
      <sheetName val="Tra_bang"/>
      <sheetName val="NKCT?"/>
      <sheetName val="S? CÁI"/>
      <sheetName val="BCÂNÐ?I"/>
      <sheetName val="CÐKTOÁN"/>
      <sheetName val="KQHÐKD"/>
      <sheetName val="T?N QU?"/>
      <sheetName val="CUOC"/>
      <sheetName val="TVL"/>
      <sheetName val="匀敨瑥㌳_x0007_匀敨瑥㐳_x0007_匀敨瑥㔳_x0007_匀敨瑥㘳"/>
      <sheetName val="敨瑥㔳_x0007_匀敨瑥㘳_x0007_匀敨瑥"/>
      <sheetName val="ܶ_x0000_桓敥㍴ܷ_x0000_桓敥㍴ܸ_x0000_"/>
      <sheetName val="_x0007_匀敨瑥〴_x0007_匀敨瑥ㄴ_x0007_匀敨"/>
      <sheetName val="瑥ㄴ_x0007_匀敨瑥㈴_x0007_匀敨瑥㌴_x0007_匀"/>
      <sheetName val="桓敥㑴ܳ_x0000_桓敥㑴ܴ_x0000_桓敥㑴ܵ"/>
      <sheetName val="_x0007_匀敨瑥㔴_x0007_匀敨"/>
      <sheetName val="_x0000_桓敥㑴"/>
      <sheetName val="㘴_x0007_匀敨瑥㜴_x0007_匀"/>
      <sheetName val="敨瑥㠳_x0007_匀敨瑥㤳_x0007_匀敨瑥〴"/>
      <sheetName val="TL rieng"/>
      <sheetName val="Dinh nghia"/>
      <sheetName val="nky"/>
      <sheetName val="ܶ"/>
      <sheetName val="桓敥㑴ܳ"/>
      <sheetName val=""/>
      <sheetName val="SUMMARY"/>
      <sheetName val="NKCT_"/>
      <sheetName val="S_ CÁI"/>
      <sheetName val="BCÂNÐ_I"/>
      <sheetName val="T_N QU_"/>
      <sheetName val="Ty gia"/>
      <sheetName val="Chiet tinh dz35"/>
      <sheetName val="THGDT_huu_Lung_-_LS"/>
      <sheetName val="THDT_Yen_Son"/>
      <sheetName val="D_lg_Yen_Son"/>
      <sheetName val="THDT_Huu_Lien"/>
      <sheetName val="D_lg_Huu_Lien"/>
      <sheetName val="THDT_Yen_Thinh"/>
      <sheetName val="D_lg_Yen_Thinh"/>
      <sheetName val="Chi_tiet"/>
      <sheetName val="@HGDT_huu_Lung_-_LS"/>
      <sheetName val="THDT_Yen_Sjn"/>
      <sheetName val="D_lg_Huu_Lieb"/>
      <sheetName val="BIA_I"/>
      <sheetName val="BIA_II"/>
      <sheetName val="TGLL_TT"/>
      <sheetName val="SỔ_CÁI"/>
      <sheetName val="TỒN_QUỸ"/>
      <sheetName val="dulieu"/>
      <sheetName val="dulieu3"/>
      <sheetName val="dulieu1"/>
      <sheetName val="CHIET TINH CCT "/>
      <sheetName val="ptvt"/>
      <sheetName val="TONGKE1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refreshError="1"/>
      <sheetData sheetId="52" refreshError="1"/>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refreshError="1"/>
      <sheetData sheetId="129"/>
      <sheetData sheetId="130"/>
      <sheetData sheetId="131"/>
      <sheetData sheetId="132"/>
      <sheetData sheetId="133"/>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thanh"/>
      <sheetName val="74"/>
      <sheetName val="phanxa"/>
      <sheetName val="thinghiem"/>
      <sheetName val=" phandien 1"/>
      <sheetName val="chuoi cach dien"/>
      <sheetName val="Bia"/>
      <sheetName val="Tong hop"/>
      <sheetName val="Phan tich vat tu"/>
      <sheetName val="VL-NC-MTC"/>
      <sheetName val="Chi tiet"/>
      <sheetName val="DCQ"/>
      <sheetName val="Sheet5"/>
      <sheetName val="Tinh Van khuon"/>
      <sheetName val="Tinh Dat dao"/>
      <sheetName val="v.chuyenthucong"/>
      <sheetName val="VATLIEU"/>
      <sheetName val="vattu  BT"/>
      <sheetName val="BUVATLIEU"/>
      <sheetName val="cong trinh tam"/>
      <sheetName val="dgduongdai"/>
      <sheetName val="vanchuyen"/>
      <sheetName val="DENBU"/>
      <sheetName val="Sheet4"/>
      <sheetName val="Sheet2"/>
      <sheetName val="Sheet6"/>
      <sheetName val="Sheet3"/>
      <sheetName val="XL4Poppy"/>
      <sheetName val="Sheet1"/>
      <sheetName val="ct luong "/>
      <sheetName val="Nhap 6T"/>
      <sheetName val="baocaochinh(qui1.05) (DC)"/>
      <sheetName val="Ctuluongq.1.05"/>
      <sheetName val="BANG PHAN BO qui1.05(DC)"/>
      <sheetName val="BANG PHAN BO quiII.05"/>
      <sheetName val="bao cac cinh Qui II-2005"/>
      <sheetName val="VANKHUON"/>
      <sheetName val="Sheet3_x0000_ƃ_x0000__x0004__x0000__x0000__x0000__x0000__x0000__x0000_냼ƃ_x0000__x0000__x0000__x0000__x0000__x0000__x0000__x0000_ƃ_x0000__x0000_"/>
      <sheetName val="Giathanh1m3BT"/>
      <sheetName val="DGXDCB_DD"/>
      <sheetName val="NEW-PANEL"/>
      <sheetName val="KPVC-BD "/>
      <sheetName val="Sheet3?ƃ?_x0004_??????냼ƃ????????ƃ??"/>
      <sheetName val="Sheet3_ƃ__x0004_______냼ƃ________ƃ__"/>
      <sheetName val="VL1"/>
      <sheetName val="Sheet3_x0000_ƃ_x0000__x0004__x0000_냼ƃ_x0000_ƃ_x0000__x001a__x0000_$[Hien-truo"/>
      <sheetName val="CTG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 DZ35"/>
      <sheetName val="DT DZ 35 Kv"/>
      <sheetName val="Chiet tinh dz35"/>
      <sheetName val="TN"/>
      <sheetName val="VC"/>
      <sheetName val="Sheet1"/>
      <sheetName val="Sheet2"/>
      <sheetName val="Sheet3"/>
      <sheetName val="Sheet6"/>
      <sheetName val="Sheet7"/>
      <sheetName val="Sheet4"/>
      <sheetName val="Sheet5"/>
      <sheetName val="XL4Poppy"/>
      <sheetName val="(1)TK_ThueGTGT_Thang"/>
      <sheetName val="(2)Bangkebanra"/>
      <sheetName val="(3)BKMuavao-Co HDGTGT"/>
      <sheetName val="(4)BKMuavao-KTru 3% "/>
      <sheetName val="DUONG"/>
      <sheetName val="KHANH"/>
      <sheetName val="PHONG"/>
      <sheetName val="XXXXXXXX"/>
      <sheetName val="DAUTU"/>
      <sheetName val="BLNN"/>
      <sheetName val="2003"/>
      <sheetName val="00000000"/>
      <sheetName val="THANG 1"/>
      <sheetName val="THANG2"/>
      <sheetName val="THANG3"/>
      <sheetName val="THANG 4"/>
      <sheetName val="THANG 5"/>
      <sheetName val="THANG 6"/>
      <sheetName val="THANG 7"/>
      <sheetName val="THANG 8"/>
      <sheetName val="THANG 9"/>
      <sheetName val="THANG 10"/>
      <sheetName val="THANG 11"/>
      <sheetName val="THANG 12"/>
      <sheetName val="LUONG THANG THU 13"/>
      <sheetName val="CONG DOAN"/>
      <sheetName val="QHHC"/>
      <sheetName val="CC10"/>
      <sheetName val="SS02-10"/>
      <sheetName val="QHNN"/>
      <sheetName val="CDCC"/>
      <sheetName val="SSNN"/>
      <sheetName val="QHTSR"/>
      <sheetName val="QHTmR"/>
      <sheetName val="SSDT"/>
      <sheetName val="SSKDCnt"/>
      <sheetName val="CC03-05"/>
      <sheetName val="SSDD03-05"/>
      <sheetName val="CDCCgd1"/>
      <sheetName val="KHKNR03-05"/>
      <sheetName val="KHTMR03-05"/>
      <sheetName val="CC06-10"/>
      <sheetName val="SSDD06-10"/>
      <sheetName val="CDCCgd2"/>
      <sheetName val="KHTSR06-10"/>
      <sheetName val="khKNTS06-10"/>
      <sheetName val="SS02-05-10"/>
      <sheetName val="mau1"/>
      <sheetName val="inth2"/>
      <sheetName val="mau3"/>
      <sheetName val="mau4"/>
      <sheetName val="MAU TH5"/>
      <sheetName val="mau6"/>
      <sheetName val="mau7"/>
      <sheetName val="mau8"/>
      <sheetName val="mauTH9"/>
      <sheetName val="mauTH 10"/>
      <sheetName val="HIEU QUA DAO TAO PC"/>
      <sheetName val="XL4Test5"/>
      <sheetName val="DanhMuc"/>
      <sheetName val="Code"/>
      <sheetName val="Theodoichung"/>
      <sheetName val="T.D.C.Tiet"/>
      <sheetName val="C.tiet"/>
      <sheetName val="Khuyenmai"/>
      <sheetName val="10000000"/>
      <sheetName val="HY35"/>
      <sheetName val="Chiet tinh dz22"/>
      <sheetName val="Overhead &amp; Profit B-1"/>
      <sheetName val="Chi tiet"/>
      <sheetName val="Ton T12"/>
      <sheetName val="Ton T1"/>
      <sheetName val="Ton T2"/>
      <sheetName val="Ton T3"/>
      <sheetName val="Ton T4"/>
      <sheetName val="Ton T5"/>
      <sheetName val="Ton T6"/>
      <sheetName val="Ton T7"/>
      <sheetName val="BKe thang(12)"/>
      <sheetName val="BKe thang (1)"/>
      <sheetName val="BKe thang (2)"/>
      <sheetName val="BKe thang 3"/>
      <sheetName val="BKe thang4"/>
      <sheetName val="BKe thang5"/>
      <sheetName val="BKe thang6"/>
      <sheetName val="MTO REV.2(ARMOR)"/>
      <sheetName val="tamung"/>
      <sheetName val="RUOT"/>
      <sheetName val="SP RUOT"/>
      <sheetName val="VO"/>
      <sheetName val="SP VO"/>
      <sheetName val="TPCS"/>
      <sheetName val="SP TPCS"/>
      <sheetName val="ILOGO"/>
      <sheetName val="SPILGO"/>
      <sheetName val="CLOGO"/>
      <sheetName val="SPCLOGO"/>
      <sheetName val="BONGDAN"/>
      <sheetName val="SPBDAN"/>
      <sheetName val="TONGHOP"/>
      <sheetName val="KHAC"/>
      <sheetName val="CT Thang Mo"/>
      <sheetName val="CT  PL"/>
      <sheetName val="SS02-_x0010_5-10"/>
      <sheetName val="KẾ HOẠCH THANG 05"/>
      <sheetName val="PL01 Giao chi tieu NV"/>
      <sheetName val="PL02 Giao chi tieu CTV"/>
      <sheetName val="PL03 phan ca"/>
      <sheetName val="PL04 BH vung lom"/>
      <sheetName val="PL5 CS Điểm bán"/>
      <sheetName val="PL6 Du tru hang hoa"/>
      <sheetName val="Tien do theo tuan"/>
      <sheetName val="VPP 03 2005"/>
      <sheetName val="20000000"/>
      <sheetName val="30000000"/>
      <sheetName val="40000000"/>
      <sheetName val="co huu"/>
      <sheetName val="to kho"/>
      <sheetName val="PU"/>
      <sheetName val="NHAN"/>
      <sheetName val="luong moc"/>
      <sheetName val="Sheet8"/>
      <sheetName val="〳_x0007_匀敨瑥ㄳ_x0007_"/>
      <sheetName val="ㄳ_x0007_匀敨瑥㈳_x0007_匀敨瑥㌳"/>
      <sheetName val="匀敨瑥㌳_x0007_匀敨瑥㐳_x0007_匀敨瑥㔳_x0007_"/>
      <sheetName val="_x0007_匀"/>
      <sheetName val="敥㍴"/>
      <sheetName val="_x0007_匀敨瑥㘳_x0007_"/>
      <sheetName val="ܶ_x0000_桓敥㍴ܷ"/>
      <sheetName val="㜳_x0007_匀敨瑥㠳"/>
      <sheetName val="匀敨瑥〴"/>
      <sheetName val="ܰ_x0000_桓敥㑴ܱ_x0000_桓"/>
      <sheetName val="_x0007_匀敨瑥㈴_x0007_匀"/>
      <sheetName val="_x0007_匀敨瑥㌴_x0007_"/>
      <sheetName val="㤴_x0007_匀敨瑥〵_x0002_"/>
      <sheetName val="〵_x0002_一Ƀ_x0000_䱖_x0004_吀"/>
      <sheetName val="ь_x0000_䡔呄_x0004_吀先Ք"/>
      <sheetName val="䡔呑_x0005_䌀⁔呈_x0006_䈀"/>
      <sheetName val="ٔ_x0000_⁂楴桮_x0002_堀݄_x0000_䡔嘠⁔݁_x0000_畏汴瑥ͳ"/>
      <sheetName val="呖䄠_x0007_伀瑵敬獴_x0003_倀"/>
      <sheetName val="獴_x0003_倀獇_x0006_嘀䅔慣"/>
      <sheetName val="敥㍴ܹ_x0000_"/>
      <sheetName val="㍴ܸ_x0000_桓敥"/>
      <sheetName val="ܳ_x0000_桓敥㑴ܴ"/>
      <sheetName val="㐴_x0007_匀敨瑥㔴_x0007_"/>
      <sheetName val="㔴_x0007_匀敨瑥㘴_x0007_"/>
      <sheetName val="㘴_x0007_匀敨瑥㜴_x0007_"/>
      <sheetName val="㜴_x0007_匀敨瑥㠴_x0007_"/>
      <sheetName val="㠴_x0007_匀敨瑥㤴_x0007_"/>
      <sheetName val="NON HCMC SALES"/>
      <sheetName val="HANOI SALES"/>
      <sheetName val="SOUTH"/>
      <sheetName val="SOH_HN"/>
      <sheetName val="Week 3"/>
      <sheetName val="PNT-QUOT-#3"/>
      <sheetName val="COAT&amp;WRAP-QIOT-#3"/>
      <sheetName val="ܶ"/>
      <sheetName val="ܰ"/>
      <sheetName val="〵_x0002_一Ƀ"/>
      <sheetName val="ь"/>
      <sheetName val="ٔ"/>
      <sheetName val="㍴ܸ"/>
      <sheetName val="ܳ"/>
      <sheetName val="dongia (2)"/>
      <sheetName val="Trich Du Toan"/>
      <sheetName val="ܶ?桓敥㍴ܷ"/>
      <sheetName val="ܰ?桓敥㑴ܱ?桓"/>
      <sheetName val="〵_x0002_一Ƀ?䱖_x0004_吀"/>
      <sheetName val="ь?䡔呄_x0004_吀先Ք"/>
      <sheetName val="ٔ?⁂楴桮_x0002_堀݄?䡔嘠⁔݁?畏汴瑥ͳ"/>
      <sheetName val="敥㍴ܹ?"/>
      <sheetName val="㍴ܸ?桓敥"/>
      <sheetName val="ܳ?桓敥㑴ܴ"/>
      <sheetName val="Chiet_tinh_dz35"/>
      <sheetName val="QT_DZ35"/>
      <sheetName val="DT_DZ_35_Kv"/>
      <sheetName val="(3)BKMuavao-Co_HDGTGT"/>
      <sheetName val="(4)BKMuavao-KTru_3%_"/>
      <sheetName val="THANG_1"/>
      <sheetName val="THANG_4"/>
      <sheetName val="THANG_5"/>
      <sheetName val="THANG_6"/>
      <sheetName val="THANG_7"/>
      <sheetName val="THANG_8"/>
      <sheetName val="THANG_9"/>
      <sheetName val="THANG_10"/>
      <sheetName val="THANG_11"/>
      <sheetName val="THANG_12"/>
      <sheetName val="LUONG_THANG_THU_13"/>
      <sheetName val="CONG_DOAN"/>
      <sheetName val="Chiet_tinh_dz22"/>
      <sheetName val="Ton_T12"/>
      <sheetName val="Ton_T1"/>
      <sheetName val="Ton_T2"/>
      <sheetName val="Ton_T3"/>
      <sheetName val="Ton_T4"/>
      <sheetName val="Ton_T5"/>
      <sheetName val="Ton_T6"/>
      <sheetName val="Ton_T7"/>
      <sheetName val="BKe_thang(12)"/>
      <sheetName val="BKe_thang_(1)"/>
      <sheetName val="BKe_thang_(2)"/>
      <sheetName val="BKe_thang_3"/>
      <sheetName val="BKe_thang4"/>
      <sheetName val="BKe_thang5"/>
      <sheetName val="BKe_thang6"/>
      <sheetName val="QT_DZ351"/>
      <sheetName val="DT_DZ_35_Kv1"/>
      <sheetName val="Chiet_tinh_dz351"/>
      <sheetName val="(3)BKMuavao-Co_HDGTGT1"/>
      <sheetName val="(4)BKMuavao-KTru_3%_1"/>
      <sheetName val="THANG_13"/>
      <sheetName val="THANG_41"/>
      <sheetName val="THANG_51"/>
      <sheetName val="THANG_61"/>
      <sheetName val="THANG_71"/>
      <sheetName val="THANG_81"/>
      <sheetName val="THANG_91"/>
      <sheetName val="THANG_101"/>
      <sheetName val="THANG_111"/>
      <sheetName val="THANG_121"/>
      <sheetName val="LUONG_THANG_THU_131"/>
      <sheetName val="CONG_DOAN1"/>
      <sheetName val="Chiet_tinh_dz221"/>
      <sheetName val="Ton_T121"/>
      <sheetName val="Ton_T11"/>
      <sheetName val="Ton_T21"/>
      <sheetName val="Ton_T31"/>
      <sheetName val="Ton_T41"/>
      <sheetName val="Ton_T51"/>
      <sheetName val="Ton_T61"/>
      <sheetName val="Ton_T71"/>
      <sheetName val="BKe_thang(12)1"/>
      <sheetName val="BKe_thang_(1)1"/>
      <sheetName val="BKe_thang_(2)1"/>
      <sheetName val="BKe_thang_31"/>
      <sheetName val="BKe_thang41"/>
      <sheetName val="BKe_thang51"/>
      <sheetName val="BKe_thang61"/>
      <sheetName val="K? HO?CH THANG 05"/>
      <sheetName val="PL5 CS ÐiêÒm baìn"/>
      <sheetName val="BL1.2002"/>
    </sheetNames>
    <sheetDataSet>
      <sheetData sheetId="0"/>
      <sheetData sheetId="1"/>
      <sheetData sheetId="2" refreshError="1">
        <row r="3">
          <cell r="H3">
            <v>17.099999999999998</v>
          </cell>
        </row>
        <row r="4">
          <cell r="H4">
            <v>2</v>
          </cell>
        </row>
      </sheetData>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sheetData sheetId="131"/>
      <sheetData sheetId="132"/>
      <sheetData sheetId="133"/>
      <sheetData sheetId="134"/>
      <sheetData sheetId="135"/>
      <sheetData sheetId="136"/>
      <sheetData sheetId="137" refreshError="1"/>
      <sheetData sheetId="138"/>
      <sheetData sheetId="139" refreshError="1"/>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1 "/>
      <sheetName val="BKq1"/>
      <sheetName val="q12"/>
      <sheetName val="BHQ1"/>
      <sheetName val="TTTU 1"/>
      <sheetName val="TTTU 2"/>
      <sheetName val="BHQ2"/>
      <sheetName val="Mucluc"/>
      <sheetName val="q21"/>
      <sheetName val="q22"/>
      <sheetName val="q23"/>
      <sheetName val="q24"/>
      <sheetName val="BKq2"/>
      <sheetName val="q31"/>
      <sheetName val="q32"/>
      <sheetName val="q33"/>
      <sheetName val="BKq3"/>
      <sheetName val="q41"/>
      <sheetName val="BKq4"/>
      <sheetName val="BHQ3"/>
      <sheetName val="theoD"/>
      <sheetName val="dự toán"/>
      <sheetName val="XL4Poppy"/>
      <sheetName val="XL4Test5"/>
      <sheetName val="q42"/>
      <sheetName val="Sheet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thanh1m3BT"/>
      <sheetName val="BIA"/>
      <sheetName val="MUCLUC"/>
      <sheetName val="THTONGDT"/>
      <sheetName val="THPDCN"/>
      <sheetName val="THPDDDTT"/>
      <sheetName val="THPTBDC"/>
      <sheetName val="THPTRHB"/>
      <sheetName val="THPTRPP"/>
      <sheetName val="THPDDDHT"/>
      <sheetName val="THPHPP"/>
      <sheetName val="THTG"/>
      <sheetName val="THDGCNG"/>
      <sheetName val="CHITIET CNg"/>
      <sheetName val="THDG- DDTT"/>
      <sheetName val="CHITIETDDTT"/>
      <sheetName val="THDGTBDC"/>
      <sheetName val="CHITIETTBDC"/>
      <sheetName val="Tong_hopTRHB"/>
      <sheetName val="CHITIETTTRHB"/>
      <sheetName val="tonghopTRTREO"/>
      <sheetName val="CHITIETTTRtreo"/>
      <sheetName val="tonghopHT"/>
      <sheetName val="CHITIETDDHT"/>
      <sheetName val="tonghopHPP"/>
      <sheetName val="CHITIETDHPP"/>
      <sheetName val="CHITIETTG"/>
      <sheetName val="DON GIA TRAM (3)"/>
      <sheetName val="HIEUCHINH"/>
      <sheetName val="PT VATTU"/>
      <sheetName val="he so"/>
    </sheetNames>
    <sheetDataSet>
      <sheetData sheetId="0" refreshError="1">
        <row r="12">
          <cell r="H12">
            <v>260368.02000000002</v>
          </cell>
        </row>
        <row r="22">
          <cell r="H22">
            <v>2426.58</v>
          </cell>
        </row>
        <row r="41">
          <cell r="H41">
            <v>2022.1499999999999</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refreshError="1"/>
      <sheetData sheetId="13" refreshError="1"/>
      <sheetData sheetId="14"/>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sheetData sheetId="26" refreshError="1"/>
      <sheetData sheetId="27"/>
      <sheetData sheetId="28" refreshError="1"/>
      <sheetData sheetId="29" refreshError="1"/>
      <sheetData sheetId="3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 val="pldt"/>
      <sheetName val="TH"/>
      <sheetName val="XD"/>
      <sheetName val="XD1"/>
      <sheetName val="Sheet1"/>
      <sheetName val="Sheet6"/>
      <sheetName val="Sheet2"/>
      <sheetName val="Sheet7"/>
      <sheetName val="Sheet4"/>
      <sheetName val="Sheet5"/>
      <sheetName val="Sheet3"/>
      <sheetName val="XL4Poppy"/>
      <sheetName val="(1)TK_ThueGTGT_Thang"/>
      <sheetName val="01"/>
      <sheetName val="02"/>
      <sheetName val="03"/>
      <sheetName val="07"/>
      <sheetName val="08"/>
      <sheetName val="09"/>
      <sheetName val="XL (2)"/>
      <sheetName val="XL"/>
      <sheetName val="XDCB"/>
      <sheetName val="TN"/>
      <sheetName val="PBC"/>
      <sheetName val="PBC (2)"/>
      <sheetName val="BIATK"/>
      <sheetName val="BIADT"/>
      <sheetName val="LAP"/>
      <sheetName val="TONG"/>
      <sheetName val="00000000"/>
      <sheetName val="10000000"/>
      <sheetName val="chitiet154"/>
      <sheetName val="chitiet642"/>
      <sheetName val="Z"/>
      <sheetName val="nhat ky so cai"/>
      <sheetName val="so quy"/>
      <sheetName val="CHITIET3331"/>
      <sheetName val="chitiet3334"/>
      <sheetName val="sochitiet152"/>
      <sheetName val="sochitiet156"/>
      <sheetName val="sochitietbanhang"/>
      <sheetName val="1-GTGT"/>
      <sheetName val="2-GTGT"/>
      <sheetName val="3-GTGT"/>
      <sheetName val=""/>
      <sheetName val="THKP-QLDT"/>
      <sheetName val="d-gia moiQLDT"/>
      <sheetName val="Th-minh"/>
      <sheetName val="ho ga cho TP"/>
      <sheetName val="kl thap VL"/>
      <sheetName val="Soluocmoi"/>
      <sheetName val="ttrinh"/>
      <sheetName val="bbmoi"/>
      <sheetName val="C.lech dr2004"/>
      <sheetName val="nhan xet"/>
      <sheetName val="S-SKTM"/>
      <sheetName val="S-BDMTK"/>
      <sheetName val="SNKTT"/>
      <sheetName val="SQTM"/>
      <sheetName val="BCDTKKT"/>
      <sheetName val="TGTGTDKT"/>
      <sheetName val="BCKQHDKD"/>
      <sheetName val="SOCAI"/>
      <sheetName val="KL"/>
      <sheetName val="TTP"/>
      <sheetName val="TONGHOP"/>
      <sheetName val="VATTU"/>
      <sheetName val="VCBD"/>
      <sheetName val="DGNC"/>
      <sheetName val="DGVT"/>
      <sheetName val="THUHOI"/>
      <sheetName val="VCDD"/>
      <sheetName val="TONGHOPKP"/>
      <sheetName val="giaitrinh"/>
      <sheetName val="DUTOAN"/>
      <sheetName val="CVC"/>
      <sheetName val="Tra_bang"/>
      <sheetName val="tra-vat-lieu"/>
      <sheetName val="ptdg"/>
      <sheetName val="dtct_Duong"/>
      <sheetName val="TH_Duong"/>
      <sheetName val="ptdg-ct"/>
      <sheetName val="dtct-HD"/>
      <sheetName val="TH-CT"/>
      <sheetName val="gia_DB"/>
      <sheetName val="DB-2CDD"/>
      <sheetName val="dbu-02"/>
      <sheetName val="KSTK_Duong"/>
      <sheetName val="kstk_CT"/>
      <sheetName val="****"/>
      <sheetName val="CTCP"/>
      <sheetName val="VT-TB"/>
      <sheetName val="NC-MTC"/>
      <sheetName val="DMNC(xntk)"/>
      <sheetName val="_DUTOAN.XLS_XD1"/>
      <sheetName val="____"/>
      <sheetName val="_x0000_C:\Program Files\Microsoft Off"/>
      <sheetName val=" Files\Common Files\Microsoft S"/>
      <sheetName val="?C:\Program Files\Microsoft Off"/>
      <sheetName val="X@CB"/>
      <sheetName val="KPXL"/>
      <sheetName val="THKP"/>
      <sheetName val="QLDA1"/>
      <sheetName val="HSTV1"/>
      <sheetName val="KS"/>
      <sheetName val="DTCTKS"/>
      <sheetName val="DTCT"/>
      <sheetName val="DGR"/>
      <sheetName val="DGVL_BUCL"/>
      <sheetName val="VCVL"/>
      <sheetName val="BOCDO"/>
      <sheetName val="TKVL"/>
      <sheetName val="CPVC"/>
      <sheetName val="YCVL"/>
      <sheetName val="YCXM"/>
      <sheetName val="TKXM"/>
      <sheetName val="STKL"/>
      <sheetName val="DOITIEN"/>
      <sheetName val="TKVL_TAM"/>
      <sheetName val="THKL"/>
      <sheetName val="DT"/>
      <sheetName val="Sheet13"/>
      <sheetName val="Sheet14"/>
      <sheetName val="Sheet16"/>
      <sheetName val="SET_CTR"/>
      <sheetName val="CUOCDB"/>
      <sheetName val="_x0000__x0002__x0000_CSV (Comma delimited) (*.csv"/>
      <sheetName val="bt2"/>
      <sheetName val="bdm"/>
      <sheetName val="Vat tu 1 pha"/>
      <sheetName val="Nhan cong"/>
      <sheetName val="1 pha"/>
      <sheetName val="3 pha"/>
      <sheetName val="NCong moi"/>
      <sheetName val="DG 06-05"/>
      <sheetName val="52 CMT8 Q3"/>
      <sheetName val="11Dang Dung"/>
      <sheetName val="85-5 TKChan"/>
      <sheetName val="249 NKKNghia"/>
      <sheetName val="53-4 TKDu"/>
      <sheetName val="18 Tran Cao Van 1"/>
      <sheetName val="18 Tran Cao Van"/>
      <sheetName val="475-15-49 HBTrung"/>
      <sheetName val="39-19 NTrai Q1"/>
      <sheetName val="39-17 NTrai Q1"/>
      <sheetName val="387-389 HBTrung 1"/>
      <sheetName val="387-389 HBTrung"/>
      <sheetName val="361-39-6 NDChieu"/>
      <sheetName val="361-39-7 NDChieu"/>
      <sheetName val="2-17 Cao Thang"/>
      <sheetName val="6A NTNgan"/>
      <sheetName val="2-42 Cao Thang"/>
      <sheetName val="358-1-15 cmt8"/>
      <sheetName val="68-17ATQKHAI-1P"/>
      <sheetName val="182-1-2 De Tham - 1 pha "/>
      <sheetName val="?_x0002_?CSV (Comma delimited) (*.csv"/>
      <sheetName val=" Files_Common Files_Microsoft S"/>
      <sheetName val="_C__Program Files_Microsoft Off"/>
      <sheetName val="[DUTOAN.XLS][DUTOAN.XLS][DUTOAN"/>
      <sheetName val="C:\Program Files\Microsoft Offi"/>
      <sheetName val="__x0002__CSV (Comma delimited) (_.csv"/>
      <sheetName val="LKVL-CK-HT-GD1"/>
      <sheetName val="truc tiep"/>
      <sheetName val="TONGKE-HT"/>
      <sheetName val="Chiet tinh dz35"/>
      <sheetName val="Chiet tinh dz22"/>
      <sheetName val="CT Thang Mo"/>
      <sheetName val="CT  PL"/>
      <sheetName val="[DUTOAN.XLS]_x0000_C:\Program Files\M"/>
      <sheetName val="[DUTOAN.XLS] Files\Common Files"/>
      <sheetName val="[DUTOAN.XLS]?C:\Program Files\M"/>
      <sheetName val="[DUTOAN.XLS][DUTOAN.XLS]_x0000_C:\Pro"/>
      <sheetName val="[DUTOAN.XLS][DUTOAN.XLS] Files\"/>
      <sheetName val="[DUTOAN.XLS][DUTOAN.XLS]?C:\Pro"/>
    </sheetNames>
    <sheetDataSet>
      <sheetData sheetId="0"/>
      <sheetData sheetId="1"/>
      <sheetData sheetId="2"/>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Sheet1"/>
      <sheetName val="Sheet6"/>
      <sheetName val="Sheet2"/>
      <sheetName val="Sheet7"/>
      <sheetName val="Sheet4"/>
      <sheetName val="Sheet5"/>
      <sheetName val="Sheet3"/>
      <sheetName val="XL4Poppy"/>
      <sheetName val="(1)TK_ThueGTGT_Thang"/>
      <sheetName val="Vat tu 1 pha"/>
      <sheetName val="Nhan cong"/>
      <sheetName val="1 pha"/>
      <sheetName val="3 pha"/>
      <sheetName val="NCong moi"/>
      <sheetName val="DG 06-05"/>
      <sheetName val="52 CMT8 Q3"/>
      <sheetName val="11Dang Dung"/>
      <sheetName val="85-5 TKChan"/>
      <sheetName val="249 NKKNghia"/>
      <sheetName val="53-4 TKDu"/>
      <sheetName val="18 Tran Cao Van 1"/>
      <sheetName val="18 Tran Cao Van"/>
      <sheetName val="475-15-49 HBTrung"/>
      <sheetName val="39-19 NTrai Q1"/>
      <sheetName val="39-17 NTrai Q1"/>
      <sheetName val="387-389 HBTrung 1"/>
      <sheetName val="387-389 HBTrung"/>
      <sheetName val="361-39-6 NDChieu"/>
      <sheetName val="361-39-7 NDChieu"/>
      <sheetName val="2-17 Cao Thang"/>
      <sheetName val="6A NTNgan"/>
      <sheetName val="2-42 Cao Thang"/>
      <sheetName val="358-1-15 cmt8"/>
      <sheetName val="68-17ATQKHAI-1P"/>
      <sheetName val="182-1-2 De Tham - 1 pha "/>
      <sheetName val="Tongke"/>
      <sheetName val="HCAOLANHQui1"/>
      <sheetName val="HCAOLANHQui2"/>
      <sheetName val="SADECQui1"/>
      <sheetName val="SADECQui2"/>
      <sheetName val="THANHBINHQui1"/>
      <sheetName val="THANHBINHQui2"/>
      <sheetName val="CAOLANHQui1"/>
      <sheetName val="CAOLANHQui2"/>
      <sheetName val="HONGNGHUQui1"/>
      <sheetName val="HONGNGUQui2"/>
      <sheetName val="CHAUTHANHQui1"/>
      <sheetName val="CHAUTHANHQui2"/>
      <sheetName val="TAMNONGQui1"/>
      <sheetName val="TAMNONGQui2"/>
      <sheetName val="TANHONGQui1"/>
      <sheetName val="TANHONGQui2"/>
      <sheetName val="THAPMUOIQui1"/>
      <sheetName val="THAPMUOIQui2"/>
      <sheetName val="LAPVOQui1"/>
      <sheetName val="LAPVOQui2"/>
      <sheetName val="LAIVUNGQui1"/>
      <sheetName val="LAIVUNGQui2"/>
      <sheetName val="S-SKTM"/>
      <sheetName val="S-BDMTK"/>
      <sheetName val="SQTM"/>
      <sheetName val="SNKTT"/>
      <sheetName val="BCDTKKT"/>
      <sheetName val="BCKQHDKD"/>
      <sheetName val="TGTGTDKT"/>
      <sheetName val="SOCAI"/>
      <sheetName val=""/>
      <sheetName val="VT"/>
      <sheetName val="NC"/>
      <sheetName val="DUTOAN"/>
      <sheetName val="MTP1"/>
      <sheetName val="MTL$-INTER"/>
      <sheetName val="2-42 Cao Tha.g"/>
      <sheetName val="dnc4"/>
      <sheetName val="THKP"/>
      <sheetName val="chiettinh"/>
      <sheetName val="vcvt"/>
      <sheetName val="thvt"/>
      <sheetName val="ptvt"/>
      <sheetName val="bthnenduong"/>
      <sheetName val="BKL"/>
      <sheetName val="CPKH"/>
      <sheetName val="ktcl"/>
      <sheetName val="kpcbxd"/>
      <sheetName val="TONGHOP"/>
      <sheetName val="XDCB"/>
      <sheetName val="KL"/>
      <sheetName val="TTP"/>
      <sheetName val="VATTU"/>
      <sheetName val="VCBD"/>
      <sheetName val="DGNC"/>
      <sheetName val="DGVT"/>
      <sheetName val="THUHOI"/>
      <sheetName val="VCDD"/>
      <sheetName val="TONGHOPKP"/>
      <sheetName val="giaitrinh"/>
      <sheetName val="pldt"/>
      <sheetName val="TH"/>
      <sheetName val="XD"/>
      <sheetName val="XD1"/>
      <sheetName val="01"/>
      <sheetName val="02"/>
      <sheetName val="03"/>
      <sheetName val="07"/>
      <sheetName val="08"/>
      <sheetName val="09"/>
      <sheetName val="XL (2)"/>
      <sheetName val="XL"/>
      <sheetName val="TN"/>
      <sheetName val="PBC"/>
      <sheetName val="PBC (2)"/>
      <sheetName val="BIATK"/>
      <sheetName val="BIADT"/>
      <sheetName val="LAP"/>
      <sheetName val="TONG"/>
      <sheetName val="00000000"/>
      <sheetName val="10000000"/>
      <sheetName val="CVC"/>
      <sheetName val="Tra_bang"/>
      <sheetName val="tra-vat-lieu"/>
      <sheetName val="ptdg"/>
      <sheetName val="dtct_Duong"/>
      <sheetName val="TH_Duong"/>
      <sheetName val="ptdg-ct"/>
      <sheetName val="dtct-HD"/>
      <sheetName val="TH-CT"/>
      <sheetName val="gia_DB"/>
      <sheetName val="DB-2CDD"/>
      <sheetName val="dbu-02"/>
      <sheetName val="KSTK_Duong"/>
      <sheetName val="kstk_CT"/>
      <sheetName val="****"/>
      <sheetName val="CTCP"/>
      <sheetName val="VT-TB"/>
      <sheetName val="NC-MTC"/>
      <sheetName val="DMNC(xntk)"/>
      <sheetName val="bt2"/>
      <sheetName val="bdm"/>
      <sheetName val="???????-BLDG"/>
      <sheetName val="[DUTOAN.XLS][DUTOAN.XLS][DUTOAN"/>
      <sheetName val="GiaVL"/>
      <sheetName val="_DUTOAN.XLS_XD1"/>
      <sheetName val="____"/>
      <sheetName val="_______-BLDG"/>
      <sheetName val="Tong hop kinh phi"/>
      <sheetName val="QMCT"/>
      <sheetName val="#REF"/>
      <sheetName val="VC"/>
      <sheetName val="gVL"/>
      <sheetName val="VL"/>
      <sheetName val="ND"/>
      <sheetName val="Cp&gt;10-Ln&lt;10"/>
      <sheetName val="Ln&lt;20"/>
      <sheetName val="EIRR&gt;1&lt;1"/>
      <sheetName val="EIRR&gt; 2"/>
      <sheetName val="EIRR&lt;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sheetData sheetId="91"/>
      <sheetData sheetId="92"/>
      <sheetData sheetId="93"/>
      <sheetData sheetId="94"/>
      <sheetData sheetId="95"/>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sheetData sheetId="139"/>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D9748-7A1A-482E-81D3-47AE4B3193A9}">
  <sheetPr>
    <pageSetUpPr fitToPage="1"/>
  </sheetPr>
  <dimension ref="A1:XFA359"/>
  <sheetViews>
    <sheetView tabSelected="1" zoomScale="85" zoomScaleNormal="85" workbookViewId="0">
      <pane xSplit="2" ySplit="9" topLeftCell="I287" activePane="bottomRight" state="frozen"/>
      <selection activeCell="A2" sqref="A2"/>
      <selection pane="topRight" activeCell="C2" sqref="C2"/>
      <selection pane="bottomLeft" activeCell="A11" sqref="A11"/>
      <selection pane="bottomRight" activeCell="M260" sqref="M260"/>
    </sheetView>
  </sheetViews>
  <sheetFormatPr defaultRowHeight="15" x14ac:dyDescent="0.25"/>
  <cols>
    <col min="1" max="1" width="9.140625" style="171"/>
    <col min="2" max="2" width="44.140625" style="171" customWidth="1"/>
    <col min="3" max="3" width="9.140625" style="171" customWidth="1"/>
    <col min="4" max="4" width="14.85546875" style="172" customWidth="1"/>
    <col min="5" max="5" width="10.85546875" style="171" customWidth="1"/>
    <col min="6" max="6" width="18.5703125" style="171" customWidth="1"/>
    <col min="7" max="7" width="11.140625" style="171" customWidth="1"/>
    <col min="8" max="8" width="9.140625" style="171" customWidth="1"/>
    <col min="9" max="9" width="12.42578125" style="171" customWidth="1"/>
    <col min="10" max="10" width="11.42578125" style="171" customWidth="1"/>
    <col min="11" max="11" width="9.140625" style="171" customWidth="1"/>
    <col min="12" max="12" width="12.28515625" style="171" customWidth="1"/>
    <col min="13" max="13" width="11.140625" style="173" customWidth="1"/>
    <col min="14" max="14" width="9.140625" style="171" customWidth="1"/>
    <col min="15" max="15" width="12.42578125" style="171" customWidth="1"/>
    <col min="16" max="16" width="11.42578125" style="171" customWidth="1"/>
    <col min="17" max="17" width="11" style="171" customWidth="1"/>
    <col min="18" max="18" width="11.42578125" style="171" customWidth="1"/>
    <col min="19" max="19" width="10" style="171" customWidth="1"/>
    <col min="20" max="20" width="10.140625" style="171" customWidth="1"/>
    <col min="21" max="22" width="9.42578125" style="171" bestFit="1" customWidth="1"/>
    <col min="23" max="23" width="14.28515625" style="171" customWidth="1"/>
    <col min="24" max="24" width="9.85546875" style="171" customWidth="1"/>
    <col min="25" max="25" width="12.42578125" style="171" customWidth="1"/>
    <col min="26" max="26" width="11.85546875" style="171" customWidth="1"/>
    <col min="27" max="27" width="11" style="171" customWidth="1"/>
    <col min="28" max="16384" width="9.140625" style="171"/>
  </cols>
  <sheetData>
    <row r="1" spans="1:28" s="1" customFormat="1" ht="15" customHeight="1" x14ac:dyDescent="0.2">
      <c r="A1" s="1" t="s">
        <v>0</v>
      </c>
      <c r="D1" s="2"/>
      <c r="M1" s="3"/>
      <c r="U1" s="181" t="s">
        <v>526</v>
      </c>
      <c r="V1" s="181"/>
    </row>
    <row r="2" spans="1:28" s="4" customFormat="1" ht="15" customHeight="1" x14ac:dyDescent="0.25">
      <c r="A2" s="182" t="s">
        <v>1</v>
      </c>
      <c r="B2" s="182"/>
      <c r="C2" s="182"/>
      <c r="D2" s="182"/>
      <c r="E2" s="182"/>
      <c r="F2" s="182"/>
      <c r="G2" s="182"/>
      <c r="H2" s="182"/>
      <c r="I2" s="182"/>
      <c r="J2" s="182"/>
      <c r="K2" s="182"/>
      <c r="L2" s="182"/>
      <c r="M2" s="182"/>
      <c r="N2" s="182"/>
      <c r="O2" s="182"/>
      <c r="P2" s="182"/>
      <c r="Q2" s="182"/>
      <c r="R2" s="182"/>
      <c r="S2" s="182"/>
      <c r="T2" s="182"/>
      <c r="U2" s="182"/>
      <c r="V2" s="182"/>
    </row>
    <row r="3" spans="1:28" s="4" customFormat="1" ht="15" customHeight="1" x14ac:dyDescent="0.25">
      <c r="A3" s="183"/>
      <c r="B3" s="183"/>
      <c r="C3" s="183"/>
      <c r="D3" s="183"/>
      <c r="E3" s="183"/>
      <c r="F3" s="183"/>
      <c r="G3" s="183"/>
      <c r="H3" s="183"/>
      <c r="I3" s="183"/>
      <c r="J3" s="183"/>
      <c r="K3" s="183"/>
      <c r="L3" s="183"/>
      <c r="M3" s="183"/>
      <c r="N3" s="183"/>
      <c r="O3" s="183"/>
      <c r="P3" s="183"/>
      <c r="Q3" s="183"/>
      <c r="R3" s="183"/>
      <c r="S3" s="183"/>
      <c r="T3" s="183"/>
      <c r="U3" s="183"/>
      <c r="V3" s="183"/>
    </row>
    <row r="4" spans="1:28" s="4" customFormat="1" ht="15" customHeight="1" x14ac:dyDescent="0.25">
      <c r="A4" s="184" t="s">
        <v>2</v>
      </c>
      <c r="B4" s="184"/>
      <c r="C4" s="185"/>
      <c r="D4" s="184"/>
      <c r="E4" s="185"/>
      <c r="F4" s="185"/>
      <c r="G4" s="185"/>
      <c r="H4" s="185"/>
      <c r="I4" s="185"/>
      <c r="J4" s="185"/>
      <c r="K4" s="185"/>
      <c r="L4" s="185"/>
      <c r="M4" s="185"/>
      <c r="N4" s="185"/>
      <c r="O4" s="185"/>
      <c r="P4" s="184"/>
      <c r="Q4" s="184"/>
      <c r="R4" s="184"/>
      <c r="S4" s="184"/>
      <c r="T4" s="184"/>
      <c r="U4" s="184"/>
      <c r="V4" s="184"/>
    </row>
    <row r="5" spans="1:28" s="4" customFormat="1" ht="15" customHeight="1" x14ac:dyDescent="0.25">
      <c r="A5" s="177" t="s">
        <v>3</v>
      </c>
      <c r="B5" s="177" t="s">
        <v>4</v>
      </c>
      <c r="C5" s="177" t="s">
        <v>5</v>
      </c>
      <c r="D5" s="177" t="s">
        <v>6</v>
      </c>
      <c r="E5" s="177" t="s">
        <v>7</v>
      </c>
      <c r="F5" s="174" t="s">
        <v>8</v>
      </c>
      <c r="G5" s="180"/>
      <c r="H5" s="180"/>
      <c r="I5" s="175"/>
      <c r="J5" s="176" t="s">
        <v>9</v>
      </c>
      <c r="K5" s="176"/>
      <c r="L5" s="176"/>
      <c r="M5" s="176" t="s">
        <v>10</v>
      </c>
      <c r="N5" s="176"/>
      <c r="O5" s="176"/>
      <c r="P5" s="176" t="s">
        <v>11</v>
      </c>
      <c r="Q5" s="176"/>
      <c r="R5" s="176"/>
      <c r="S5" s="176"/>
      <c r="T5" s="176"/>
      <c r="U5" s="176"/>
      <c r="V5" s="176"/>
      <c r="W5" s="5"/>
    </row>
    <row r="6" spans="1:28" s="4" customFormat="1" ht="15" customHeight="1" x14ac:dyDescent="0.25">
      <c r="A6" s="178"/>
      <c r="B6" s="178"/>
      <c r="C6" s="178"/>
      <c r="D6" s="178"/>
      <c r="E6" s="178"/>
      <c r="F6" s="177" t="s">
        <v>12</v>
      </c>
      <c r="G6" s="174" t="s">
        <v>13</v>
      </c>
      <c r="H6" s="180"/>
      <c r="I6" s="175"/>
      <c r="J6" s="176"/>
      <c r="K6" s="176"/>
      <c r="L6" s="176"/>
      <c r="M6" s="176"/>
      <c r="N6" s="176"/>
      <c r="O6" s="176"/>
      <c r="P6" s="176"/>
      <c r="Q6" s="176"/>
      <c r="R6" s="176"/>
      <c r="S6" s="176"/>
      <c r="T6" s="176"/>
      <c r="U6" s="176"/>
      <c r="V6" s="176"/>
      <c r="AA6" s="5"/>
    </row>
    <row r="7" spans="1:28" s="4" customFormat="1" ht="15" customHeight="1" x14ac:dyDescent="0.25">
      <c r="A7" s="178"/>
      <c r="B7" s="178"/>
      <c r="C7" s="178"/>
      <c r="D7" s="178"/>
      <c r="E7" s="178"/>
      <c r="F7" s="178"/>
      <c r="G7" s="177" t="s">
        <v>14</v>
      </c>
      <c r="H7" s="174" t="s">
        <v>15</v>
      </c>
      <c r="I7" s="175"/>
      <c r="J7" s="177" t="s">
        <v>14</v>
      </c>
      <c r="K7" s="174" t="s">
        <v>15</v>
      </c>
      <c r="L7" s="175"/>
      <c r="M7" s="177" t="s">
        <v>14</v>
      </c>
      <c r="N7" s="174" t="s">
        <v>15</v>
      </c>
      <c r="O7" s="175"/>
      <c r="P7" s="176" t="s">
        <v>16</v>
      </c>
      <c r="Q7" s="176" t="s">
        <v>15</v>
      </c>
      <c r="R7" s="176"/>
      <c r="S7" s="176"/>
      <c r="T7" s="176"/>
      <c r="U7" s="176"/>
      <c r="V7" s="176"/>
    </row>
    <row r="8" spans="1:28" s="4" customFormat="1" ht="57" x14ac:dyDescent="0.25">
      <c r="A8" s="179"/>
      <c r="B8" s="179"/>
      <c r="C8" s="179"/>
      <c r="D8" s="179"/>
      <c r="E8" s="179"/>
      <c r="F8" s="179"/>
      <c r="G8" s="179"/>
      <c r="H8" s="6" t="s">
        <v>17</v>
      </c>
      <c r="I8" s="6" t="s">
        <v>18</v>
      </c>
      <c r="J8" s="179"/>
      <c r="K8" s="6" t="s">
        <v>17</v>
      </c>
      <c r="L8" s="6" t="s">
        <v>18</v>
      </c>
      <c r="M8" s="179"/>
      <c r="N8" s="6" t="s">
        <v>17</v>
      </c>
      <c r="O8" s="6" t="s">
        <v>18</v>
      </c>
      <c r="P8" s="176"/>
      <c r="Q8" s="7" t="s">
        <v>19</v>
      </c>
      <c r="R8" s="7" t="s">
        <v>20</v>
      </c>
      <c r="S8" s="7" t="s">
        <v>21</v>
      </c>
      <c r="T8" s="7" t="s">
        <v>22</v>
      </c>
      <c r="U8" s="7" t="s">
        <v>23</v>
      </c>
      <c r="V8" s="7" t="s">
        <v>24</v>
      </c>
      <c r="X8" s="5"/>
      <c r="Y8" s="5"/>
      <c r="Z8" s="5"/>
    </row>
    <row r="9" spans="1:28" s="4" customFormat="1" ht="15" customHeight="1" x14ac:dyDescent="0.25">
      <c r="A9" s="6" t="s">
        <v>25</v>
      </c>
      <c r="B9" s="6" t="s">
        <v>26</v>
      </c>
      <c r="C9" s="6">
        <v>1</v>
      </c>
      <c r="D9" s="6">
        <v>2</v>
      </c>
      <c r="E9" s="6">
        <v>3</v>
      </c>
      <c r="F9" s="6">
        <v>4</v>
      </c>
      <c r="G9" s="6">
        <v>5</v>
      </c>
      <c r="H9" s="6">
        <v>6</v>
      </c>
      <c r="I9" s="6">
        <v>7</v>
      </c>
      <c r="J9" s="6">
        <v>9</v>
      </c>
      <c r="K9" s="6">
        <v>10</v>
      </c>
      <c r="L9" s="6">
        <v>11</v>
      </c>
      <c r="M9" s="8">
        <v>13</v>
      </c>
      <c r="N9" s="6">
        <v>14</v>
      </c>
      <c r="O9" s="6">
        <v>15</v>
      </c>
      <c r="P9" s="6">
        <v>17</v>
      </c>
      <c r="Q9" s="6">
        <v>18</v>
      </c>
      <c r="R9" s="6">
        <v>19</v>
      </c>
      <c r="S9" s="6">
        <v>20</v>
      </c>
      <c r="T9" s="6">
        <v>22</v>
      </c>
      <c r="U9" s="6">
        <v>24</v>
      </c>
      <c r="V9" s="6">
        <v>25</v>
      </c>
      <c r="X9" s="5"/>
    </row>
    <row r="10" spans="1:28" s="4" customFormat="1" ht="15" customHeight="1" x14ac:dyDescent="0.25">
      <c r="A10" s="6"/>
      <c r="B10" s="6" t="s">
        <v>27</v>
      </c>
      <c r="C10" s="6"/>
      <c r="D10" s="6"/>
      <c r="E10" s="6"/>
      <c r="F10" s="6"/>
      <c r="G10" s="9"/>
      <c r="H10" s="9"/>
      <c r="I10" s="9"/>
      <c r="J10" s="9"/>
      <c r="K10" s="9"/>
      <c r="L10" s="9"/>
      <c r="M10" s="10"/>
      <c r="N10" s="9"/>
      <c r="O10" s="9"/>
      <c r="P10" s="11">
        <f t="shared" ref="P10:V10" si="0">P11+P340</f>
        <v>4578583</v>
      </c>
      <c r="Q10" s="11">
        <f t="shared" si="0"/>
        <v>2236007</v>
      </c>
      <c r="R10" s="11">
        <f t="shared" si="0"/>
        <v>979300</v>
      </c>
      <c r="S10" s="11">
        <f t="shared" si="0"/>
        <v>220000</v>
      </c>
      <c r="T10" s="11">
        <f t="shared" si="0"/>
        <v>523476</v>
      </c>
      <c r="U10" s="11">
        <f t="shared" si="0"/>
        <v>318700</v>
      </c>
      <c r="V10" s="11">
        <f t="shared" si="0"/>
        <v>301100</v>
      </c>
      <c r="W10" s="12"/>
      <c r="X10" s="13"/>
      <c r="Y10" s="13"/>
      <c r="Z10" s="14"/>
      <c r="AA10" s="13"/>
      <c r="AB10" s="13"/>
    </row>
    <row r="11" spans="1:28" s="4" customFormat="1" ht="15" customHeight="1" x14ac:dyDescent="0.25">
      <c r="A11" s="6"/>
      <c r="B11" s="15" t="s">
        <v>28</v>
      </c>
      <c r="C11" s="6"/>
      <c r="D11" s="6"/>
      <c r="E11" s="6"/>
      <c r="F11" s="6"/>
      <c r="G11" s="9"/>
      <c r="H11" s="9"/>
      <c r="I11" s="9"/>
      <c r="J11" s="9"/>
      <c r="K11" s="9"/>
      <c r="L11" s="9"/>
      <c r="M11" s="10"/>
      <c r="N11" s="9"/>
      <c r="O11" s="9"/>
      <c r="P11" s="11">
        <f>P12+P13+P14</f>
        <v>3314883</v>
      </c>
      <c r="Q11" s="11">
        <f t="shared" ref="Q11:V11" si="1">Q12+Q13+Q14</f>
        <v>1636007</v>
      </c>
      <c r="R11" s="11">
        <f t="shared" si="1"/>
        <v>315600</v>
      </c>
      <c r="S11" s="11">
        <f t="shared" si="1"/>
        <v>220000</v>
      </c>
      <c r="T11" s="11">
        <f t="shared" si="1"/>
        <v>523476</v>
      </c>
      <c r="U11" s="11">
        <f t="shared" si="1"/>
        <v>318700</v>
      </c>
      <c r="V11" s="11">
        <f t="shared" si="1"/>
        <v>301100</v>
      </c>
      <c r="W11" s="12"/>
      <c r="X11" s="13"/>
      <c r="Y11" s="13"/>
      <c r="Z11" s="14"/>
      <c r="AA11" s="13"/>
      <c r="AB11" s="13"/>
    </row>
    <row r="12" spans="1:28" s="4" customFormat="1" ht="15" customHeight="1" x14ac:dyDescent="0.25">
      <c r="A12" s="6"/>
      <c r="B12" s="15" t="s">
        <v>29</v>
      </c>
      <c r="C12" s="6"/>
      <c r="D12" s="6"/>
      <c r="E12" s="6"/>
      <c r="F12" s="6"/>
      <c r="G12" s="9"/>
      <c r="H12" s="9"/>
      <c r="I12" s="9"/>
      <c r="J12" s="9"/>
      <c r="K12" s="9"/>
      <c r="L12" s="9"/>
      <c r="M12" s="10"/>
      <c r="N12" s="9"/>
      <c r="O12" s="9"/>
      <c r="P12" s="16">
        <v>838</v>
      </c>
      <c r="Q12" s="16">
        <v>838</v>
      </c>
      <c r="R12" s="16">
        <v>0</v>
      </c>
      <c r="S12" s="16">
        <v>0</v>
      </c>
      <c r="T12" s="16">
        <v>0</v>
      </c>
      <c r="U12" s="16">
        <v>0</v>
      </c>
      <c r="V12" s="16">
        <v>0</v>
      </c>
      <c r="W12" s="12"/>
      <c r="X12" s="13"/>
      <c r="Y12" s="13"/>
      <c r="Z12" s="14"/>
      <c r="AA12" s="13"/>
      <c r="AB12" s="13"/>
    </row>
    <row r="13" spans="1:28" s="4" customFormat="1" ht="15" customHeight="1" x14ac:dyDescent="0.25">
      <c r="A13" s="6"/>
      <c r="B13" s="15" t="s">
        <v>30</v>
      </c>
      <c r="C13" s="6"/>
      <c r="D13" s="6"/>
      <c r="E13" s="6"/>
      <c r="F13" s="6"/>
      <c r="G13" s="9"/>
      <c r="H13" s="9"/>
      <c r="I13" s="9"/>
      <c r="J13" s="9"/>
      <c r="K13" s="9"/>
      <c r="L13" s="9"/>
      <c r="M13" s="10"/>
      <c r="N13" s="9"/>
      <c r="O13" s="9"/>
      <c r="P13" s="16">
        <f>SUM(Q13:V13)</f>
        <v>5000</v>
      </c>
      <c r="Q13" s="16">
        <v>5000</v>
      </c>
      <c r="R13" s="16">
        <v>0</v>
      </c>
      <c r="S13" s="16">
        <v>0</v>
      </c>
      <c r="T13" s="16">
        <v>0</v>
      </c>
      <c r="U13" s="16">
        <v>0</v>
      </c>
      <c r="V13" s="16">
        <v>0</v>
      </c>
      <c r="W13" s="12"/>
      <c r="X13" s="13"/>
      <c r="Y13" s="13"/>
      <c r="Z13" s="14"/>
      <c r="AA13" s="13"/>
      <c r="AB13" s="13"/>
    </row>
    <row r="14" spans="1:28" s="4" customFormat="1" x14ac:dyDescent="0.25">
      <c r="A14" s="6"/>
      <c r="B14" s="17" t="s">
        <v>31</v>
      </c>
      <c r="C14" s="6"/>
      <c r="D14" s="6"/>
      <c r="E14" s="6"/>
      <c r="F14" s="6"/>
      <c r="G14" s="18"/>
      <c r="H14" s="18"/>
      <c r="I14" s="18"/>
      <c r="J14" s="11">
        <v>5890090.3589999992</v>
      </c>
      <c r="K14" s="11">
        <v>0</v>
      </c>
      <c r="L14" s="11">
        <v>0</v>
      </c>
      <c r="M14" s="11">
        <v>5890090.3589999992</v>
      </c>
      <c r="N14" s="11">
        <v>0</v>
      </c>
      <c r="O14" s="11">
        <v>0</v>
      </c>
      <c r="P14" s="11">
        <f t="shared" ref="P14:V14" si="2">P15+P23+P90+P139+P204+P248+P259+P274+P284+P291+P309+P314+P323+P318+P325</f>
        <v>3309045</v>
      </c>
      <c r="Q14" s="11">
        <f t="shared" si="2"/>
        <v>1630169</v>
      </c>
      <c r="R14" s="11">
        <f t="shared" si="2"/>
        <v>315600</v>
      </c>
      <c r="S14" s="11">
        <f t="shared" si="2"/>
        <v>220000</v>
      </c>
      <c r="T14" s="11">
        <f t="shared" si="2"/>
        <v>523476</v>
      </c>
      <c r="U14" s="11">
        <f t="shared" si="2"/>
        <v>318700</v>
      </c>
      <c r="V14" s="11">
        <f t="shared" si="2"/>
        <v>301100</v>
      </c>
      <c r="W14" s="12"/>
      <c r="X14" s="12"/>
      <c r="Y14" s="12"/>
      <c r="Z14" s="12"/>
      <c r="AA14" s="12"/>
      <c r="AB14" s="12"/>
    </row>
    <row r="15" spans="1:28" s="4" customFormat="1" ht="15" customHeight="1" x14ac:dyDescent="0.25">
      <c r="A15" s="19" t="s">
        <v>32</v>
      </c>
      <c r="B15" s="20" t="s">
        <v>33</v>
      </c>
      <c r="C15" s="21"/>
      <c r="D15" s="15"/>
      <c r="E15" s="21"/>
      <c r="F15" s="19"/>
      <c r="G15" s="16"/>
      <c r="H15" s="16"/>
      <c r="I15" s="16"/>
      <c r="J15" s="16">
        <v>16636</v>
      </c>
      <c r="K15" s="16">
        <v>0</v>
      </c>
      <c r="L15" s="16">
        <v>0</v>
      </c>
      <c r="M15" s="16">
        <v>16636</v>
      </c>
      <c r="N15" s="16">
        <v>0</v>
      </c>
      <c r="O15" s="16">
        <v>0</v>
      </c>
      <c r="P15" s="16">
        <f>Q15+R15+S15+T15+U15+V15</f>
        <v>55000</v>
      </c>
      <c r="Q15" s="16">
        <f t="shared" ref="Q15:V15" si="3">+Q16+Q19</f>
        <v>55000</v>
      </c>
      <c r="R15" s="16">
        <f t="shared" si="3"/>
        <v>0</v>
      </c>
      <c r="S15" s="16">
        <f t="shared" si="3"/>
        <v>0</v>
      </c>
      <c r="T15" s="16">
        <f t="shared" si="3"/>
        <v>0</v>
      </c>
      <c r="U15" s="16">
        <f t="shared" si="3"/>
        <v>0</v>
      </c>
      <c r="V15" s="16">
        <f t="shared" si="3"/>
        <v>0</v>
      </c>
      <c r="W15" s="12"/>
      <c r="X15" s="22"/>
      <c r="Y15" s="22"/>
      <c r="Z15" s="22"/>
      <c r="AA15" s="22"/>
      <c r="AB15" s="22"/>
    </row>
    <row r="16" spans="1:28" s="4" customFormat="1" ht="28.5" x14ac:dyDescent="0.25">
      <c r="A16" s="23" t="s">
        <v>34</v>
      </c>
      <c r="B16" s="15" t="s">
        <v>35</v>
      </c>
      <c r="C16" s="24"/>
      <c r="D16" s="25"/>
      <c r="E16" s="25"/>
      <c r="F16" s="24"/>
      <c r="G16" s="26"/>
      <c r="H16" s="26"/>
      <c r="I16" s="27"/>
      <c r="J16" s="16">
        <v>5500</v>
      </c>
      <c r="K16" s="16">
        <v>0</v>
      </c>
      <c r="L16" s="16">
        <v>0</v>
      </c>
      <c r="M16" s="16">
        <v>5500</v>
      </c>
      <c r="N16" s="16">
        <v>0</v>
      </c>
      <c r="O16" s="16">
        <v>0</v>
      </c>
      <c r="P16" s="16">
        <f t="shared" ref="P16:V17" si="4">P17</f>
        <v>5000</v>
      </c>
      <c r="Q16" s="16">
        <f t="shared" si="4"/>
        <v>5000</v>
      </c>
      <c r="R16" s="16">
        <f t="shared" si="4"/>
        <v>0</v>
      </c>
      <c r="S16" s="16">
        <f t="shared" si="4"/>
        <v>0</v>
      </c>
      <c r="T16" s="16">
        <f t="shared" si="4"/>
        <v>0</v>
      </c>
      <c r="U16" s="16">
        <f t="shared" si="4"/>
        <v>0</v>
      </c>
      <c r="V16" s="16">
        <f t="shared" si="4"/>
        <v>0</v>
      </c>
      <c r="W16" s="12"/>
      <c r="X16" s="22"/>
      <c r="Y16" s="22"/>
      <c r="Z16" s="22"/>
      <c r="AA16" s="22"/>
      <c r="AB16" s="22"/>
    </row>
    <row r="17" spans="1:28" s="4" customFormat="1" x14ac:dyDescent="0.25">
      <c r="A17" s="24"/>
      <c r="B17" s="28" t="s">
        <v>36</v>
      </c>
      <c r="C17" s="29"/>
      <c r="D17" s="30"/>
      <c r="E17" s="30"/>
      <c r="F17" s="24"/>
      <c r="G17" s="26"/>
      <c r="H17" s="26"/>
      <c r="I17" s="27"/>
      <c r="J17" s="26">
        <v>5500</v>
      </c>
      <c r="K17" s="26">
        <v>0</v>
      </c>
      <c r="L17" s="26">
        <v>0</v>
      </c>
      <c r="M17" s="26">
        <v>5500</v>
      </c>
      <c r="N17" s="26">
        <v>0</v>
      </c>
      <c r="O17" s="26">
        <v>0</v>
      </c>
      <c r="P17" s="26">
        <f t="shared" si="4"/>
        <v>5000</v>
      </c>
      <c r="Q17" s="26">
        <f t="shared" si="4"/>
        <v>5000</v>
      </c>
      <c r="R17" s="26">
        <f t="shared" si="4"/>
        <v>0</v>
      </c>
      <c r="S17" s="26">
        <f t="shared" si="4"/>
        <v>0</v>
      </c>
      <c r="T17" s="26">
        <f t="shared" si="4"/>
        <v>0</v>
      </c>
      <c r="U17" s="26">
        <f t="shared" si="4"/>
        <v>0</v>
      </c>
      <c r="V17" s="26">
        <f t="shared" si="4"/>
        <v>0</v>
      </c>
      <c r="W17" s="12"/>
      <c r="X17" s="31"/>
      <c r="Y17" s="31"/>
      <c r="Z17" s="31"/>
      <c r="AA17" s="31"/>
      <c r="AB17" s="31"/>
    </row>
    <row r="18" spans="1:28" s="4" customFormat="1" ht="30" x14ac:dyDescent="0.25">
      <c r="A18" s="24">
        <v>1</v>
      </c>
      <c r="B18" s="32" t="s">
        <v>37</v>
      </c>
      <c r="C18" s="24" t="s">
        <v>38</v>
      </c>
      <c r="D18" s="24" t="s">
        <v>39</v>
      </c>
      <c r="E18" s="24" t="s">
        <v>40</v>
      </c>
      <c r="F18" s="25" t="s">
        <v>41</v>
      </c>
      <c r="G18" s="26">
        <v>11962.493</v>
      </c>
      <c r="H18" s="26">
        <v>11962.493</v>
      </c>
      <c r="I18" s="26"/>
      <c r="J18" s="33">
        <v>11136</v>
      </c>
      <c r="K18" s="18">
        <v>0</v>
      </c>
      <c r="L18" s="33">
        <v>0</v>
      </c>
      <c r="M18" s="34">
        <v>11136</v>
      </c>
      <c r="N18" s="18">
        <v>0</v>
      </c>
      <c r="O18" s="18">
        <v>0</v>
      </c>
      <c r="P18" s="26">
        <v>5000</v>
      </c>
      <c r="Q18" s="26">
        <v>5000</v>
      </c>
      <c r="R18" s="26"/>
      <c r="S18" s="26"/>
      <c r="T18" s="26"/>
      <c r="U18" s="26"/>
      <c r="V18" s="26"/>
      <c r="W18" s="12"/>
      <c r="X18" s="35"/>
      <c r="Y18" s="36"/>
      <c r="Z18" s="37"/>
      <c r="AA18" s="35"/>
      <c r="AB18" s="35"/>
    </row>
    <row r="19" spans="1:28" s="4" customFormat="1" x14ac:dyDescent="0.25">
      <c r="A19" s="23" t="s">
        <v>42</v>
      </c>
      <c r="B19" s="15" t="s">
        <v>43</v>
      </c>
      <c r="C19" s="24"/>
      <c r="D19" s="25"/>
      <c r="E19" s="25"/>
      <c r="F19" s="24"/>
      <c r="G19" s="26"/>
      <c r="H19" s="26"/>
      <c r="I19" s="27"/>
      <c r="J19" s="16">
        <v>11136</v>
      </c>
      <c r="K19" s="16">
        <v>0</v>
      </c>
      <c r="L19" s="16">
        <v>0</v>
      </c>
      <c r="M19" s="16">
        <v>11136</v>
      </c>
      <c r="N19" s="16">
        <v>0</v>
      </c>
      <c r="O19" s="16">
        <v>0</v>
      </c>
      <c r="P19" s="16">
        <f>P20</f>
        <v>50000</v>
      </c>
      <c r="Q19" s="16">
        <f t="shared" ref="Q19:V19" si="5">Q20</f>
        <v>50000</v>
      </c>
      <c r="R19" s="16">
        <f t="shared" si="5"/>
        <v>0</v>
      </c>
      <c r="S19" s="16">
        <f t="shared" si="5"/>
        <v>0</v>
      </c>
      <c r="T19" s="16">
        <f t="shared" si="5"/>
        <v>0</v>
      </c>
      <c r="U19" s="16">
        <f t="shared" si="5"/>
        <v>0</v>
      </c>
      <c r="V19" s="16">
        <f t="shared" si="5"/>
        <v>0</v>
      </c>
      <c r="W19" s="12"/>
      <c r="X19" s="22"/>
      <c r="Y19" s="22"/>
      <c r="Z19" s="22"/>
      <c r="AA19" s="22"/>
      <c r="AB19" s="22"/>
    </row>
    <row r="20" spans="1:28" s="4" customFormat="1" x14ac:dyDescent="0.25">
      <c r="A20" s="24"/>
      <c r="B20" s="28" t="s">
        <v>36</v>
      </c>
      <c r="C20" s="29"/>
      <c r="D20" s="30"/>
      <c r="E20" s="30"/>
      <c r="F20" s="24"/>
      <c r="G20" s="26"/>
      <c r="H20" s="26"/>
      <c r="I20" s="27"/>
      <c r="J20" s="26">
        <v>520914.75899999996</v>
      </c>
      <c r="K20" s="26">
        <v>0</v>
      </c>
      <c r="L20" s="26">
        <v>0</v>
      </c>
      <c r="M20" s="26">
        <v>520914.75899999996</v>
      </c>
      <c r="N20" s="26">
        <v>0</v>
      </c>
      <c r="O20" s="26">
        <v>0</v>
      </c>
      <c r="P20" s="26">
        <f>P21+P22</f>
        <v>50000</v>
      </c>
      <c r="Q20" s="26">
        <f t="shared" ref="Q20:V20" si="6">Q21+Q22</f>
        <v>50000</v>
      </c>
      <c r="R20" s="26">
        <f t="shared" si="6"/>
        <v>0</v>
      </c>
      <c r="S20" s="26">
        <f t="shared" si="6"/>
        <v>0</v>
      </c>
      <c r="T20" s="26">
        <f t="shared" si="6"/>
        <v>0</v>
      </c>
      <c r="U20" s="26">
        <f t="shared" si="6"/>
        <v>0</v>
      </c>
      <c r="V20" s="26">
        <f t="shared" si="6"/>
        <v>0</v>
      </c>
      <c r="W20" s="12"/>
      <c r="X20" s="31"/>
      <c r="Y20" s="31"/>
      <c r="Z20" s="31"/>
      <c r="AA20" s="31"/>
      <c r="AB20" s="31"/>
    </row>
    <row r="21" spans="1:28" s="4" customFormat="1" ht="15" customHeight="1" x14ac:dyDescent="0.25">
      <c r="A21" s="24">
        <v>1</v>
      </c>
      <c r="B21" s="38" t="s">
        <v>44</v>
      </c>
      <c r="C21" s="24" t="s">
        <v>45</v>
      </c>
      <c r="D21" s="24" t="s">
        <v>39</v>
      </c>
      <c r="E21" s="24" t="s">
        <v>46</v>
      </c>
      <c r="F21" s="25" t="s">
        <v>47</v>
      </c>
      <c r="G21" s="26">
        <v>109066</v>
      </c>
      <c r="H21" s="26">
        <v>109066</v>
      </c>
      <c r="I21" s="26"/>
      <c r="J21" s="33">
        <v>115108.75899999999</v>
      </c>
      <c r="K21" s="33">
        <v>0</v>
      </c>
      <c r="L21" s="33">
        <v>0</v>
      </c>
      <c r="M21" s="34">
        <v>115108.75899999999</v>
      </c>
      <c r="N21" s="18">
        <v>0</v>
      </c>
      <c r="O21" s="18">
        <v>0</v>
      </c>
      <c r="P21" s="26">
        <v>25000</v>
      </c>
      <c r="Q21" s="26">
        <v>25000</v>
      </c>
      <c r="R21" s="26"/>
      <c r="S21" s="26"/>
      <c r="T21" s="26"/>
      <c r="U21" s="26"/>
      <c r="V21" s="26"/>
      <c r="W21" s="12"/>
      <c r="X21" s="36"/>
      <c r="Y21" s="36"/>
      <c r="Z21" s="37"/>
      <c r="AA21" s="35"/>
      <c r="AB21" s="35"/>
    </row>
    <row r="22" spans="1:28" s="4" customFormat="1" ht="30" x14ac:dyDescent="0.25">
      <c r="A22" s="24">
        <v>2</v>
      </c>
      <c r="B22" s="32" t="s">
        <v>48</v>
      </c>
      <c r="C22" s="24" t="s">
        <v>49</v>
      </c>
      <c r="D22" s="24" t="s">
        <v>39</v>
      </c>
      <c r="E22" s="24" t="s">
        <v>50</v>
      </c>
      <c r="F22" s="24" t="s">
        <v>51</v>
      </c>
      <c r="G22" s="26">
        <v>77418</v>
      </c>
      <c r="H22" s="26">
        <v>77418</v>
      </c>
      <c r="I22" s="26"/>
      <c r="J22" s="33">
        <v>52793.858999999997</v>
      </c>
      <c r="K22" s="33">
        <v>0</v>
      </c>
      <c r="L22" s="33">
        <v>0</v>
      </c>
      <c r="M22" s="34">
        <v>52793.858999999997</v>
      </c>
      <c r="N22" s="18">
        <v>0</v>
      </c>
      <c r="O22" s="18">
        <v>0</v>
      </c>
      <c r="P22" s="26">
        <v>25000</v>
      </c>
      <c r="Q22" s="26">
        <v>25000</v>
      </c>
      <c r="R22" s="26"/>
      <c r="S22" s="26"/>
      <c r="T22" s="26"/>
      <c r="U22" s="26"/>
      <c r="V22" s="26"/>
      <c r="W22" s="12"/>
      <c r="X22" s="36"/>
      <c r="Y22" s="36"/>
      <c r="Z22" s="37"/>
      <c r="AA22" s="35"/>
      <c r="AB22" s="35"/>
    </row>
    <row r="23" spans="1:28" s="4" customFormat="1" x14ac:dyDescent="0.25">
      <c r="A23" s="19" t="s">
        <v>52</v>
      </c>
      <c r="B23" s="20" t="s">
        <v>53</v>
      </c>
      <c r="C23" s="24"/>
      <c r="D23" s="15"/>
      <c r="E23" s="24"/>
      <c r="F23" s="24"/>
      <c r="G23" s="26"/>
      <c r="H23" s="26"/>
      <c r="I23" s="26"/>
      <c r="J23" s="16">
        <v>24000</v>
      </c>
      <c r="K23" s="16">
        <v>0</v>
      </c>
      <c r="L23" s="16">
        <v>0</v>
      </c>
      <c r="M23" s="16">
        <v>24000</v>
      </c>
      <c r="N23" s="16">
        <v>0</v>
      </c>
      <c r="O23" s="16">
        <v>0</v>
      </c>
      <c r="P23" s="16">
        <f>Q23+S23+R23+T23+U23+V23</f>
        <v>410345</v>
      </c>
      <c r="Q23" s="16">
        <f t="shared" ref="Q23:V23" si="7">Q24+Q31+Q58</f>
        <v>380363</v>
      </c>
      <c r="R23" s="16">
        <f t="shared" si="7"/>
        <v>0</v>
      </c>
      <c r="S23" s="16">
        <f t="shared" si="7"/>
        <v>23160</v>
      </c>
      <c r="T23" s="16">
        <f t="shared" si="7"/>
        <v>4500</v>
      </c>
      <c r="U23" s="16">
        <f t="shared" si="7"/>
        <v>2322</v>
      </c>
      <c r="V23" s="16">
        <f t="shared" si="7"/>
        <v>0</v>
      </c>
      <c r="W23" s="12"/>
      <c r="X23" s="22"/>
      <c r="Y23" s="22"/>
      <c r="Z23" s="22"/>
      <c r="AA23" s="22"/>
      <c r="AB23" s="22"/>
    </row>
    <row r="24" spans="1:28" s="4" customFormat="1" ht="28.5" x14ac:dyDescent="0.25">
      <c r="A24" s="23" t="s">
        <v>54</v>
      </c>
      <c r="B24" s="39" t="s">
        <v>55</v>
      </c>
      <c r="C24" s="24"/>
      <c r="D24" s="15"/>
      <c r="E24" s="24"/>
      <c r="F24" s="24"/>
      <c r="G24" s="26"/>
      <c r="H24" s="26"/>
      <c r="I24" s="26"/>
      <c r="J24" s="16">
        <v>38314.9</v>
      </c>
      <c r="K24" s="16">
        <v>0</v>
      </c>
      <c r="L24" s="16">
        <v>0</v>
      </c>
      <c r="M24" s="16">
        <v>38314.9</v>
      </c>
      <c r="N24" s="16">
        <v>0</v>
      </c>
      <c r="O24" s="16">
        <v>0</v>
      </c>
      <c r="P24" s="16">
        <f>P25+P27+P29</f>
        <v>13622</v>
      </c>
      <c r="Q24" s="16">
        <f t="shared" ref="Q24:V24" si="8">Q25+Q27+Q29</f>
        <v>11300</v>
      </c>
      <c r="R24" s="16">
        <f t="shared" si="8"/>
        <v>0</v>
      </c>
      <c r="S24" s="16">
        <f t="shared" si="8"/>
        <v>0</v>
      </c>
      <c r="T24" s="16">
        <f t="shared" si="8"/>
        <v>0</v>
      </c>
      <c r="U24" s="16">
        <f t="shared" si="8"/>
        <v>2322</v>
      </c>
      <c r="V24" s="16">
        <f t="shared" si="8"/>
        <v>0</v>
      </c>
      <c r="W24" s="12"/>
      <c r="X24" s="22"/>
      <c r="Y24" s="22"/>
      <c r="Z24" s="22"/>
      <c r="AA24" s="22"/>
      <c r="AB24" s="22"/>
    </row>
    <row r="25" spans="1:28" s="4" customFormat="1" x14ac:dyDescent="0.25">
      <c r="A25" s="23"/>
      <c r="B25" s="40" t="s">
        <v>56</v>
      </c>
      <c r="C25" s="24"/>
      <c r="D25" s="15"/>
      <c r="E25" s="24"/>
      <c r="F25" s="24"/>
      <c r="G25" s="26"/>
      <c r="H25" s="26"/>
      <c r="I25" s="26"/>
      <c r="J25" s="16">
        <v>405806</v>
      </c>
      <c r="K25" s="16">
        <v>0</v>
      </c>
      <c r="L25" s="16">
        <v>0</v>
      </c>
      <c r="M25" s="16">
        <v>405806</v>
      </c>
      <c r="N25" s="16">
        <v>0</v>
      </c>
      <c r="O25" s="16">
        <v>0</v>
      </c>
      <c r="P25" s="16">
        <f>P26</f>
        <v>7300</v>
      </c>
      <c r="Q25" s="16">
        <f t="shared" ref="Q25:V25" si="9">Q26</f>
        <v>7300</v>
      </c>
      <c r="R25" s="16">
        <f t="shared" si="9"/>
        <v>0</v>
      </c>
      <c r="S25" s="16">
        <f t="shared" si="9"/>
        <v>0</v>
      </c>
      <c r="T25" s="16">
        <f t="shared" si="9"/>
        <v>0</v>
      </c>
      <c r="U25" s="16">
        <f t="shared" si="9"/>
        <v>0</v>
      </c>
      <c r="V25" s="16">
        <f t="shared" si="9"/>
        <v>0</v>
      </c>
      <c r="W25" s="12"/>
      <c r="X25" s="22"/>
      <c r="Y25" s="22"/>
      <c r="Z25" s="22"/>
      <c r="AA25" s="22"/>
      <c r="AB25" s="22"/>
    </row>
    <row r="26" spans="1:28" s="4" customFormat="1" ht="45" x14ac:dyDescent="0.25">
      <c r="A26" s="24">
        <v>1</v>
      </c>
      <c r="B26" s="32" t="s">
        <v>57</v>
      </c>
      <c r="C26" s="24" t="s">
        <v>45</v>
      </c>
      <c r="D26" s="24" t="s">
        <v>56</v>
      </c>
      <c r="E26" s="24" t="s">
        <v>58</v>
      </c>
      <c r="F26" s="24" t="s">
        <v>59</v>
      </c>
      <c r="G26" s="26">
        <v>57969</v>
      </c>
      <c r="H26" s="26">
        <v>57969</v>
      </c>
      <c r="I26" s="26"/>
      <c r="J26" s="33">
        <v>7000</v>
      </c>
      <c r="K26" s="33">
        <v>0</v>
      </c>
      <c r="L26" s="41">
        <v>0</v>
      </c>
      <c r="M26" s="34">
        <v>7000</v>
      </c>
      <c r="N26" s="18">
        <v>0</v>
      </c>
      <c r="O26" s="18">
        <v>0</v>
      </c>
      <c r="P26" s="26">
        <v>7300</v>
      </c>
      <c r="Q26" s="26">
        <v>7300</v>
      </c>
      <c r="R26" s="26"/>
      <c r="S26" s="26"/>
      <c r="T26" s="26"/>
      <c r="U26" s="26"/>
      <c r="V26" s="26"/>
      <c r="W26" s="12"/>
      <c r="X26" s="36"/>
      <c r="Y26" s="42"/>
      <c r="Z26" s="37"/>
      <c r="AA26" s="35"/>
      <c r="AB26" s="35"/>
    </row>
    <row r="27" spans="1:28" s="4" customFormat="1" x14ac:dyDescent="0.25">
      <c r="A27" s="24"/>
      <c r="B27" s="40" t="s">
        <v>60</v>
      </c>
      <c r="C27" s="24"/>
      <c r="D27" s="24"/>
      <c r="E27" s="24"/>
      <c r="F27" s="24"/>
      <c r="G27" s="26"/>
      <c r="H27" s="26"/>
      <c r="I27" s="26"/>
      <c r="J27" s="16">
        <v>14000</v>
      </c>
      <c r="K27" s="16">
        <v>0</v>
      </c>
      <c r="L27" s="16">
        <v>0</v>
      </c>
      <c r="M27" s="16">
        <v>14000</v>
      </c>
      <c r="N27" s="16">
        <v>0</v>
      </c>
      <c r="O27" s="16">
        <v>0</v>
      </c>
      <c r="P27" s="16">
        <f>P28</f>
        <v>4000</v>
      </c>
      <c r="Q27" s="16">
        <f t="shared" ref="Q27:V27" si="10">Q28</f>
        <v>4000</v>
      </c>
      <c r="R27" s="16">
        <f t="shared" si="10"/>
        <v>0</v>
      </c>
      <c r="S27" s="16">
        <f t="shared" si="10"/>
        <v>0</v>
      </c>
      <c r="T27" s="16">
        <f t="shared" si="10"/>
        <v>0</v>
      </c>
      <c r="U27" s="16">
        <f t="shared" si="10"/>
        <v>0</v>
      </c>
      <c r="V27" s="16">
        <f t="shared" si="10"/>
        <v>0</v>
      </c>
      <c r="W27" s="12"/>
      <c r="X27" s="22"/>
      <c r="Y27" s="22"/>
      <c r="Z27" s="22"/>
      <c r="AA27" s="22"/>
      <c r="AB27" s="22"/>
    </row>
    <row r="28" spans="1:28" s="4" customFormat="1" ht="15" customHeight="1" x14ac:dyDescent="0.25">
      <c r="A28" s="24">
        <v>2</v>
      </c>
      <c r="B28" s="43" t="s">
        <v>61</v>
      </c>
      <c r="C28" s="25" t="s">
        <v>62</v>
      </c>
      <c r="D28" s="24" t="s">
        <v>63</v>
      </c>
      <c r="E28" s="25" t="s">
        <v>40</v>
      </c>
      <c r="F28" s="24" t="s">
        <v>64</v>
      </c>
      <c r="G28" s="26">
        <v>26774</v>
      </c>
      <c r="H28" s="26">
        <v>26774</v>
      </c>
      <c r="I28" s="26"/>
      <c r="J28" s="33">
        <v>2149</v>
      </c>
      <c r="K28" s="33">
        <v>0</v>
      </c>
      <c r="L28" s="33">
        <v>0</v>
      </c>
      <c r="M28" s="34">
        <v>2149</v>
      </c>
      <c r="N28" s="18">
        <v>0</v>
      </c>
      <c r="O28" s="18">
        <v>0</v>
      </c>
      <c r="P28" s="26">
        <v>4000</v>
      </c>
      <c r="Q28" s="26">
        <v>4000</v>
      </c>
      <c r="R28" s="26"/>
      <c r="S28" s="26"/>
      <c r="T28" s="26"/>
      <c r="U28" s="26"/>
      <c r="V28" s="26"/>
      <c r="W28" s="12"/>
      <c r="X28" s="36"/>
      <c r="Y28" s="36"/>
      <c r="Z28" s="37"/>
      <c r="AA28" s="35"/>
      <c r="AB28" s="35"/>
    </row>
    <row r="29" spans="1:28" s="4" customFormat="1" x14ac:dyDescent="0.25">
      <c r="A29" s="24"/>
      <c r="B29" s="44" t="s">
        <v>65</v>
      </c>
      <c r="C29" s="25"/>
      <c r="D29" s="25"/>
      <c r="E29" s="25"/>
      <c r="F29" s="25"/>
      <c r="G29" s="45"/>
      <c r="H29" s="45"/>
      <c r="I29" s="26"/>
      <c r="J29" s="16">
        <v>221455</v>
      </c>
      <c r="K29" s="16">
        <v>0</v>
      </c>
      <c r="L29" s="16">
        <v>0</v>
      </c>
      <c r="M29" s="16">
        <v>221455</v>
      </c>
      <c r="N29" s="16">
        <v>0</v>
      </c>
      <c r="O29" s="16">
        <v>0</v>
      </c>
      <c r="P29" s="16">
        <f>P30</f>
        <v>2322</v>
      </c>
      <c r="Q29" s="16">
        <f t="shared" ref="Q29:V29" si="11">Q30</f>
        <v>0</v>
      </c>
      <c r="R29" s="16">
        <f t="shared" si="11"/>
        <v>0</v>
      </c>
      <c r="S29" s="16">
        <f t="shared" si="11"/>
        <v>0</v>
      </c>
      <c r="T29" s="16">
        <f t="shared" si="11"/>
        <v>0</v>
      </c>
      <c r="U29" s="16">
        <f t="shared" si="11"/>
        <v>2322</v>
      </c>
      <c r="V29" s="16">
        <f t="shared" si="11"/>
        <v>0</v>
      </c>
      <c r="W29" s="12"/>
      <c r="X29" s="22"/>
      <c r="Y29" s="22"/>
      <c r="Z29" s="22"/>
      <c r="AA29" s="22"/>
      <c r="AB29" s="22"/>
    </row>
    <row r="30" spans="1:28" s="4" customFormat="1" ht="30" x14ac:dyDescent="0.25">
      <c r="A30" s="24">
        <v>6</v>
      </c>
      <c r="B30" s="32" t="s">
        <v>66</v>
      </c>
      <c r="C30" s="24" t="s">
        <v>45</v>
      </c>
      <c r="D30" s="25" t="s">
        <v>65</v>
      </c>
      <c r="E30" s="46" t="s">
        <v>67</v>
      </c>
      <c r="F30" s="25" t="s">
        <v>68</v>
      </c>
      <c r="G30" s="26">
        <v>41462.800000000003</v>
      </c>
      <c r="H30" s="26"/>
      <c r="I30" s="26">
        <v>30961</v>
      </c>
      <c r="J30" s="33">
        <v>129702</v>
      </c>
      <c r="K30" s="33">
        <v>0</v>
      </c>
      <c r="L30" s="33">
        <v>0</v>
      </c>
      <c r="M30" s="34">
        <v>129702</v>
      </c>
      <c r="N30" s="18">
        <v>0</v>
      </c>
      <c r="O30" s="18">
        <v>0</v>
      </c>
      <c r="P30" s="26">
        <v>2322</v>
      </c>
      <c r="Q30" s="26"/>
      <c r="R30" s="26"/>
      <c r="S30" s="26"/>
      <c r="T30" s="26"/>
      <c r="U30" s="47">
        <v>2322</v>
      </c>
      <c r="V30" s="26"/>
      <c r="W30" s="12"/>
      <c r="X30" s="36"/>
      <c r="Y30" s="36"/>
      <c r="Z30" s="37"/>
      <c r="AA30" s="35"/>
      <c r="AB30" s="35"/>
    </row>
    <row r="31" spans="1:28" s="4" customFormat="1" ht="28.5" x14ac:dyDescent="0.25">
      <c r="A31" s="23" t="s">
        <v>34</v>
      </c>
      <c r="B31" s="15" t="s">
        <v>35</v>
      </c>
      <c r="C31" s="24"/>
      <c r="D31" s="24"/>
      <c r="E31" s="24"/>
      <c r="F31" s="24"/>
      <c r="G31" s="26"/>
      <c r="H31" s="26"/>
      <c r="I31" s="26"/>
      <c r="J31" s="16">
        <v>9000</v>
      </c>
      <c r="K31" s="16">
        <v>0</v>
      </c>
      <c r="L31" s="16">
        <v>0</v>
      </c>
      <c r="M31" s="16">
        <v>9000</v>
      </c>
      <c r="N31" s="16">
        <v>0</v>
      </c>
      <c r="O31" s="16">
        <v>0</v>
      </c>
      <c r="P31" s="16">
        <f>P32+P34+P37+P39+P43+P51+P54+P56</f>
        <v>246179</v>
      </c>
      <c r="Q31" s="16">
        <f t="shared" ref="Q31:V31" si="12">Q32+Q34+Q37+Q39+Q43+Q51+Q54+Q56</f>
        <v>225819</v>
      </c>
      <c r="R31" s="16">
        <f t="shared" si="12"/>
        <v>0</v>
      </c>
      <c r="S31" s="16">
        <f t="shared" si="12"/>
        <v>15860</v>
      </c>
      <c r="T31" s="16">
        <f t="shared" si="12"/>
        <v>4500</v>
      </c>
      <c r="U31" s="16">
        <f t="shared" si="12"/>
        <v>0</v>
      </c>
      <c r="V31" s="16">
        <f t="shared" si="12"/>
        <v>0</v>
      </c>
      <c r="W31" s="12"/>
      <c r="X31" s="22"/>
      <c r="Y31" s="22"/>
      <c r="Z31" s="22"/>
      <c r="AA31" s="22"/>
      <c r="AB31" s="22"/>
    </row>
    <row r="32" spans="1:28" s="4" customFormat="1" x14ac:dyDescent="0.25">
      <c r="A32" s="23"/>
      <c r="B32" s="48" t="s">
        <v>69</v>
      </c>
      <c r="C32" s="24"/>
      <c r="D32" s="24"/>
      <c r="E32" s="24"/>
      <c r="F32" s="24"/>
      <c r="G32" s="26"/>
      <c r="H32" s="26"/>
      <c r="I32" s="26"/>
      <c r="J32" s="16">
        <v>3500</v>
      </c>
      <c r="K32" s="16">
        <v>0</v>
      </c>
      <c r="L32" s="16">
        <v>0</v>
      </c>
      <c r="M32" s="16">
        <v>3500</v>
      </c>
      <c r="N32" s="16">
        <v>0</v>
      </c>
      <c r="O32" s="16">
        <v>0</v>
      </c>
      <c r="P32" s="16">
        <f>P33</f>
        <v>7346</v>
      </c>
      <c r="Q32" s="16">
        <f t="shared" ref="Q32:V32" si="13">Q33</f>
        <v>7346</v>
      </c>
      <c r="R32" s="16">
        <f t="shared" si="13"/>
        <v>0</v>
      </c>
      <c r="S32" s="16">
        <f t="shared" si="13"/>
        <v>0</v>
      </c>
      <c r="T32" s="16">
        <f t="shared" si="13"/>
        <v>0</v>
      </c>
      <c r="U32" s="16">
        <f t="shared" si="13"/>
        <v>0</v>
      </c>
      <c r="V32" s="16">
        <f t="shared" si="13"/>
        <v>0</v>
      </c>
      <c r="W32" s="12"/>
      <c r="X32" s="22"/>
      <c r="Y32" s="22"/>
      <c r="Z32" s="22"/>
      <c r="AA32" s="22"/>
      <c r="AB32" s="22"/>
    </row>
    <row r="33" spans="1:28" s="4" customFormat="1" ht="30" x14ac:dyDescent="0.25">
      <c r="A33" s="49">
        <v>1</v>
      </c>
      <c r="B33" s="50" t="s">
        <v>70</v>
      </c>
      <c r="C33" s="32"/>
      <c r="D33" s="49" t="s">
        <v>69</v>
      </c>
      <c r="E33" s="49" t="s">
        <v>50</v>
      </c>
      <c r="F33" s="49" t="s">
        <v>71</v>
      </c>
      <c r="G33" s="26">
        <v>20499</v>
      </c>
      <c r="H33" s="51">
        <v>14349.3</v>
      </c>
      <c r="I33" s="51"/>
      <c r="J33" s="33">
        <v>19000</v>
      </c>
      <c r="K33" s="33">
        <v>0</v>
      </c>
      <c r="L33" s="18">
        <v>0</v>
      </c>
      <c r="M33" s="34">
        <v>19000</v>
      </c>
      <c r="N33" s="52">
        <v>0</v>
      </c>
      <c r="O33" s="52">
        <v>0</v>
      </c>
      <c r="P33" s="26">
        <v>7346</v>
      </c>
      <c r="Q33" s="26">
        <v>7346</v>
      </c>
      <c r="R33" s="26"/>
      <c r="S33" s="26"/>
      <c r="T33" s="26"/>
      <c r="U33" s="26"/>
      <c r="V33" s="26"/>
      <c r="W33" s="12"/>
      <c r="X33" s="36"/>
      <c r="Y33" s="35"/>
      <c r="Z33" s="37"/>
      <c r="AA33" s="53"/>
      <c r="AB33" s="53"/>
    </row>
    <row r="34" spans="1:28" s="4" customFormat="1" x14ac:dyDescent="0.25">
      <c r="A34" s="23"/>
      <c r="B34" s="54" t="s">
        <v>72</v>
      </c>
      <c r="C34" s="24"/>
      <c r="D34" s="24"/>
      <c r="E34" s="24"/>
      <c r="F34" s="24"/>
      <c r="G34" s="26"/>
      <c r="H34" s="26"/>
      <c r="I34" s="26"/>
      <c r="J34" s="16">
        <v>0</v>
      </c>
      <c r="K34" s="16">
        <v>0</v>
      </c>
      <c r="L34" s="16">
        <v>0</v>
      </c>
      <c r="M34" s="16">
        <v>0</v>
      </c>
      <c r="N34" s="16">
        <v>0</v>
      </c>
      <c r="O34" s="16">
        <v>0</v>
      </c>
      <c r="P34" s="16">
        <f>P35+P36</f>
        <v>11600</v>
      </c>
      <c r="Q34" s="16">
        <f t="shared" ref="Q34:V34" si="14">Q35+Q36</f>
        <v>11600</v>
      </c>
      <c r="R34" s="16">
        <f t="shared" si="14"/>
        <v>0</v>
      </c>
      <c r="S34" s="16">
        <f t="shared" si="14"/>
        <v>0</v>
      </c>
      <c r="T34" s="16">
        <f t="shared" si="14"/>
        <v>0</v>
      </c>
      <c r="U34" s="16">
        <f t="shared" si="14"/>
        <v>0</v>
      </c>
      <c r="V34" s="16">
        <f t="shared" si="14"/>
        <v>0</v>
      </c>
      <c r="W34" s="12"/>
      <c r="X34" s="22"/>
      <c r="Y34" s="22"/>
      <c r="Z34" s="22"/>
      <c r="AA34" s="22"/>
      <c r="AB34" s="22"/>
    </row>
    <row r="35" spans="1:28" s="4" customFormat="1" ht="45" x14ac:dyDescent="0.25">
      <c r="A35" s="55">
        <v>1</v>
      </c>
      <c r="B35" s="56" t="s">
        <v>73</v>
      </c>
      <c r="C35" s="32"/>
      <c r="D35" s="55" t="s">
        <v>72</v>
      </c>
      <c r="E35" s="57" t="s">
        <v>50</v>
      </c>
      <c r="F35" s="49" t="s">
        <v>74</v>
      </c>
      <c r="G35" s="51">
        <v>14916</v>
      </c>
      <c r="H35" s="51">
        <v>14000</v>
      </c>
      <c r="I35" s="51"/>
      <c r="J35" s="33">
        <v>0</v>
      </c>
      <c r="K35" s="33">
        <v>0</v>
      </c>
      <c r="L35" s="33">
        <v>0</v>
      </c>
      <c r="M35" s="34">
        <v>0</v>
      </c>
      <c r="N35" s="52">
        <v>0</v>
      </c>
      <c r="O35" s="52">
        <v>0</v>
      </c>
      <c r="P35" s="26">
        <v>4600</v>
      </c>
      <c r="Q35" s="26">
        <v>4600</v>
      </c>
      <c r="R35" s="26"/>
      <c r="S35" s="26"/>
      <c r="T35" s="26"/>
      <c r="U35" s="26"/>
      <c r="V35" s="26"/>
      <c r="W35" s="12"/>
      <c r="X35" s="36"/>
      <c r="Y35" s="36"/>
      <c r="Z35" s="37"/>
      <c r="AA35" s="53"/>
      <c r="AB35" s="53"/>
    </row>
    <row r="36" spans="1:28" s="4" customFormat="1" ht="45" x14ac:dyDescent="0.25">
      <c r="A36" s="55">
        <v>3</v>
      </c>
      <c r="B36" s="56" t="s">
        <v>75</v>
      </c>
      <c r="C36" s="32"/>
      <c r="D36" s="55" t="s">
        <v>72</v>
      </c>
      <c r="E36" s="49" t="s">
        <v>50</v>
      </c>
      <c r="F36" s="49" t="s">
        <v>76</v>
      </c>
      <c r="G36" s="51">
        <v>14936</v>
      </c>
      <c r="H36" s="51">
        <v>14000</v>
      </c>
      <c r="I36" s="51"/>
      <c r="J36" s="33">
        <v>0</v>
      </c>
      <c r="K36" s="33">
        <v>0</v>
      </c>
      <c r="L36" s="33">
        <v>0</v>
      </c>
      <c r="M36" s="34">
        <v>0</v>
      </c>
      <c r="N36" s="52">
        <v>0</v>
      </c>
      <c r="O36" s="52">
        <v>0</v>
      </c>
      <c r="P36" s="26">
        <v>7000</v>
      </c>
      <c r="Q36" s="26">
        <v>7000</v>
      </c>
      <c r="R36" s="26"/>
      <c r="S36" s="26"/>
      <c r="T36" s="26"/>
      <c r="U36" s="26"/>
      <c r="V36" s="26"/>
      <c r="W36" s="12"/>
      <c r="X36" s="36"/>
      <c r="Y36" s="36"/>
      <c r="Z36" s="37"/>
      <c r="AA36" s="53"/>
      <c r="AB36" s="53"/>
    </row>
    <row r="37" spans="1:28" s="4" customFormat="1" x14ac:dyDescent="0.25">
      <c r="A37" s="23"/>
      <c r="B37" s="54" t="s">
        <v>77</v>
      </c>
      <c r="C37" s="24"/>
      <c r="D37" s="24"/>
      <c r="E37" s="24"/>
      <c r="F37" s="24"/>
      <c r="G37" s="26"/>
      <c r="H37" s="26"/>
      <c r="I37" s="26"/>
      <c r="J37" s="16">
        <v>0</v>
      </c>
      <c r="K37" s="16">
        <v>0</v>
      </c>
      <c r="L37" s="16">
        <v>0</v>
      </c>
      <c r="M37" s="16">
        <v>0</v>
      </c>
      <c r="N37" s="16">
        <v>0</v>
      </c>
      <c r="O37" s="16">
        <v>0</v>
      </c>
      <c r="P37" s="16">
        <f>P38</f>
        <v>2791</v>
      </c>
      <c r="Q37" s="16">
        <f t="shared" ref="Q37:V37" si="15">Q38</f>
        <v>2791</v>
      </c>
      <c r="R37" s="16">
        <f t="shared" si="15"/>
        <v>0</v>
      </c>
      <c r="S37" s="16">
        <f t="shared" si="15"/>
        <v>0</v>
      </c>
      <c r="T37" s="16">
        <f t="shared" si="15"/>
        <v>0</v>
      </c>
      <c r="U37" s="16">
        <f t="shared" si="15"/>
        <v>0</v>
      </c>
      <c r="V37" s="16">
        <f t="shared" si="15"/>
        <v>0</v>
      </c>
      <c r="W37" s="12"/>
      <c r="X37" s="22"/>
      <c r="Y37" s="22"/>
      <c r="Z37" s="22"/>
      <c r="AA37" s="22"/>
      <c r="AB37" s="22"/>
    </row>
    <row r="38" spans="1:28" s="4" customFormat="1" ht="45" x14ac:dyDescent="0.25">
      <c r="A38" s="49">
        <v>1</v>
      </c>
      <c r="B38" s="50" t="s">
        <v>78</v>
      </c>
      <c r="C38" s="32"/>
      <c r="D38" s="55" t="s">
        <v>77</v>
      </c>
      <c r="E38" s="57" t="s">
        <v>50</v>
      </c>
      <c r="F38" s="49" t="s">
        <v>79</v>
      </c>
      <c r="G38" s="51">
        <v>4942</v>
      </c>
      <c r="H38" s="51">
        <v>4942</v>
      </c>
      <c r="I38" s="51"/>
      <c r="J38" s="33">
        <v>0</v>
      </c>
      <c r="K38" s="33">
        <v>0</v>
      </c>
      <c r="L38" s="18">
        <v>0</v>
      </c>
      <c r="M38" s="34">
        <v>0</v>
      </c>
      <c r="N38" s="52">
        <v>0</v>
      </c>
      <c r="O38" s="52">
        <v>0</v>
      </c>
      <c r="P38" s="26">
        <v>2791</v>
      </c>
      <c r="Q38" s="26">
        <v>2791</v>
      </c>
      <c r="R38" s="26"/>
      <c r="S38" s="26"/>
      <c r="T38" s="26"/>
      <c r="U38" s="26"/>
      <c r="V38" s="26"/>
      <c r="W38" s="12"/>
      <c r="X38" s="36"/>
      <c r="Y38" s="35"/>
      <c r="Z38" s="37"/>
      <c r="AA38" s="53"/>
      <c r="AB38" s="53"/>
    </row>
    <row r="39" spans="1:28" s="4" customFormat="1" x14ac:dyDescent="0.25">
      <c r="A39" s="23"/>
      <c r="B39" s="40" t="s">
        <v>80</v>
      </c>
      <c r="C39" s="24"/>
      <c r="D39" s="24"/>
      <c r="E39" s="24"/>
      <c r="F39" s="24"/>
      <c r="G39" s="26"/>
      <c r="H39" s="26"/>
      <c r="I39" s="26"/>
      <c r="J39" s="16">
        <v>0</v>
      </c>
      <c r="K39" s="16">
        <v>0</v>
      </c>
      <c r="L39" s="16">
        <v>0</v>
      </c>
      <c r="M39" s="16">
        <v>0</v>
      </c>
      <c r="N39" s="16">
        <v>0</v>
      </c>
      <c r="O39" s="16">
        <v>0</v>
      </c>
      <c r="P39" s="16">
        <f>P40+P41+P42</f>
        <v>88185</v>
      </c>
      <c r="Q39" s="16">
        <f t="shared" ref="Q39:V39" si="16">Q40+Q41+Q42</f>
        <v>88185</v>
      </c>
      <c r="R39" s="16">
        <f t="shared" si="16"/>
        <v>0</v>
      </c>
      <c r="S39" s="16">
        <f t="shared" si="16"/>
        <v>0</v>
      </c>
      <c r="T39" s="16">
        <f t="shared" si="16"/>
        <v>0</v>
      </c>
      <c r="U39" s="16">
        <f t="shared" si="16"/>
        <v>0</v>
      </c>
      <c r="V39" s="16">
        <f t="shared" si="16"/>
        <v>0</v>
      </c>
      <c r="W39" s="12"/>
      <c r="X39" s="22"/>
      <c r="Y39" s="22"/>
      <c r="Z39" s="22"/>
      <c r="AA39" s="22"/>
      <c r="AB39" s="22"/>
    </row>
    <row r="40" spans="1:28" s="4" customFormat="1" ht="60" x14ac:dyDescent="0.25">
      <c r="A40" s="24">
        <v>1</v>
      </c>
      <c r="B40" s="58" t="s">
        <v>81</v>
      </c>
      <c r="C40" s="24" t="s">
        <v>45</v>
      </c>
      <c r="D40" s="24" t="s">
        <v>80</v>
      </c>
      <c r="E40" s="24" t="s">
        <v>82</v>
      </c>
      <c r="F40" s="24" t="s">
        <v>83</v>
      </c>
      <c r="G40" s="26">
        <v>562820</v>
      </c>
      <c r="H40" s="26">
        <v>562820</v>
      </c>
      <c r="I40" s="26"/>
      <c r="J40" s="33">
        <v>0</v>
      </c>
      <c r="K40" s="33">
        <v>0</v>
      </c>
      <c r="L40" s="18">
        <v>0</v>
      </c>
      <c r="M40" s="34">
        <v>0</v>
      </c>
      <c r="N40" s="52">
        <v>0</v>
      </c>
      <c r="O40" s="52">
        <v>0</v>
      </c>
      <c r="P40" s="26">
        <v>47485</v>
      </c>
      <c r="Q40" s="26">
        <v>47485</v>
      </c>
      <c r="R40" s="26"/>
      <c r="S40" s="26"/>
      <c r="T40" s="26"/>
      <c r="U40" s="26"/>
      <c r="V40" s="26"/>
      <c r="W40" s="12"/>
      <c r="X40" s="36"/>
      <c r="Y40" s="35"/>
      <c r="Z40" s="37"/>
      <c r="AA40" s="53"/>
      <c r="AB40" s="53"/>
    </row>
    <row r="41" spans="1:28" s="4" customFormat="1" ht="45" x14ac:dyDescent="0.25">
      <c r="A41" s="24">
        <v>9</v>
      </c>
      <c r="B41" s="58" t="s">
        <v>84</v>
      </c>
      <c r="C41" s="24" t="s">
        <v>45</v>
      </c>
      <c r="D41" s="24" t="s">
        <v>56</v>
      </c>
      <c r="E41" s="25" t="s">
        <v>50</v>
      </c>
      <c r="F41" s="25" t="s">
        <v>85</v>
      </c>
      <c r="G41" s="26">
        <v>44420</v>
      </c>
      <c r="H41" s="26">
        <v>44420</v>
      </c>
      <c r="I41" s="26"/>
      <c r="J41" s="33">
        <v>0</v>
      </c>
      <c r="K41" s="18">
        <v>0</v>
      </c>
      <c r="L41" s="33">
        <v>0</v>
      </c>
      <c r="M41" s="34">
        <v>0</v>
      </c>
      <c r="N41" s="52">
        <v>0</v>
      </c>
      <c r="O41" s="52">
        <v>0</v>
      </c>
      <c r="P41" s="26">
        <v>23700</v>
      </c>
      <c r="Q41" s="26">
        <v>23700</v>
      </c>
      <c r="R41" s="26"/>
      <c r="S41" s="26"/>
      <c r="T41" s="26"/>
      <c r="U41" s="26"/>
      <c r="V41" s="26"/>
      <c r="W41" s="12"/>
      <c r="X41" s="35"/>
      <c r="Y41" s="36"/>
      <c r="Z41" s="37"/>
      <c r="AA41" s="53"/>
      <c r="AB41" s="53"/>
    </row>
    <row r="42" spans="1:28" s="4" customFormat="1" ht="45" x14ac:dyDescent="0.25">
      <c r="A42" s="24">
        <v>10</v>
      </c>
      <c r="B42" s="32" t="s">
        <v>86</v>
      </c>
      <c r="C42" s="24" t="s">
        <v>45</v>
      </c>
      <c r="D42" s="24" t="s">
        <v>56</v>
      </c>
      <c r="E42" s="25" t="s">
        <v>87</v>
      </c>
      <c r="F42" s="25" t="s">
        <v>88</v>
      </c>
      <c r="G42" s="26">
        <v>44697</v>
      </c>
      <c r="H42" s="26">
        <v>44697</v>
      </c>
      <c r="I42" s="26"/>
      <c r="J42" s="33">
        <v>0</v>
      </c>
      <c r="K42" s="18">
        <v>0</v>
      </c>
      <c r="L42" s="33">
        <v>0</v>
      </c>
      <c r="M42" s="34">
        <v>0</v>
      </c>
      <c r="N42" s="52">
        <v>0</v>
      </c>
      <c r="O42" s="52">
        <v>0</v>
      </c>
      <c r="P42" s="26">
        <v>17000</v>
      </c>
      <c r="Q42" s="26">
        <v>17000</v>
      </c>
      <c r="R42" s="26"/>
      <c r="S42" s="26"/>
      <c r="T42" s="26"/>
      <c r="U42" s="26"/>
      <c r="V42" s="26"/>
      <c r="W42" s="12"/>
      <c r="X42" s="35"/>
      <c r="Y42" s="36"/>
      <c r="Z42" s="37"/>
      <c r="AA42" s="53"/>
      <c r="AB42" s="53"/>
    </row>
    <row r="43" spans="1:28" s="4" customFormat="1" x14ac:dyDescent="0.25">
      <c r="A43" s="24"/>
      <c r="B43" s="59" t="s">
        <v>60</v>
      </c>
      <c r="C43" s="24"/>
      <c r="D43" s="24"/>
      <c r="E43" s="24"/>
      <c r="F43" s="24"/>
      <c r="G43" s="26"/>
      <c r="H43" s="26"/>
      <c r="I43" s="26"/>
      <c r="J43" s="16">
        <v>0</v>
      </c>
      <c r="K43" s="16">
        <v>0</v>
      </c>
      <c r="L43" s="16">
        <v>0</v>
      </c>
      <c r="M43" s="16">
        <v>0</v>
      </c>
      <c r="N43" s="16">
        <v>0</v>
      </c>
      <c r="O43" s="16">
        <v>0</v>
      </c>
      <c r="P43" s="16">
        <f>P44+P45+P46+P47+P48+P49+P50</f>
        <v>111360</v>
      </c>
      <c r="Q43" s="16">
        <f t="shared" ref="Q43:V43" si="17">Q44+Q45+Q46+Q47+Q48+Q49+Q50</f>
        <v>91000</v>
      </c>
      <c r="R43" s="16">
        <f t="shared" si="17"/>
        <v>0</v>
      </c>
      <c r="S43" s="16">
        <f t="shared" si="17"/>
        <v>15860</v>
      </c>
      <c r="T43" s="16">
        <f t="shared" si="17"/>
        <v>4500</v>
      </c>
      <c r="U43" s="16">
        <f t="shared" si="17"/>
        <v>0</v>
      </c>
      <c r="V43" s="16">
        <f t="shared" si="17"/>
        <v>0</v>
      </c>
      <c r="W43" s="12"/>
      <c r="X43" s="22"/>
      <c r="Y43" s="22"/>
      <c r="Z43" s="22"/>
      <c r="AA43" s="22"/>
      <c r="AB43" s="22"/>
    </row>
    <row r="44" spans="1:28" s="4" customFormat="1" ht="30" x14ac:dyDescent="0.25">
      <c r="A44" s="24">
        <v>2</v>
      </c>
      <c r="B44" s="43" t="s">
        <v>89</v>
      </c>
      <c r="C44" s="25" t="s">
        <v>90</v>
      </c>
      <c r="D44" s="24" t="s">
        <v>63</v>
      </c>
      <c r="E44" s="25" t="s">
        <v>91</v>
      </c>
      <c r="F44" s="24" t="s">
        <v>92</v>
      </c>
      <c r="G44" s="26">
        <v>44825</v>
      </c>
      <c r="H44" s="26">
        <v>44825</v>
      </c>
      <c r="I44" s="26"/>
      <c r="J44" s="33">
        <v>79580</v>
      </c>
      <c r="K44" s="33">
        <v>0</v>
      </c>
      <c r="L44" s="18">
        <v>0</v>
      </c>
      <c r="M44" s="60">
        <v>79580</v>
      </c>
      <c r="N44" s="52">
        <v>0</v>
      </c>
      <c r="O44" s="52">
        <v>0</v>
      </c>
      <c r="P44" s="26">
        <v>18000</v>
      </c>
      <c r="Q44" s="26">
        <v>18000</v>
      </c>
      <c r="R44" s="26"/>
      <c r="S44" s="26"/>
      <c r="T44" s="26"/>
      <c r="U44" s="26"/>
      <c r="V44" s="26"/>
      <c r="W44" s="12"/>
      <c r="X44" s="36"/>
      <c r="Y44" s="35"/>
      <c r="Z44" s="61"/>
      <c r="AA44" s="53"/>
      <c r="AB44" s="53"/>
    </row>
    <row r="45" spans="1:28" s="4" customFormat="1" ht="30" x14ac:dyDescent="0.25">
      <c r="A45" s="24">
        <v>3</v>
      </c>
      <c r="B45" s="43" t="s">
        <v>93</v>
      </c>
      <c r="C45" s="25" t="s">
        <v>94</v>
      </c>
      <c r="D45" s="24" t="s">
        <v>63</v>
      </c>
      <c r="E45" s="25" t="s">
        <v>95</v>
      </c>
      <c r="F45" s="24" t="s">
        <v>96</v>
      </c>
      <c r="G45" s="45">
        <v>39807</v>
      </c>
      <c r="H45" s="45">
        <v>39807</v>
      </c>
      <c r="I45" s="26"/>
      <c r="J45" s="33">
        <v>15599</v>
      </c>
      <c r="K45" s="33">
        <v>0</v>
      </c>
      <c r="L45" s="33">
        <v>0</v>
      </c>
      <c r="M45" s="34">
        <v>15599</v>
      </c>
      <c r="N45" s="52">
        <v>0</v>
      </c>
      <c r="O45" s="52">
        <v>0</v>
      </c>
      <c r="P45" s="26">
        <v>16000</v>
      </c>
      <c r="Q45" s="26">
        <v>16000</v>
      </c>
      <c r="R45" s="26"/>
      <c r="S45" s="26"/>
      <c r="T45" s="26"/>
      <c r="U45" s="26"/>
      <c r="V45" s="26"/>
      <c r="W45" s="12"/>
      <c r="X45" s="36"/>
      <c r="Y45" s="36"/>
      <c r="Z45" s="37"/>
      <c r="AA45" s="53"/>
      <c r="AB45" s="53"/>
    </row>
    <row r="46" spans="1:28" s="4" customFormat="1" ht="30" x14ac:dyDescent="0.25">
      <c r="A46" s="24">
        <v>4</v>
      </c>
      <c r="B46" s="43" t="s">
        <v>97</v>
      </c>
      <c r="C46" s="25" t="s">
        <v>98</v>
      </c>
      <c r="D46" s="24" t="s">
        <v>63</v>
      </c>
      <c r="E46" s="25" t="s">
        <v>99</v>
      </c>
      <c r="F46" s="24" t="s">
        <v>100</v>
      </c>
      <c r="G46" s="45">
        <v>39993</v>
      </c>
      <c r="H46" s="45">
        <v>39993</v>
      </c>
      <c r="I46" s="26"/>
      <c r="J46" s="33">
        <v>9600</v>
      </c>
      <c r="K46" s="33">
        <v>0</v>
      </c>
      <c r="L46" s="33">
        <v>0</v>
      </c>
      <c r="M46" s="34">
        <v>9600</v>
      </c>
      <c r="N46" s="52">
        <v>0</v>
      </c>
      <c r="O46" s="52">
        <v>0</v>
      </c>
      <c r="P46" s="26">
        <v>1000</v>
      </c>
      <c r="Q46" s="26">
        <v>1000</v>
      </c>
      <c r="R46" s="26"/>
      <c r="S46" s="26"/>
      <c r="T46" s="26"/>
      <c r="U46" s="26"/>
      <c r="V46" s="26"/>
      <c r="W46" s="12"/>
      <c r="X46" s="36"/>
      <c r="Y46" s="36"/>
      <c r="Z46" s="37"/>
      <c r="AA46" s="53"/>
      <c r="AB46" s="53"/>
    </row>
    <row r="47" spans="1:28" s="4" customFormat="1" ht="30" x14ac:dyDescent="0.25">
      <c r="A47" s="24">
        <v>5</v>
      </c>
      <c r="B47" s="62" t="s">
        <v>101</v>
      </c>
      <c r="C47" s="24" t="s">
        <v>102</v>
      </c>
      <c r="D47" s="24" t="s">
        <v>63</v>
      </c>
      <c r="E47" s="24" t="s">
        <v>103</v>
      </c>
      <c r="F47" s="25" t="s">
        <v>104</v>
      </c>
      <c r="G47" s="26">
        <v>46509</v>
      </c>
      <c r="H47" s="26">
        <v>14109</v>
      </c>
      <c r="I47" s="26">
        <v>32400</v>
      </c>
      <c r="J47" s="33">
        <v>5999</v>
      </c>
      <c r="K47" s="33">
        <v>0</v>
      </c>
      <c r="L47" s="33">
        <v>0</v>
      </c>
      <c r="M47" s="34">
        <v>5999</v>
      </c>
      <c r="N47" s="52">
        <v>0</v>
      </c>
      <c r="O47" s="52">
        <v>0</v>
      </c>
      <c r="P47" s="26">
        <v>12360</v>
      </c>
      <c r="Q47" s="26"/>
      <c r="R47" s="26"/>
      <c r="S47" s="26">
        <v>7860</v>
      </c>
      <c r="T47" s="26">
        <v>4500</v>
      </c>
      <c r="U47" s="26"/>
      <c r="V47" s="26"/>
      <c r="W47" s="12"/>
      <c r="X47" s="36"/>
      <c r="Y47" s="36"/>
      <c r="Z47" s="37"/>
      <c r="AA47" s="53"/>
      <c r="AB47" s="53"/>
    </row>
    <row r="48" spans="1:28" s="4" customFormat="1" ht="30" x14ac:dyDescent="0.25">
      <c r="A48" s="24">
        <v>6</v>
      </c>
      <c r="B48" s="43" t="s">
        <v>105</v>
      </c>
      <c r="C48" s="25" t="s">
        <v>106</v>
      </c>
      <c r="D48" s="24" t="s">
        <v>63</v>
      </c>
      <c r="E48" s="25" t="s">
        <v>50</v>
      </c>
      <c r="F48" s="25" t="s">
        <v>107</v>
      </c>
      <c r="G48" s="45">
        <v>26993</v>
      </c>
      <c r="H48" s="45">
        <v>26993</v>
      </c>
      <c r="I48" s="26"/>
      <c r="J48" s="33">
        <v>49044</v>
      </c>
      <c r="K48" s="33">
        <v>0</v>
      </c>
      <c r="L48" s="33">
        <v>0</v>
      </c>
      <c r="M48" s="34">
        <v>49044</v>
      </c>
      <c r="N48" s="52">
        <v>0</v>
      </c>
      <c r="O48" s="52">
        <v>0</v>
      </c>
      <c r="P48" s="26">
        <v>21000</v>
      </c>
      <c r="Q48" s="26">
        <v>21000</v>
      </c>
      <c r="R48" s="26"/>
      <c r="S48" s="26"/>
      <c r="T48" s="26"/>
      <c r="U48" s="26"/>
      <c r="V48" s="26"/>
      <c r="W48" s="12"/>
      <c r="X48" s="36"/>
      <c r="Y48" s="36"/>
      <c r="Z48" s="37"/>
      <c r="AA48" s="53"/>
      <c r="AB48" s="53"/>
    </row>
    <row r="49" spans="1:28" s="4" customFormat="1" ht="30" x14ac:dyDescent="0.25">
      <c r="A49" s="24">
        <v>7</v>
      </c>
      <c r="B49" s="43" t="s">
        <v>108</v>
      </c>
      <c r="C49" s="25" t="s">
        <v>49</v>
      </c>
      <c r="D49" s="24" t="s">
        <v>63</v>
      </c>
      <c r="E49" s="25" t="s">
        <v>50</v>
      </c>
      <c r="F49" s="25" t="s">
        <v>109</v>
      </c>
      <c r="G49" s="45">
        <v>40000</v>
      </c>
      <c r="H49" s="45">
        <v>40000</v>
      </c>
      <c r="I49" s="26"/>
      <c r="J49" s="33">
        <v>10652</v>
      </c>
      <c r="K49" s="33">
        <v>0</v>
      </c>
      <c r="L49" s="33">
        <v>0</v>
      </c>
      <c r="M49" s="34">
        <v>10652</v>
      </c>
      <c r="N49" s="52">
        <v>0</v>
      </c>
      <c r="O49" s="52">
        <v>0</v>
      </c>
      <c r="P49" s="26">
        <v>35000</v>
      </c>
      <c r="Q49" s="26">
        <v>35000</v>
      </c>
      <c r="R49" s="26"/>
      <c r="S49" s="26"/>
      <c r="T49" s="26"/>
      <c r="U49" s="26"/>
      <c r="V49" s="26"/>
      <c r="W49" s="12"/>
      <c r="X49" s="36"/>
      <c r="Y49" s="36"/>
      <c r="Z49" s="37"/>
      <c r="AA49" s="53"/>
      <c r="AB49" s="53"/>
    </row>
    <row r="50" spans="1:28" s="4" customFormat="1" x14ac:dyDescent="0.25">
      <c r="A50" s="24">
        <v>8</v>
      </c>
      <c r="B50" s="32" t="s">
        <v>110</v>
      </c>
      <c r="C50" s="24" t="s">
        <v>111</v>
      </c>
      <c r="D50" s="24" t="s">
        <v>63</v>
      </c>
      <c r="E50" s="24" t="s">
        <v>46</v>
      </c>
      <c r="F50" s="24"/>
      <c r="G50" s="26">
        <v>37000</v>
      </c>
      <c r="H50" s="26"/>
      <c r="I50" s="26"/>
      <c r="J50" s="33">
        <v>38392</v>
      </c>
      <c r="K50" s="33">
        <v>0</v>
      </c>
      <c r="L50" s="33">
        <v>0</v>
      </c>
      <c r="M50" s="34">
        <v>38392</v>
      </c>
      <c r="N50" s="52">
        <v>0</v>
      </c>
      <c r="O50" s="52">
        <v>0</v>
      </c>
      <c r="P50" s="26">
        <v>8000</v>
      </c>
      <c r="Q50" s="26"/>
      <c r="R50" s="26"/>
      <c r="S50" s="26">
        <v>8000</v>
      </c>
      <c r="T50" s="26"/>
      <c r="U50" s="26"/>
      <c r="V50" s="26"/>
      <c r="W50" s="12"/>
      <c r="X50" s="36"/>
      <c r="Y50" s="36"/>
      <c r="Z50" s="37"/>
      <c r="AA50" s="53"/>
      <c r="AB50" s="53"/>
    </row>
    <row r="51" spans="1:28" s="4" customFormat="1" x14ac:dyDescent="0.25">
      <c r="A51" s="24"/>
      <c r="B51" s="54" t="s">
        <v>72</v>
      </c>
      <c r="C51" s="24"/>
      <c r="D51" s="24"/>
      <c r="E51" s="24"/>
      <c r="F51" s="24"/>
      <c r="G51" s="26"/>
      <c r="H51" s="26"/>
      <c r="I51" s="26"/>
      <c r="J51" s="16">
        <v>7448</v>
      </c>
      <c r="K51" s="16">
        <v>0</v>
      </c>
      <c r="L51" s="16">
        <v>0</v>
      </c>
      <c r="M51" s="16">
        <v>7448</v>
      </c>
      <c r="N51" s="16">
        <v>0</v>
      </c>
      <c r="O51" s="16">
        <v>0</v>
      </c>
      <c r="P51" s="16">
        <f>P52+P53</f>
        <v>9000</v>
      </c>
      <c r="Q51" s="16">
        <f t="shared" ref="Q51:V51" si="18">Q52+Q53</f>
        <v>9000</v>
      </c>
      <c r="R51" s="16">
        <f t="shared" si="18"/>
        <v>0</v>
      </c>
      <c r="S51" s="16">
        <f t="shared" si="18"/>
        <v>0</v>
      </c>
      <c r="T51" s="16">
        <f t="shared" si="18"/>
        <v>0</v>
      </c>
      <c r="U51" s="16">
        <f t="shared" si="18"/>
        <v>0</v>
      </c>
      <c r="V51" s="16">
        <f t="shared" si="18"/>
        <v>0</v>
      </c>
      <c r="W51" s="12"/>
      <c r="X51" s="22"/>
      <c r="Y51" s="22"/>
      <c r="Z51" s="22"/>
      <c r="AA51" s="22"/>
      <c r="AB51" s="22"/>
    </row>
    <row r="52" spans="1:28" s="4" customFormat="1" ht="45" x14ac:dyDescent="0.25">
      <c r="A52" s="24">
        <v>11</v>
      </c>
      <c r="B52" s="43" t="s">
        <v>112</v>
      </c>
      <c r="C52" s="24" t="s">
        <v>62</v>
      </c>
      <c r="D52" s="55" t="s">
        <v>72</v>
      </c>
      <c r="E52" s="25" t="s">
        <v>50</v>
      </c>
      <c r="F52" s="25" t="s">
        <v>113</v>
      </c>
      <c r="G52" s="26">
        <v>12267</v>
      </c>
      <c r="H52" s="26">
        <v>8000</v>
      </c>
      <c r="I52" s="27"/>
      <c r="J52" s="33">
        <v>7448</v>
      </c>
      <c r="K52" s="63">
        <v>0</v>
      </c>
      <c r="L52" s="33">
        <v>0</v>
      </c>
      <c r="M52" s="34">
        <v>7448</v>
      </c>
      <c r="N52" s="52">
        <v>0</v>
      </c>
      <c r="O52" s="52">
        <v>0</v>
      </c>
      <c r="P52" s="26">
        <v>4000</v>
      </c>
      <c r="Q52" s="26">
        <v>4000</v>
      </c>
      <c r="R52" s="26"/>
      <c r="S52" s="26"/>
      <c r="T52" s="26"/>
      <c r="U52" s="26"/>
      <c r="V52" s="26"/>
      <c r="W52" s="12"/>
      <c r="X52" s="64"/>
      <c r="Y52" s="36"/>
      <c r="Z52" s="37"/>
      <c r="AA52" s="53"/>
      <c r="AB52" s="53"/>
    </row>
    <row r="53" spans="1:28" s="4" customFormat="1" ht="45" x14ac:dyDescent="0.25">
      <c r="A53" s="24">
        <v>12</v>
      </c>
      <c r="B53" s="43" t="s">
        <v>114</v>
      </c>
      <c r="C53" s="24" t="s">
        <v>62</v>
      </c>
      <c r="D53" s="55" t="s">
        <v>72</v>
      </c>
      <c r="E53" s="25" t="s">
        <v>50</v>
      </c>
      <c r="F53" s="25" t="s">
        <v>115</v>
      </c>
      <c r="G53" s="26">
        <v>14999</v>
      </c>
      <c r="H53" s="26">
        <v>10400</v>
      </c>
      <c r="I53" s="27"/>
      <c r="J53" s="65">
        <v>2789</v>
      </c>
      <c r="K53" s="33">
        <v>0</v>
      </c>
      <c r="L53" s="33">
        <v>0</v>
      </c>
      <c r="M53" s="34">
        <v>2789</v>
      </c>
      <c r="N53" s="52">
        <v>0</v>
      </c>
      <c r="O53" s="52">
        <v>0</v>
      </c>
      <c r="P53" s="26">
        <v>5000</v>
      </c>
      <c r="Q53" s="26">
        <v>5000</v>
      </c>
      <c r="R53" s="26"/>
      <c r="S53" s="26"/>
      <c r="T53" s="26"/>
      <c r="U53" s="26"/>
      <c r="V53" s="26"/>
      <c r="W53" s="12"/>
      <c r="X53" s="36"/>
      <c r="Y53" s="36"/>
      <c r="Z53" s="37"/>
      <c r="AA53" s="53"/>
      <c r="AB53" s="53"/>
    </row>
    <row r="54" spans="1:28" s="4" customFormat="1" x14ac:dyDescent="0.25">
      <c r="A54" s="24"/>
      <c r="B54" s="44" t="s">
        <v>116</v>
      </c>
      <c r="C54" s="24"/>
      <c r="D54" s="55"/>
      <c r="E54" s="25"/>
      <c r="F54" s="25"/>
      <c r="G54" s="26"/>
      <c r="H54" s="26"/>
      <c r="I54" s="27"/>
      <c r="J54" s="16">
        <v>2789</v>
      </c>
      <c r="K54" s="16">
        <v>0</v>
      </c>
      <c r="L54" s="16">
        <v>0</v>
      </c>
      <c r="M54" s="16">
        <v>2789</v>
      </c>
      <c r="N54" s="16">
        <v>0</v>
      </c>
      <c r="O54" s="16">
        <v>0</v>
      </c>
      <c r="P54" s="16">
        <f>P55</f>
        <v>5500</v>
      </c>
      <c r="Q54" s="16">
        <f t="shared" ref="Q54:V54" si="19">Q55</f>
        <v>5500</v>
      </c>
      <c r="R54" s="16">
        <f t="shared" si="19"/>
        <v>0</v>
      </c>
      <c r="S54" s="16">
        <f t="shared" si="19"/>
        <v>0</v>
      </c>
      <c r="T54" s="16">
        <f t="shared" si="19"/>
        <v>0</v>
      </c>
      <c r="U54" s="16">
        <f t="shared" si="19"/>
        <v>0</v>
      </c>
      <c r="V54" s="16">
        <f t="shared" si="19"/>
        <v>0</v>
      </c>
      <c r="W54" s="12"/>
      <c r="X54" s="22"/>
      <c r="Y54" s="22"/>
      <c r="Z54" s="22"/>
      <c r="AA54" s="22"/>
      <c r="AB54" s="22"/>
    </row>
    <row r="55" spans="1:28" s="4" customFormat="1" ht="60" x14ac:dyDescent="0.25">
      <c r="A55" s="24">
        <v>13</v>
      </c>
      <c r="B55" s="38" t="s">
        <v>117</v>
      </c>
      <c r="C55" s="24" t="s">
        <v>38</v>
      </c>
      <c r="D55" s="24" t="s">
        <v>118</v>
      </c>
      <c r="E55" s="25" t="s">
        <v>50</v>
      </c>
      <c r="F55" s="24" t="s">
        <v>119</v>
      </c>
      <c r="G55" s="26">
        <v>9890.9969999999994</v>
      </c>
      <c r="H55" s="26">
        <v>9890.9969999999994</v>
      </c>
      <c r="I55" s="26"/>
      <c r="J55" s="33">
        <v>4700</v>
      </c>
      <c r="K55" s="33">
        <v>0</v>
      </c>
      <c r="L55" s="33">
        <v>0</v>
      </c>
      <c r="M55" s="34">
        <v>4700</v>
      </c>
      <c r="N55" s="52">
        <v>0</v>
      </c>
      <c r="O55" s="52">
        <v>0</v>
      </c>
      <c r="P55" s="26">
        <v>5500</v>
      </c>
      <c r="Q55" s="26">
        <v>5500</v>
      </c>
      <c r="R55" s="26"/>
      <c r="S55" s="26"/>
      <c r="T55" s="26"/>
      <c r="U55" s="26"/>
      <c r="V55" s="26"/>
      <c r="W55" s="12"/>
      <c r="X55" s="36"/>
      <c r="Y55" s="36"/>
      <c r="Z55" s="37"/>
      <c r="AA55" s="53"/>
      <c r="AB55" s="53"/>
    </row>
    <row r="56" spans="1:28" s="4" customFormat="1" x14ac:dyDescent="0.25">
      <c r="A56" s="24"/>
      <c r="B56" s="54" t="s">
        <v>120</v>
      </c>
      <c r="C56" s="24"/>
      <c r="D56" s="24"/>
      <c r="E56" s="25"/>
      <c r="F56" s="24"/>
      <c r="G56" s="26"/>
      <c r="H56" s="26"/>
      <c r="I56" s="26"/>
      <c r="J56" s="16">
        <v>0</v>
      </c>
      <c r="K56" s="16">
        <v>0</v>
      </c>
      <c r="L56" s="16">
        <v>0</v>
      </c>
      <c r="M56" s="16">
        <v>0</v>
      </c>
      <c r="N56" s="16">
        <v>0</v>
      </c>
      <c r="O56" s="16">
        <v>0</v>
      </c>
      <c r="P56" s="16">
        <f>P57</f>
        <v>10397</v>
      </c>
      <c r="Q56" s="16">
        <f t="shared" ref="Q56:V56" si="20">Q57</f>
        <v>10397</v>
      </c>
      <c r="R56" s="16">
        <f t="shared" si="20"/>
        <v>0</v>
      </c>
      <c r="S56" s="16">
        <f t="shared" si="20"/>
        <v>0</v>
      </c>
      <c r="T56" s="16">
        <f t="shared" si="20"/>
        <v>0</v>
      </c>
      <c r="U56" s="16">
        <f t="shared" si="20"/>
        <v>0</v>
      </c>
      <c r="V56" s="16">
        <f t="shared" si="20"/>
        <v>0</v>
      </c>
      <c r="W56" s="12"/>
      <c r="X56" s="22"/>
      <c r="Y56" s="22"/>
      <c r="Z56" s="22"/>
      <c r="AA56" s="22"/>
      <c r="AB56" s="22"/>
    </row>
    <row r="57" spans="1:28" s="4" customFormat="1" ht="45" x14ac:dyDescent="0.25">
      <c r="A57" s="49">
        <v>1</v>
      </c>
      <c r="B57" s="50" t="s">
        <v>121</v>
      </c>
      <c r="C57" s="32"/>
      <c r="D57" s="55" t="s">
        <v>120</v>
      </c>
      <c r="E57" s="57" t="s">
        <v>91</v>
      </c>
      <c r="F57" s="49" t="s">
        <v>122</v>
      </c>
      <c r="G57" s="51">
        <v>41998.815000000002</v>
      </c>
      <c r="H57" s="51">
        <v>29397</v>
      </c>
      <c r="I57" s="51"/>
      <c r="J57" s="65">
        <v>0</v>
      </c>
      <c r="K57" s="33">
        <v>0</v>
      </c>
      <c r="L57" s="18">
        <v>0</v>
      </c>
      <c r="M57" s="34">
        <v>0</v>
      </c>
      <c r="N57" s="52">
        <v>0</v>
      </c>
      <c r="O57" s="52">
        <v>0</v>
      </c>
      <c r="P57" s="26">
        <v>10397</v>
      </c>
      <c r="Q57" s="26">
        <v>10397</v>
      </c>
      <c r="R57" s="26"/>
      <c r="S57" s="26"/>
      <c r="T57" s="26"/>
      <c r="U57" s="26"/>
      <c r="V57" s="26"/>
      <c r="W57" s="12"/>
      <c r="X57" s="36"/>
      <c r="Y57" s="35"/>
      <c r="Z57" s="37"/>
      <c r="AA57" s="53"/>
      <c r="AB57" s="53"/>
    </row>
    <row r="58" spans="1:28" s="4" customFormat="1" x14ac:dyDescent="0.25">
      <c r="A58" s="23" t="s">
        <v>42</v>
      </c>
      <c r="B58" s="15" t="s">
        <v>123</v>
      </c>
      <c r="C58" s="24"/>
      <c r="D58" s="24"/>
      <c r="E58" s="24"/>
      <c r="F58" s="24"/>
      <c r="G58" s="26"/>
      <c r="H58" s="26"/>
      <c r="I58" s="26"/>
      <c r="J58" s="16">
        <v>0</v>
      </c>
      <c r="K58" s="16">
        <v>0</v>
      </c>
      <c r="L58" s="16">
        <v>0</v>
      </c>
      <c r="M58" s="16">
        <v>0</v>
      </c>
      <c r="N58" s="16">
        <v>0</v>
      </c>
      <c r="O58" s="16">
        <v>0</v>
      </c>
      <c r="P58" s="16">
        <f>P59+P62+P64+P66+P75+P80+P85+P87</f>
        <v>150544</v>
      </c>
      <c r="Q58" s="16">
        <f t="shared" ref="Q58:V58" si="21">Q59+Q62+Q64+Q66+Q75+Q80+Q85+Q87</f>
        <v>143244</v>
      </c>
      <c r="R58" s="16">
        <f t="shared" si="21"/>
        <v>0</v>
      </c>
      <c r="S58" s="16">
        <f t="shared" si="21"/>
        <v>7300</v>
      </c>
      <c r="T58" s="16">
        <f t="shared" si="21"/>
        <v>0</v>
      </c>
      <c r="U58" s="16">
        <f t="shared" si="21"/>
        <v>0</v>
      </c>
      <c r="V58" s="16">
        <f t="shared" si="21"/>
        <v>0</v>
      </c>
      <c r="W58" s="12"/>
      <c r="X58" s="22"/>
      <c r="Y58" s="22"/>
      <c r="Z58" s="22"/>
      <c r="AA58" s="22"/>
      <c r="AB58" s="22"/>
    </row>
    <row r="59" spans="1:28" s="4" customFormat="1" x14ac:dyDescent="0.25">
      <c r="A59" s="23"/>
      <c r="B59" s="40" t="s">
        <v>60</v>
      </c>
      <c r="C59" s="24"/>
      <c r="D59" s="24"/>
      <c r="E59" s="24"/>
      <c r="F59" s="24"/>
      <c r="G59" s="26"/>
      <c r="H59" s="26"/>
      <c r="I59" s="26"/>
      <c r="J59" s="16">
        <v>0</v>
      </c>
      <c r="K59" s="16">
        <v>0</v>
      </c>
      <c r="L59" s="16">
        <v>0</v>
      </c>
      <c r="M59" s="16">
        <v>0</v>
      </c>
      <c r="N59" s="16">
        <v>0</v>
      </c>
      <c r="O59" s="16">
        <v>0</v>
      </c>
      <c r="P59" s="16">
        <f>P60+P61</f>
        <v>63000</v>
      </c>
      <c r="Q59" s="16">
        <f t="shared" ref="Q59:V59" si="22">Q60+Q61</f>
        <v>63000</v>
      </c>
      <c r="R59" s="16">
        <f t="shared" si="22"/>
        <v>0</v>
      </c>
      <c r="S59" s="16">
        <f t="shared" si="22"/>
        <v>0</v>
      </c>
      <c r="T59" s="16">
        <f t="shared" si="22"/>
        <v>0</v>
      </c>
      <c r="U59" s="16">
        <f t="shared" si="22"/>
        <v>0</v>
      </c>
      <c r="V59" s="16">
        <f t="shared" si="22"/>
        <v>0</v>
      </c>
      <c r="W59" s="12"/>
      <c r="X59" s="22"/>
      <c r="Y59" s="22"/>
      <c r="Z59" s="22"/>
      <c r="AA59" s="22"/>
      <c r="AB59" s="22"/>
    </row>
    <row r="60" spans="1:28" s="4" customFormat="1" ht="30" x14ac:dyDescent="0.25">
      <c r="A60" s="24">
        <v>1</v>
      </c>
      <c r="B60" s="43" t="s">
        <v>124</v>
      </c>
      <c r="C60" s="25" t="s">
        <v>98</v>
      </c>
      <c r="D60" s="24" t="s">
        <v>63</v>
      </c>
      <c r="E60" s="25">
        <v>2020</v>
      </c>
      <c r="F60" s="66" t="s">
        <v>125</v>
      </c>
      <c r="G60" s="45">
        <v>34999</v>
      </c>
      <c r="H60" s="45">
        <v>34999</v>
      </c>
      <c r="I60" s="26"/>
      <c r="J60" s="33">
        <v>0</v>
      </c>
      <c r="K60" s="33">
        <v>0</v>
      </c>
      <c r="L60" s="18">
        <v>0</v>
      </c>
      <c r="M60" s="34">
        <v>0</v>
      </c>
      <c r="N60" s="52">
        <v>0</v>
      </c>
      <c r="O60" s="52">
        <v>0</v>
      </c>
      <c r="P60" s="26">
        <v>30000</v>
      </c>
      <c r="Q60" s="26">
        <v>30000</v>
      </c>
      <c r="R60" s="26"/>
      <c r="S60" s="26"/>
      <c r="T60" s="26"/>
      <c r="U60" s="26"/>
      <c r="V60" s="26"/>
      <c r="W60" s="12"/>
      <c r="X60" s="36"/>
      <c r="Y60" s="35"/>
      <c r="Z60" s="37"/>
      <c r="AA60" s="53"/>
      <c r="AB60" s="53"/>
    </row>
    <row r="61" spans="1:28" s="4" customFormat="1" ht="30" x14ac:dyDescent="0.25">
      <c r="A61" s="24">
        <v>2</v>
      </c>
      <c r="B61" s="43" t="s">
        <v>126</v>
      </c>
      <c r="C61" s="25" t="s">
        <v>102</v>
      </c>
      <c r="D61" s="24" t="s">
        <v>63</v>
      </c>
      <c r="E61" s="25">
        <v>2020</v>
      </c>
      <c r="F61" s="66" t="s">
        <v>127</v>
      </c>
      <c r="G61" s="26">
        <v>36592</v>
      </c>
      <c r="H61" s="26">
        <v>36592</v>
      </c>
      <c r="I61" s="26"/>
      <c r="J61" s="33">
        <v>0</v>
      </c>
      <c r="K61" s="33">
        <v>0</v>
      </c>
      <c r="L61" s="18">
        <v>0</v>
      </c>
      <c r="M61" s="34">
        <v>0</v>
      </c>
      <c r="N61" s="52">
        <v>0</v>
      </c>
      <c r="O61" s="52">
        <v>0</v>
      </c>
      <c r="P61" s="26">
        <v>33000</v>
      </c>
      <c r="Q61" s="26">
        <v>33000</v>
      </c>
      <c r="R61" s="26"/>
      <c r="S61" s="26"/>
      <c r="T61" s="26"/>
      <c r="U61" s="26"/>
      <c r="V61" s="26"/>
      <c r="W61" s="12"/>
      <c r="X61" s="36"/>
      <c r="Y61" s="35"/>
      <c r="Z61" s="37"/>
      <c r="AA61" s="53"/>
      <c r="AB61" s="53"/>
    </row>
    <row r="62" spans="1:28" s="4" customFormat="1" x14ac:dyDescent="0.25">
      <c r="A62" s="24"/>
      <c r="B62" s="48" t="s">
        <v>128</v>
      </c>
      <c r="C62" s="24"/>
      <c r="D62" s="25"/>
      <c r="E62" s="25"/>
      <c r="F62" s="24"/>
      <c r="G62" s="26"/>
      <c r="H62" s="26"/>
      <c r="I62" s="26"/>
      <c r="J62" s="16">
        <v>0</v>
      </c>
      <c r="K62" s="16">
        <v>0</v>
      </c>
      <c r="L62" s="16">
        <v>0</v>
      </c>
      <c r="M62" s="16">
        <v>0</v>
      </c>
      <c r="N62" s="16">
        <v>0</v>
      </c>
      <c r="O62" s="16">
        <v>0</v>
      </c>
      <c r="P62" s="16">
        <f>P63</f>
        <v>12000</v>
      </c>
      <c r="Q62" s="16">
        <f t="shared" ref="Q62:V62" si="23">Q63</f>
        <v>12000</v>
      </c>
      <c r="R62" s="16">
        <f t="shared" si="23"/>
        <v>0</v>
      </c>
      <c r="S62" s="16">
        <f t="shared" si="23"/>
        <v>0</v>
      </c>
      <c r="T62" s="16">
        <f t="shared" si="23"/>
        <v>0</v>
      </c>
      <c r="U62" s="16">
        <f t="shared" si="23"/>
        <v>0</v>
      </c>
      <c r="V62" s="16">
        <f t="shared" si="23"/>
        <v>0</v>
      </c>
      <c r="W62" s="12"/>
      <c r="X62" s="22"/>
      <c r="Y62" s="22"/>
      <c r="Z62" s="22"/>
      <c r="AA62" s="22"/>
      <c r="AB62" s="22"/>
    </row>
    <row r="63" spans="1:28" s="4" customFormat="1" ht="30" x14ac:dyDescent="0.25">
      <c r="A63" s="24">
        <v>9</v>
      </c>
      <c r="B63" s="38" t="s">
        <v>129</v>
      </c>
      <c r="C63" s="24" t="s">
        <v>130</v>
      </c>
      <c r="D63" s="49" t="s">
        <v>128</v>
      </c>
      <c r="E63" s="25" t="s">
        <v>131</v>
      </c>
      <c r="F63" s="24"/>
      <c r="G63" s="26">
        <v>27528.600999999999</v>
      </c>
      <c r="H63" s="26">
        <v>12000</v>
      </c>
      <c r="I63" s="26"/>
      <c r="J63" s="33">
        <v>0</v>
      </c>
      <c r="K63" s="33">
        <v>0</v>
      </c>
      <c r="L63" s="18">
        <v>0</v>
      </c>
      <c r="M63" s="34">
        <v>0</v>
      </c>
      <c r="N63" s="52">
        <v>0</v>
      </c>
      <c r="O63" s="52">
        <v>0</v>
      </c>
      <c r="P63" s="26">
        <v>12000</v>
      </c>
      <c r="Q63" s="26">
        <v>12000</v>
      </c>
      <c r="R63" s="26"/>
      <c r="S63" s="26"/>
      <c r="T63" s="26"/>
      <c r="U63" s="16"/>
      <c r="V63" s="16"/>
      <c r="W63" s="12"/>
      <c r="X63" s="36"/>
      <c r="Y63" s="35"/>
      <c r="Z63" s="37"/>
      <c r="AA63" s="53"/>
      <c r="AB63" s="53"/>
    </row>
    <row r="64" spans="1:28" s="4" customFormat="1" x14ac:dyDescent="0.25">
      <c r="A64" s="24"/>
      <c r="B64" s="54" t="s">
        <v>120</v>
      </c>
      <c r="C64" s="24"/>
      <c r="D64" s="24"/>
      <c r="E64" s="25"/>
      <c r="F64" s="24"/>
      <c r="G64" s="26"/>
      <c r="H64" s="26"/>
      <c r="I64" s="26"/>
      <c r="J64" s="16">
        <v>0</v>
      </c>
      <c r="K64" s="16">
        <v>0</v>
      </c>
      <c r="L64" s="16">
        <v>0</v>
      </c>
      <c r="M64" s="16">
        <v>0</v>
      </c>
      <c r="N64" s="16">
        <v>0</v>
      </c>
      <c r="O64" s="16">
        <v>0</v>
      </c>
      <c r="P64" s="16">
        <f>P65</f>
        <v>7300</v>
      </c>
      <c r="Q64" s="16">
        <f t="shared" ref="Q64:V64" si="24">Q65</f>
        <v>0</v>
      </c>
      <c r="R64" s="16">
        <f t="shared" si="24"/>
        <v>0</v>
      </c>
      <c r="S64" s="16">
        <f t="shared" si="24"/>
        <v>7300</v>
      </c>
      <c r="T64" s="16">
        <f t="shared" si="24"/>
        <v>0</v>
      </c>
      <c r="U64" s="16">
        <f t="shared" si="24"/>
        <v>0</v>
      </c>
      <c r="V64" s="16">
        <f t="shared" si="24"/>
        <v>0</v>
      </c>
      <c r="W64" s="12"/>
      <c r="X64" s="22"/>
      <c r="Y64" s="22"/>
      <c r="Z64" s="22"/>
      <c r="AA64" s="22"/>
      <c r="AB64" s="22"/>
    </row>
    <row r="65" spans="1:28" s="4" customFormat="1" ht="45" x14ac:dyDescent="0.25">
      <c r="A65" s="49">
        <v>1</v>
      </c>
      <c r="B65" s="32" t="s">
        <v>132</v>
      </c>
      <c r="C65" s="24" t="s">
        <v>133</v>
      </c>
      <c r="D65" s="55" t="s">
        <v>120</v>
      </c>
      <c r="E65" s="57">
        <v>2020</v>
      </c>
      <c r="F65" s="25" t="s">
        <v>134</v>
      </c>
      <c r="G65" s="26">
        <v>10496</v>
      </c>
      <c r="H65" s="51">
        <v>7300</v>
      </c>
      <c r="I65" s="51"/>
      <c r="J65" s="33">
        <v>0</v>
      </c>
      <c r="K65" s="18">
        <v>0</v>
      </c>
      <c r="L65" s="18">
        <v>0</v>
      </c>
      <c r="M65" s="34">
        <v>0</v>
      </c>
      <c r="N65" s="52">
        <v>0</v>
      </c>
      <c r="O65" s="52">
        <v>0</v>
      </c>
      <c r="P65" s="26">
        <v>7300</v>
      </c>
      <c r="Q65" s="26"/>
      <c r="R65" s="26"/>
      <c r="S65" s="26">
        <v>7300</v>
      </c>
      <c r="T65" s="26"/>
      <c r="U65" s="26"/>
      <c r="V65" s="26"/>
      <c r="W65" s="12"/>
      <c r="X65" s="35"/>
      <c r="Y65" s="35"/>
      <c r="Z65" s="37"/>
      <c r="AA65" s="53"/>
      <c r="AB65" s="53"/>
    </row>
    <row r="66" spans="1:28" s="4" customFormat="1" x14ac:dyDescent="0.25">
      <c r="A66" s="24"/>
      <c r="B66" s="48" t="s">
        <v>135</v>
      </c>
      <c r="C66" s="24"/>
      <c r="D66" s="24"/>
      <c r="E66" s="25"/>
      <c r="F66" s="26"/>
      <c r="G66" s="26"/>
      <c r="H66" s="26"/>
      <c r="I66" s="26"/>
      <c r="J66" s="16">
        <v>2765960</v>
      </c>
      <c r="K66" s="16">
        <v>0</v>
      </c>
      <c r="L66" s="16">
        <v>0</v>
      </c>
      <c r="M66" s="16">
        <v>2765960</v>
      </c>
      <c r="N66" s="16">
        <v>0</v>
      </c>
      <c r="O66" s="16">
        <v>0</v>
      </c>
      <c r="P66" s="16">
        <f>P67+P68+P69+P70+P71+P72+P73+P74</f>
        <v>23610</v>
      </c>
      <c r="Q66" s="16">
        <f t="shared" ref="Q66:V66" si="25">Q67+Q68+Q69+Q70+Q71+Q72+Q73+Q74</f>
        <v>23610</v>
      </c>
      <c r="R66" s="16">
        <f t="shared" si="25"/>
        <v>0</v>
      </c>
      <c r="S66" s="16">
        <f t="shared" si="25"/>
        <v>0</v>
      </c>
      <c r="T66" s="16">
        <f t="shared" si="25"/>
        <v>0</v>
      </c>
      <c r="U66" s="16">
        <f t="shared" si="25"/>
        <v>0</v>
      </c>
      <c r="V66" s="16">
        <f t="shared" si="25"/>
        <v>0</v>
      </c>
      <c r="W66" s="12"/>
      <c r="X66" s="22"/>
      <c r="Y66" s="22"/>
      <c r="Z66" s="22"/>
      <c r="AA66" s="22"/>
      <c r="AB66" s="22"/>
    </row>
    <row r="67" spans="1:28" s="4" customFormat="1" ht="30" x14ac:dyDescent="0.25">
      <c r="A67" s="24">
        <v>1</v>
      </c>
      <c r="B67" s="32" t="s">
        <v>136</v>
      </c>
      <c r="C67" s="24" t="s">
        <v>102</v>
      </c>
      <c r="D67" s="49" t="s">
        <v>135</v>
      </c>
      <c r="E67" s="57">
        <v>2020</v>
      </c>
      <c r="F67" s="49" t="s">
        <v>137</v>
      </c>
      <c r="G67" s="26">
        <v>4098</v>
      </c>
      <c r="H67" s="51">
        <v>2868.6</v>
      </c>
      <c r="I67" s="51"/>
      <c r="J67" s="33">
        <v>2396241</v>
      </c>
      <c r="K67" s="33">
        <v>0</v>
      </c>
      <c r="L67" s="67">
        <v>0</v>
      </c>
      <c r="M67" s="34">
        <v>2396241</v>
      </c>
      <c r="N67" s="52">
        <v>0</v>
      </c>
      <c r="O67" s="52">
        <v>0</v>
      </c>
      <c r="P67" s="26">
        <v>2868</v>
      </c>
      <c r="Q67" s="26">
        <v>2868</v>
      </c>
      <c r="R67" s="26"/>
      <c r="S67" s="26"/>
      <c r="T67" s="26"/>
      <c r="U67" s="26"/>
      <c r="V67" s="26"/>
      <c r="W67" s="12"/>
      <c r="X67" s="36"/>
      <c r="Y67" s="68"/>
      <c r="Z67" s="37"/>
      <c r="AA67" s="53"/>
      <c r="AB67" s="53"/>
    </row>
    <row r="68" spans="1:28" s="4" customFormat="1" ht="30" x14ac:dyDescent="0.25">
      <c r="A68" s="24">
        <v>2</v>
      </c>
      <c r="B68" s="32" t="s">
        <v>138</v>
      </c>
      <c r="C68" s="24" t="s">
        <v>102</v>
      </c>
      <c r="D68" s="49" t="s">
        <v>135</v>
      </c>
      <c r="E68" s="57">
        <v>2020</v>
      </c>
      <c r="F68" s="49" t="s">
        <v>139</v>
      </c>
      <c r="G68" s="26">
        <v>4959</v>
      </c>
      <c r="H68" s="51">
        <v>3471.3</v>
      </c>
      <c r="I68" s="51"/>
      <c r="J68" s="33">
        <v>120036</v>
      </c>
      <c r="K68" s="33">
        <v>0</v>
      </c>
      <c r="L68" s="67">
        <v>0</v>
      </c>
      <c r="M68" s="34">
        <v>120036</v>
      </c>
      <c r="N68" s="52">
        <v>0</v>
      </c>
      <c r="O68" s="52">
        <v>0</v>
      </c>
      <c r="P68" s="26">
        <v>3471</v>
      </c>
      <c r="Q68" s="26">
        <v>3471</v>
      </c>
      <c r="R68" s="26"/>
      <c r="S68" s="26"/>
      <c r="T68" s="26"/>
      <c r="U68" s="26"/>
      <c r="V68" s="26"/>
      <c r="W68" s="12"/>
      <c r="X68" s="36"/>
      <c r="Y68" s="68"/>
      <c r="Z68" s="37"/>
      <c r="AA68" s="53"/>
      <c r="AB68" s="53"/>
    </row>
    <row r="69" spans="1:28" s="4" customFormat="1" ht="30" x14ac:dyDescent="0.25">
      <c r="A69" s="24">
        <v>3</v>
      </c>
      <c r="B69" s="32" t="s">
        <v>140</v>
      </c>
      <c r="C69" s="24" t="s">
        <v>102</v>
      </c>
      <c r="D69" s="49" t="s">
        <v>135</v>
      </c>
      <c r="E69" s="57">
        <v>2020</v>
      </c>
      <c r="F69" s="49" t="s">
        <v>141</v>
      </c>
      <c r="G69" s="26">
        <v>6989</v>
      </c>
      <c r="H69" s="51">
        <v>4892.3</v>
      </c>
      <c r="I69" s="51"/>
      <c r="J69" s="33">
        <v>4121</v>
      </c>
      <c r="K69" s="33">
        <v>0</v>
      </c>
      <c r="L69" s="33">
        <v>0</v>
      </c>
      <c r="M69" s="34">
        <v>4121</v>
      </c>
      <c r="N69" s="52">
        <v>0</v>
      </c>
      <c r="O69" s="52">
        <v>0</v>
      </c>
      <c r="P69" s="26">
        <v>4892</v>
      </c>
      <c r="Q69" s="26">
        <v>4892</v>
      </c>
      <c r="R69" s="26"/>
      <c r="S69" s="26"/>
      <c r="T69" s="26"/>
      <c r="U69" s="26"/>
      <c r="V69" s="26"/>
      <c r="W69" s="12"/>
      <c r="X69" s="36"/>
      <c r="Y69" s="36"/>
      <c r="Z69" s="37"/>
      <c r="AA69" s="53"/>
      <c r="AB69" s="53"/>
    </row>
    <row r="70" spans="1:28" s="4" customFormat="1" ht="30" x14ac:dyDescent="0.25">
      <c r="A70" s="24">
        <v>4</v>
      </c>
      <c r="B70" s="32" t="s">
        <v>142</v>
      </c>
      <c r="C70" s="24" t="s">
        <v>102</v>
      </c>
      <c r="D70" s="49" t="s">
        <v>135</v>
      </c>
      <c r="E70" s="57">
        <v>2020</v>
      </c>
      <c r="F70" s="49" t="s">
        <v>143</v>
      </c>
      <c r="G70" s="26">
        <v>1696</v>
      </c>
      <c r="H70" s="51">
        <v>1187.2</v>
      </c>
      <c r="I70" s="51"/>
      <c r="J70" s="33">
        <v>130153</v>
      </c>
      <c r="K70" s="33">
        <v>0</v>
      </c>
      <c r="L70" s="69">
        <v>0</v>
      </c>
      <c r="M70" s="34">
        <v>130153</v>
      </c>
      <c r="N70" s="52">
        <v>0</v>
      </c>
      <c r="O70" s="52">
        <v>0</v>
      </c>
      <c r="P70" s="26">
        <v>1187</v>
      </c>
      <c r="Q70" s="26">
        <v>1187</v>
      </c>
      <c r="R70" s="26"/>
      <c r="S70" s="26"/>
      <c r="T70" s="26"/>
      <c r="U70" s="26"/>
      <c r="V70" s="26"/>
      <c r="W70" s="12"/>
      <c r="X70" s="36"/>
      <c r="Y70" s="70"/>
      <c r="Z70" s="37"/>
      <c r="AA70" s="53"/>
      <c r="AB70" s="53"/>
    </row>
    <row r="71" spans="1:28" s="4" customFormat="1" ht="30" x14ac:dyDescent="0.25">
      <c r="A71" s="24">
        <v>5</v>
      </c>
      <c r="B71" s="32" t="s">
        <v>144</v>
      </c>
      <c r="C71" s="24" t="s">
        <v>102</v>
      </c>
      <c r="D71" s="49" t="s">
        <v>135</v>
      </c>
      <c r="E71" s="57">
        <v>2020</v>
      </c>
      <c r="F71" s="49" t="s">
        <v>145</v>
      </c>
      <c r="G71" s="26">
        <v>3998</v>
      </c>
      <c r="H71" s="51">
        <v>2798.6</v>
      </c>
      <c r="I71" s="51"/>
      <c r="J71" s="33">
        <v>1715108</v>
      </c>
      <c r="K71" s="33">
        <v>0</v>
      </c>
      <c r="L71" s="69">
        <v>0</v>
      </c>
      <c r="M71" s="34">
        <v>1715108</v>
      </c>
      <c r="N71" s="52">
        <v>0</v>
      </c>
      <c r="O71" s="52">
        <v>0</v>
      </c>
      <c r="P71" s="26">
        <v>2798</v>
      </c>
      <c r="Q71" s="26">
        <v>2798</v>
      </c>
      <c r="R71" s="26"/>
      <c r="S71" s="26"/>
      <c r="T71" s="26"/>
      <c r="U71" s="26"/>
      <c r="V71" s="26"/>
      <c r="W71" s="12"/>
      <c r="X71" s="36"/>
      <c r="Y71" s="70"/>
      <c r="Z71" s="37"/>
      <c r="AA71" s="53"/>
      <c r="AB71" s="53"/>
    </row>
    <row r="72" spans="1:28" s="4" customFormat="1" ht="30" x14ac:dyDescent="0.25">
      <c r="A72" s="24">
        <v>6</v>
      </c>
      <c r="B72" s="32" t="s">
        <v>146</v>
      </c>
      <c r="C72" s="24" t="s">
        <v>102</v>
      </c>
      <c r="D72" s="49" t="s">
        <v>135</v>
      </c>
      <c r="E72" s="57">
        <v>2020</v>
      </c>
      <c r="F72" s="49" t="s">
        <v>147</v>
      </c>
      <c r="G72" s="26">
        <v>2998</v>
      </c>
      <c r="H72" s="51">
        <v>2098.6</v>
      </c>
      <c r="I72" s="51"/>
      <c r="J72" s="33">
        <v>81460</v>
      </c>
      <c r="K72" s="33">
        <v>0</v>
      </c>
      <c r="L72" s="33">
        <v>0</v>
      </c>
      <c r="M72" s="34">
        <v>81460</v>
      </c>
      <c r="N72" s="52">
        <v>0</v>
      </c>
      <c r="O72" s="52">
        <v>0</v>
      </c>
      <c r="P72" s="26">
        <v>2098</v>
      </c>
      <c r="Q72" s="26">
        <v>2098</v>
      </c>
      <c r="R72" s="26"/>
      <c r="S72" s="26"/>
      <c r="T72" s="26"/>
      <c r="U72" s="26"/>
      <c r="V72" s="26"/>
      <c r="W72" s="12"/>
      <c r="X72" s="36"/>
      <c r="Y72" s="36"/>
      <c r="Z72" s="37"/>
      <c r="AA72" s="53"/>
      <c r="AB72" s="53"/>
    </row>
    <row r="73" spans="1:28" s="4" customFormat="1" ht="30" x14ac:dyDescent="0.25">
      <c r="A73" s="24">
        <v>7</v>
      </c>
      <c r="B73" s="32" t="s">
        <v>148</v>
      </c>
      <c r="C73" s="24" t="s">
        <v>102</v>
      </c>
      <c r="D73" s="49" t="s">
        <v>135</v>
      </c>
      <c r="E73" s="57">
        <v>2020</v>
      </c>
      <c r="F73" s="49" t="s">
        <v>149</v>
      </c>
      <c r="G73" s="26">
        <v>4998</v>
      </c>
      <c r="H73" s="51">
        <v>3498.6</v>
      </c>
      <c r="I73" s="51"/>
      <c r="J73" s="33">
        <v>68700</v>
      </c>
      <c r="K73" s="33">
        <v>0</v>
      </c>
      <c r="L73" s="33">
        <v>0</v>
      </c>
      <c r="M73" s="34">
        <v>68700</v>
      </c>
      <c r="N73" s="52">
        <v>0</v>
      </c>
      <c r="O73" s="52">
        <v>0</v>
      </c>
      <c r="P73" s="26">
        <v>3498</v>
      </c>
      <c r="Q73" s="26">
        <v>3498</v>
      </c>
      <c r="R73" s="26"/>
      <c r="S73" s="26"/>
      <c r="T73" s="26"/>
      <c r="U73" s="26"/>
      <c r="V73" s="26"/>
      <c r="W73" s="12"/>
      <c r="X73" s="36"/>
      <c r="Y73" s="36"/>
      <c r="Z73" s="37"/>
      <c r="AA73" s="53"/>
      <c r="AB73" s="53"/>
    </row>
    <row r="74" spans="1:28" s="4" customFormat="1" ht="30" x14ac:dyDescent="0.25">
      <c r="A74" s="24">
        <v>8</v>
      </c>
      <c r="B74" s="32" t="s">
        <v>150</v>
      </c>
      <c r="C74" s="24" t="s">
        <v>102</v>
      </c>
      <c r="D74" s="49" t="s">
        <v>135</v>
      </c>
      <c r="E74" s="57">
        <v>2020</v>
      </c>
      <c r="F74" s="49" t="s">
        <v>151</v>
      </c>
      <c r="G74" s="71">
        <v>3998</v>
      </c>
      <c r="H74" s="51">
        <v>2798.6</v>
      </c>
      <c r="I74" s="51"/>
      <c r="J74" s="33">
        <v>16000</v>
      </c>
      <c r="K74" s="33">
        <v>0</v>
      </c>
      <c r="L74" s="33">
        <v>0</v>
      </c>
      <c r="M74" s="34">
        <v>16000</v>
      </c>
      <c r="N74" s="52">
        <v>0</v>
      </c>
      <c r="O74" s="52">
        <v>0</v>
      </c>
      <c r="P74" s="26">
        <v>2798</v>
      </c>
      <c r="Q74" s="26">
        <v>2798</v>
      </c>
      <c r="R74" s="26"/>
      <c r="S74" s="26"/>
      <c r="T74" s="26"/>
      <c r="U74" s="26"/>
      <c r="V74" s="26"/>
      <c r="W74" s="12"/>
      <c r="X74" s="36"/>
      <c r="Y74" s="36"/>
      <c r="Z74" s="37"/>
      <c r="AA74" s="53"/>
      <c r="AB74" s="53"/>
    </row>
    <row r="75" spans="1:28" s="4" customFormat="1" x14ac:dyDescent="0.25">
      <c r="A75" s="24"/>
      <c r="B75" s="54" t="s">
        <v>152</v>
      </c>
      <c r="C75" s="32"/>
      <c r="D75" s="49"/>
      <c r="E75" s="57"/>
      <c r="F75" s="49"/>
      <c r="G75" s="71"/>
      <c r="H75" s="51"/>
      <c r="I75" s="51"/>
      <c r="J75" s="16">
        <v>92994</v>
      </c>
      <c r="K75" s="16">
        <v>0</v>
      </c>
      <c r="L75" s="16">
        <v>0</v>
      </c>
      <c r="M75" s="16">
        <v>92994</v>
      </c>
      <c r="N75" s="16">
        <v>0</v>
      </c>
      <c r="O75" s="16">
        <v>0</v>
      </c>
      <c r="P75" s="16">
        <f>P76+P77+P78+P79</f>
        <v>9491</v>
      </c>
      <c r="Q75" s="16">
        <f t="shared" ref="Q75:V75" si="26">Q76+Q77+Q78+Q79</f>
        <v>9491</v>
      </c>
      <c r="R75" s="16">
        <f t="shared" si="26"/>
        <v>0</v>
      </c>
      <c r="S75" s="16">
        <f t="shared" si="26"/>
        <v>0</v>
      </c>
      <c r="T75" s="16">
        <f t="shared" si="26"/>
        <v>0</v>
      </c>
      <c r="U75" s="16">
        <f t="shared" si="26"/>
        <v>0</v>
      </c>
      <c r="V75" s="16">
        <f t="shared" si="26"/>
        <v>0</v>
      </c>
      <c r="W75" s="12"/>
      <c r="X75" s="22"/>
      <c r="Y75" s="22"/>
      <c r="Z75" s="22"/>
      <c r="AA75" s="22"/>
      <c r="AB75" s="22"/>
    </row>
    <row r="76" spans="1:28" s="4" customFormat="1" ht="45" x14ac:dyDescent="0.25">
      <c r="A76" s="49">
        <v>1</v>
      </c>
      <c r="B76" s="32" t="s">
        <v>153</v>
      </c>
      <c r="C76" s="24" t="s">
        <v>98</v>
      </c>
      <c r="D76" s="55" t="s">
        <v>152</v>
      </c>
      <c r="E76" s="57">
        <v>2020</v>
      </c>
      <c r="F76" s="24"/>
      <c r="G76" s="26">
        <v>5559</v>
      </c>
      <c r="H76" s="26">
        <v>3891.3</v>
      </c>
      <c r="I76" s="26"/>
      <c r="J76" s="33">
        <v>1000</v>
      </c>
      <c r="K76" s="33">
        <v>0</v>
      </c>
      <c r="L76" s="18">
        <v>0</v>
      </c>
      <c r="M76" s="72">
        <v>1000</v>
      </c>
      <c r="N76" s="52">
        <v>0</v>
      </c>
      <c r="O76" s="52">
        <v>0</v>
      </c>
      <c r="P76" s="26">
        <v>3891</v>
      </c>
      <c r="Q76" s="26">
        <v>3891</v>
      </c>
      <c r="R76" s="26"/>
      <c r="S76" s="26"/>
      <c r="T76" s="26"/>
      <c r="U76" s="26"/>
      <c r="V76" s="26"/>
      <c r="W76" s="12"/>
      <c r="X76" s="36"/>
      <c r="Y76" s="35"/>
      <c r="Z76" s="73"/>
      <c r="AA76" s="53"/>
      <c r="AB76" s="53"/>
    </row>
    <row r="77" spans="1:28" s="4" customFormat="1" ht="45" x14ac:dyDescent="0.25">
      <c r="A77" s="49">
        <v>2</v>
      </c>
      <c r="B77" s="32" t="s">
        <v>154</v>
      </c>
      <c r="C77" s="24" t="s">
        <v>98</v>
      </c>
      <c r="D77" s="49" t="s">
        <v>155</v>
      </c>
      <c r="E77" s="57">
        <v>2020</v>
      </c>
      <c r="F77" s="24"/>
      <c r="G77" s="74">
        <v>3500</v>
      </c>
      <c r="H77" s="74">
        <v>2450</v>
      </c>
      <c r="I77" s="26"/>
      <c r="J77" s="33">
        <v>81369</v>
      </c>
      <c r="K77" s="33">
        <v>0</v>
      </c>
      <c r="L77" s="33">
        <v>0</v>
      </c>
      <c r="M77" s="34">
        <v>81369</v>
      </c>
      <c r="N77" s="52">
        <v>0</v>
      </c>
      <c r="O77" s="52">
        <v>0</v>
      </c>
      <c r="P77" s="26">
        <v>2450</v>
      </c>
      <c r="Q77" s="74">
        <v>2450</v>
      </c>
      <c r="R77" s="74"/>
      <c r="S77" s="26"/>
      <c r="T77" s="26"/>
      <c r="U77" s="26"/>
      <c r="V77" s="26"/>
      <c r="W77" s="12"/>
      <c r="X77" s="36"/>
      <c r="Y77" s="36"/>
      <c r="Z77" s="37"/>
      <c r="AA77" s="53"/>
      <c r="AB77" s="53"/>
    </row>
    <row r="78" spans="1:28" s="4" customFormat="1" ht="45" x14ac:dyDescent="0.25">
      <c r="A78" s="49">
        <v>3</v>
      </c>
      <c r="B78" s="32" t="s">
        <v>156</v>
      </c>
      <c r="C78" s="24" t="s">
        <v>98</v>
      </c>
      <c r="D78" s="49" t="s">
        <v>155</v>
      </c>
      <c r="E78" s="57">
        <v>2020</v>
      </c>
      <c r="F78" s="24"/>
      <c r="G78" s="74">
        <v>2500</v>
      </c>
      <c r="H78" s="74">
        <v>1750</v>
      </c>
      <c r="I78" s="26"/>
      <c r="J78" s="18">
        <v>2500</v>
      </c>
      <c r="K78" s="18">
        <v>0</v>
      </c>
      <c r="L78" s="33">
        <v>0</v>
      </c>
      <c r="M78" s="34">
        <v>2500</v>
      </c>
      <c r="N78" s="52">
        <v>0</v>
      </c>
      <c r="O78" s="52">
        <v>0</v>
      </c>
      <c r="P78" s="26">
        <v>1750</v>
      </c>
      <c r="Q78" s="74">
        <v>1750</v>
      </c>
      <c r="R78" s="74"/>
      <c r="S78" s="26"/>
      <c r="T78" s="26"/>
      <c r="U78" s="26"/>
      <c r="V78" s="26"/>
      <c r="W78" s="12"/>
      <c r="X78" s="35"/>
      <c r="Y78" s="36"/>
      <c r="Z78" s="37"/>
      <c r="AA78" s="53"/>
      <c r="AB78" s="53"/>
    </row>
    <row r="79" spans="1:28" s="4" customFormat="1" ht="45" x14ac:dyDescent="0.25">
      <c r="A79" s="49">
        <v>4</v>
      </c>
      <c r="B79" s="32" t="s">
        <v>157</v>
      </c>
      <c r="C79" s="24" t="s">
        <v>98</v>
      </c>
      <c r="D79" s="49" t="s">
        <v>155</v>
      </c>
      <c r="E79" s="57">
        <v>2020</v>
      </c>
      <c r="F79" s="24"/>
      <c r="G79" s="74">
        <v>2000</v>
      </c>
      <c r="H79" s="74">
        <v>1020</v>
      </c>
      <c r="I79" s="26"/>
      <c r="J79" s="33">
        <v>9000</v>
      </c>
      <c r="K79" s="33">
        <v>0</v>
      </c>
      <c r="L79" s="18">
        <v>0</v>
      </c>
      <c r="M79" s="34">
        <v>9000</v>
      </c>
      <c r="N79" s="52">
        <v>0</v>
      </c>
      <c r="O79" s="52">
        <v>0</v>
      </c>
      <c r="P79" s="26">
        <v>1400</v>
      </c>
      <c r="Q79" s="74">
        <v>1400</v>
      </c>
      <c r="R79" s="74"/>
      <c r="S79" s="26"/>
      <c r="T79" s="26"/>
      <c r="U79" s="26"/>
      <c r="V79" s="26"/>
      <c r="W79" s="12"/>
      <c r="X79" s="36"/>
      <c r="Y79" s="35"/>
      <c r="Z79" s="37"/>
      <c r="AA79" s="53"/>
      <c r="AB79" s="53"/>
    </row>
    <row r="80" spans="1:28" s="4" customFormat="1" x14ac:dyDescent="0.25">
      <c r="A80" s="49"/>
      <c r="B80" s="48" t="s">
        <v>158</v>
      </c>
      <c r="C80" s="24"/>
      <c r="D80" s="49"/>
      <c r="E80" s="57"/>
      <c r="F80" s="24"/>
      <c r="G80" s="74"/>
      <c r="H80" s="74"/>
      <c r="I80" s="26"/>
      <c r="J80" s="16">
        <v>8300</v>
      </c>
      <c r="K80" s="16">
        <v>0</v>
      </c>
      <c r="L80" s="16">
        <v>0</v>
      </c>
      <c r="M80" s="16">
        <v>8300</v>
      </c>
      <c r="N80" s="16">
        <v>0</v>
      </c>
      <c r="O80" s="16">
        <v>0</v>
      </c>
      <c r="P80" s="16">
        <f>P81+P82+P83+P84</f>
        <v>8103</v>
      </c>
      <c r="Q80" s="16">
        <f t="shared" ref="Q80:V80" si="27">Q81+Q82+Q83+Q84</f>
        <v>8103</v>
      </c>
      <c r="R80" s="16">
        <f t="shared" si="27"/>
        <v>0</v>
      </c>
      <c r="S80" s="16">
        <f t="shared" si="27"/>
        <v>0</v>
      </c>
      <c r="T80" s="16">
        <f t="shared" si="27"/>
        <v>0</v>
      </c>
      <c r="U80" s="16">
        <f t="shared" si="27"/>
        <v>0</v>
      </c>
      <c r="V80" s="16">
        <f t="shared" si="27"/>
        <v>0</v>
      </c>
      <c r="W80" s="12"/>
      <c r="X80" s="22"/>
      <c r="Y80" s="22"/>
      <c r="Z80" s="22"/>
      <c r="AA80" s="22"/>
      <c r="AB80" s="22"/>
    </row>
    <row r="81" spans="1:28" s="4" customFormat="1" ht="30" x14ac:dyDescent="0.25">
      <c r="A81" s="49">
        <v>1</v>
      </c>
      <c r="B81" s="32" t="s">
        <v>159</v>
      </c>
      <c r="C81" s="32"/>
      <c r="D81" s="49" t="s">
        <v>158</v>
      </c>
      <c r="E81" s="57">
        <v>2020</v>
      </c>
      <c r="F81" s="24"/>
      <c r="G81" s="26">
        <v>3800</v>
      </c>
      <c r="H81" s="26">
        <v>2660</v>
      </c>
      <c r="I81" s="26"/>
      <c r="J81" s="33">
        <v>65500</v>
      </c>
      <c r="K81" s="33">
        <v>0</v>
      </c>
      <c r="L81" s="18">
        <v>0</v>
      </c>
      <c r="M81" s="34">
        <v>65500</v>
      </c>
      <c r="N81" s="52">
        <v>0</v>
      </c>
      <c r="O81" s="52">
        <v>0</v>
      </c>
      <c r="P81" s="26">
        <v>2660</v>
      </c>
      <c r="Q81" s="26">
        <v>2660</v>
      </c>
      <c r="R81" s="26"/>
      <c r="S81" s="26"/>
      <c r="T81" s="26"/>
      <c r="U81" s="26"/>
      <c r="V81" s="26"/>
      <c r="W81" s="12"/>
      <c r="X81" s="36"/>
      <c r="Y81" s="35"/>
      <c r="Z81" s="37"/>
      <c r="AA81" s="53"/>
      <c r="AB81" s="53"/>
    </row>
    <row r="82" spans="1:28" s="4" customFormat="1" ht="30" x14ac:dyDescent="0.25">
      <c r="A82" s="49">
        <v>2</v>
      </c>
      <c r="B82" s="32" t="s">
        <v>160</v>
      </c>
      <c r="C82" s="32"/>
      <c r="D82" s="49" t="s">
        <v>158</v>
      </c>
      <c r="E82" s="57">
        <v>2020</v>
      </c>
      <c r="F82" s="24"/>
      <c r="G82" s="26">
        <v>2797.1869999999999</v>
      </c>
      <c r="H82" s="26">
        <v>1958.0308999999997</v>
      </c>
      <c r="I82" s="26"/>
      <c r="J82" s="33">
        <v>369719</v>
      </c>
      <c r="K82" s="33">
        <v>0</v>
      </c>
      <c r="L82" s="18">
        <v>0</v>
      </c>
      <c r="M82" s="34">
        <v>369719</v>
      </c>
      <c r="N82" s="52">
        <v>0</v>
      </c>
      <c r="O82" s="52">
        <v>0</v>
      </c>
      <c r="P82" s="26">
        <v>1950</v>
      </c>
      <c r="Q82" s="26">
        <v>1950</v>
      </c>
      <c r="R82" s="26"/>
      <c r="S82" s="26"/>
      <c r="T82" s="26"/>
      <c r="U82" s="26"/>
      <c r="V82" s="26"/>
      <c r="W82" s="12"/>
      <c r="X82" s="36"/>
      <c r="Y82" s="35"/>
      <c r="Z82" s="37"/>
      <c r="AA82" s="53"/>
      <c r="AB82" s="53"/>
    </row>
    <row r="83" spans="1:28" s="4" customFormat="1" ht="30" x14ac:dyDescent="0.25">
      <c r="A83" s="49">
        <v>3</v>
      </c>
      <c r="B83" s="32" t="s">
        <v>161</v>
      </c>
      <c r="C83" s="32"/>
      <c r="D83" s="49" t="s">
        <v>158</v>
      </c>
      <c r="E83" s="57">
        <v>2020</v>
      </c>
      <c r="F83" s="24"/>
      <c r="G83" s="26">
        <v>2398.5500000000002</v>
      </c>
      <c r="H83" s="26">
        <v>1678.9849999999999</v>
      </c>
      <c r="I83" s="26"/>
      <c r="J83" s="33">
        <v>3500</v>
      </c>
      <c r="K83" s="33">
        <v>0</v>
      </c>
      <c r="L83" s="33">
        <v>0</v>
      </c>
      <c r="M83" s="34">
        <v>3500</v>
      </c>
      <c r="N83" s="52">
        <v>0</v>
      </c>
      <c r="O83" s="52">
        <v>0</v>
      </c>
      <c r="P83" s="26">
        <v>1679</v>
      </c>
      <c r="Q83" s="26">
        <v>1679</v>
      </c>
      <c r="R83" s="26"/>
      <c r="S83" s="26"/>
      <c r="T83" s="26"/>
      <c r="U83" s="26"/>
      <c r="V83" s="26"/>
      <c r="W83" s="12"/>
      <c r="X83" s="36"/>
      <c r="Y83" s="36"/>
      <c r="Z83" s="37"/>
      <c r="AA83" s="53"/>
      <c r="AB83" s="53"/>
    </row>
    <row r="84" spans="1:28" s="4" customFormat="1" ht="30" x14ac:dyDescent="0.25">
      <c r="A84" s="49">
        <v>4</v>
      </c>
      <c r="B84" s="32" t="s">
        <v>162</v>
      </c>
      <c r="C84" s="32"/>
      <c r="D84" s="49" t="s">
        <v>158</v>
      </c>
      <c r="E84" s="57">
        <v>2020</v>
      </c>
      <c r="F84" s="24"/>
      <c r="G84" s="26">
        <v>2590.7429999999999</v>
      </c>
      <c r="H84" s="26">
        <v>1813.5200999999997</v>
      </c>
      <c r="I84" s="26"/>
      <c r="J84" s="33">
        <v>0</v>
      </c>
      <c r="K84" s="33">
        <v>0</v>
      </c>
      <c r="L84" s="18">
        <v>0</v>
      </c>
      <c r="M84" s="34">
        <v>0</v>
      </c>
      <c r="N84" s="52">
        <v>0</v>
      </c>
      <c r="O84" s="52">
        <v>0</v>
      </c>
      <c r="P84" s="26">
        <v>1814</v>
      </c>
      <c r="Q84" s="26">
        <v>1814</v>
      </c>
      <c r="R84" s="26"/>
      <c r="S84" s="26"/>
      <c r="T84" s="26"/>
      <c r="U84" s="26"/>
      <c r="V84" s="26"/>
      <c r="W84" s="12"/>
      <c r="X84" s="36"/>
      <c r="Y84" s="35"/>
      <c r="Z84" s="37"/>
      <c r="AA84" s="53"/>
      <c r="AB84" s="53"/>
    </row>
    <row r="85" spans="1:28" s="4" customFormat="1" x14ac:dyDescent="0.25">
      <c r="A85" s="49"/>
      <c r="B85" s="54" t="s">
        <v>72</v>
      </c>
      <c r="C85" s="32"/>
      <c r="D85" s="49"/>
      <c r="E85" s="57"/>
      <c r="F85" s="24"/>
      <c r="G85" s="26"/>
      <c r="H85" s="26"/>
      <c r="I85" s="26"/>
      <c r="J85" s="16">
        <v>0</v>
      </c>
      <c r="K85" s="16">
        <v>0</v>
      </c>
      <c r="L85" s="16">
        <v>0</v>
      </c>
      <c r="M85" s="16">
        <v>0</v>
      </c>
      <c r="N85" s="16">
        <v>0</v>
      </c>
      <c r="O85" s="16">
        <v>0</v>
      </c>
      <c r="P85" s="16">
        <f>P86</f>
        <v>6410</v>
      </c>
      <c r="Q85" s="16">
        <f t="shared" ref="Q85:V85" si="28">Q86</f>
        <v>6410</v>
      </c>
      <c r="R85" s="16">
        <f t="shared" si="28"/>
        <v>0</v>
      </c>
      <c r="S85" s="16">
        <f t="shared" si="28"/>
        <v>0</v>
      </c>
      <c r="T85" s="16">
        <f t="shared" si="28"/>
        <v>0</v>
      </c>
      <c r="U85" s="16">
        <f t="shared" si="28"/>
        <v>0</v>
      </c>
      <c r="V85" s="16">
        <f t="shared" si="28"/>
        <v>0</v>
      </c>
      <c r="W85" s="12"/>
      <c r="X85" s="22"/>
      <c r="Y85" s="22"/>
      <c r="Z85" s="22"/>
      <c r="AA85" s="22"/>
      <c r="AB85" s="22"/>
    </row>
    <row r="86" spans="1:28" s="4" customFormat="1" ht="45" x14ac:dyDescent="0.25">
      <c r="A86" s="55">
        <v>1</v>
      </c>
      <c r="B86" s="75" t="s">
        <v>163</v>
      </c>
      <c r="C86" s="32"/>
      <c r="D86" s="55" t="s">
        <v>72</v>
      </c>
      <c r="E86" s="49">
        <v>2020</v>
      </c>
      <c r="F86" s="24" t="s">
        <v>164</v>
      </c>
      <c r="G86" s="26">
        <v>6491</v>
      </c>
      <c r="H86" s="26">
        <v>6491</v>
      </c>
      <c r="I86" s="26"/>
      <c r="J86" s="33">
        <v>0</v>
      </c>
      <c r="K86" s="33">
        <v>0</v>
      </c>
      <c r="L86" s="33">
        <v>0</v>
      </c>
      <c r="M86" s="34">
        <v>0</v>
      </c>
      <c r="N86" s="52">
        <v>0</v>
      </c>
      <c r="O86" s="52">
        <v>0</v>
      </c>
      <c r="P86" s="26">
        <v>6410</v>
      </c>
      <c r="Q86" s="26">
        <v>6410</v>
      </c>
      <c r="R86" s="26"/>
      <c r="S86" s="26"/>
      <c r="T86" s="26"/>
      <c r="U86" s="26"/>
      <c r="V86" s="26"/>
      <c r="W86" s="12"/>
      <c r="X86" s="36"/>
      <c r="Y86" s="36"/>
      <c r="Z86" s="37"/>
      <c r="AA86" s="53"/>
      <c r="AB86" s="53"/>
    </row>
    <row r="87" spans="1:28" s="4" customFormat="1" x14ac:dyDescent="0.25">
      <c r="A87" s="55"/>
      <c r="B87" s="48" t="s">
        <v>165</v>
      </c>
      <c r="C87" s="32"/>
      <c r="D87" s="55"/>
      <c r="E87" s="49"/>
      <c r="F87" s="24"/>
      <c r="G87" s="26"/>
      <c r="H87" s="26"/>
      <c r="I87" s="26"/>
      <c r="J87" s="16">
        <v>0</v>
      </c>
      <c r="K87" s="16">
        <v>0</v>
      </c>
      <c r="L87" s="16">
        <v>0</v>
      </c>
      <c r="M87" s="16">
        <v>0</v>
      </c>
      <c r="N87" s="16">
        <v>0</v>
      </c>
      <c r="O87" s="16">
        <v>0</v>
      </c>
      <c r="P87" s="16">
        <f>P88+P89</f>
        <v>20630</v>
      </c>
      <c r="Q87" s="16">
        <f t="shared" ref="Q87:V87" si="29">Q88+Q89</f>
        <v>20630</v>
      </c>
      <c r="R87" s="16">
        <f t="shared" si="29"/>
        <v>0</v>
      </c>
      <c r="S87" s="16">
        <f t="shared" si="29"/>
        <v>0</v>
      </c>
      <c r="T87" s="16">
        <f t="shared" si="29"/>
        <v>0</v>
      </c>
      <c r="U87" s="16">
        <f t="shared" si="29"/>
        <v>0</v>
      </c>
      <c r="V87" s="16">
        <f t="shared" si="29"/>
        <v>0</v>
      </c>
      <c r="W87" s="12"/>
      <c r="X87" s="22"/>
      <c r="Y87" s="22"/>
      <c r="Z87" s="22"/>
      <c r="AA87" s="22"/>
      <c r="AB87" s="22"/>
    </row>
    <row r="88" spans="1:28" s="4" customFormat="1" ht="30" x14ac:dyDescent="0.25">
      <c r="A88" s="49">
        <v>1</v>
      </c>
      <c r="B88" s="76" t="s">
        <v>166</v>
      </c>
      <c r="C88" s="32"/>
      <c r="D88" s="49" t="s">
        <v>165</v>
      </c>
      <c r="E88" s="77">
        <v>2020</v>
      </c>
      <c r="F88" s="78" t="s">
        <v>167</v>
      </c>
      <c r="G88" s="51">
        <v>8630</v>
      </c>
      <c r="H88" s="51">
        <v>8630</v>
      </c>
      <c r="I88" s="51"/>
      <c r="J88" s="33">
        <v>0</v>
      </c>
      <c r="K88" s="33">
        <v>0</v>
      </c>
      <c r="L88" s="33">
        <v>0</v>
      </c>
      <c r="M88" s="34">
        <v>0</v>
      </c>
      <c r="N88" s="52">
        <v>0</v>
      </c>
      <c r="O88" s="52">
        <v>0</v>
      </c>
      <c r="P88" s="26">
        <v>8630</v>
      </c>
      <c r="Q88" s="26">
        <v>8630</v>
      </c>
      <c r="R88" s="26"/>
      <c r="S88" s="26"/>
      <c r="T88" s="26"/>
      <c r="U88" s="26"/>
      <c r="V88" s="26"/>
      <c r="W88" s="12"/>
      <c r="X88" s="36"/>
      <c r="Y88" s="36"/>
      <c r="Z88" s="37"/>
      <c r="AA88" s="53"/>
      <c r="AB88" s="53"/>
    </row>
    <row r="89" spans="1:28" s="4" customFormat="1" ht="30" x14ac:dyDescent="0.25">
      <c r="A89" s="49">
        <v>5</v>
      </c>
      <c r="B89" s="32" t="s">
        <v>168</v>
      </c>
      <c r="C89" s="32"/>
      <c r="D89" s="49" t="s">
        <v>165</v>
      </c>
      <c r="E89" s="77">
        <v>2020</v>
      </c>
      <c r="F89" s="78"/>
      <c r="G89" s="26">
        <v>16925</v>
      </c>
      <c r="H89" s="26">
        <v>16925</v>
      </c>
      <c r="I89" s="26"/>
      <c r="J89" s="33">
        <v>0</v>
      </c>
      <c r="K89" s="33">
        <v>0</v>
      </c>
      <c r="L89" s="33">
        <v>0</v>
      </c>
      <c r="M89" s="34">
        <v>0</v>
      </c>
      <c r="N89" s="52">
        <v>0</v>
      </c>
      <c r="O89" s="52">
        <v>0</v>
      </c>
      <c r="P89" s="26">
        <v>12000</v>
      </c>
      <c r="Q89" s="26">
        <v>12000</v>
      </c>
      <c r="R89" s="26"/>
      <c r="S89" s="26"/>
      <c r="T89" s="26"/>
      <c r="U89" s="26"/>
      <c r="V89" s="26"/>
      <c r="W89" s="12"/>
      <c r="X89" s="36"/>
      <c r="Y89" s="36"/>
      <c r="Z89" s="37"/>
      <c r="AA89" s="53"/>
      <c r="AB89" s="53"/>
    </row>
    <row r="90" spans="1:28" s="4" customFormat="1" x14ac:dyDescent="0.25">
      <c r="A90" s="19" t="s">
        <v>169</v>
      </c>
      <c r="B90" s="79" t="s">
        <v>170</v>
      </c>
      <c r="C90" s="24"/>
      <c r="D90" s="15"/>
      <c r="E90" s="24"/>
      <c r="F90" s="24"/>
      <c r="G90" s="26"/>
      <c r="H90" s="26"/>
      <c r="I90" s="26"/>
      <c r="J90" s="16">
        <v>0</v>
      </c>
      <c r="K90" s="16">
        <v>0</v>
      </c>
      <c r="L90" s="16">
        <v>0</v>
      </c>
      <c r="M90" s="16">
        <v>0</v>
      </c>
      <c r="N90" s="16">
        <v>0</v>
      </c>
      <c r="O90" s="16">
        <v>0</v>
      </c>
      <c r="P90" s="16">
        <f>P91+P98+P110+P107+P104</f>
        <v>130127</v>
      </c>
      <c r="Q90" s="16">
        <f t="shared" ref="Q90:V90" si="30">Q91+Q98+Q110+Q107+Q104</f>
        <v>94826</v>
      </c>
      <c r="R90" s="16">
        <f t="shared" si="30"/>
        <v>2000</v>
      </c>
      <c r="S90" s="16">
        <f t="shared" si="30"/>
        <v>0</v>
      </c>
      <c r="T90" s="16">
        <f t="shared" si="30"/>
        <v>14588</v>
      </c>
      <c r="U90" s="16">
        <f t="shared" si="30"/>
        <v>5608</v>
      </c>
      <c r="V90" s="16">
        <f t="shared" si="30"/>
        <v>13105</v>
      </c>
      <c r="W90" s="12"/>
      <c r="X90" s="22"/>
      <c r="Y90" s="22"/>
      <c r="Z90" s="22"/>
      <c r="AA90" s="22"/>
      <c r="AB90" s="22"/>
    </row>
    <row r="91" spans="1:28" s="4" customFormat="1" ht="28.5" x14ac:dyDescent="0.25">
      <c r="A91" s="23" t="s">
        <v>54</v>
      </c>
      <c r="B91" s="39" t="s">
        <v>55</v>
      </c>
      <c r="C91" s="19"/>
      <c r="D91" s="15"/>
      <c r="E91" s="19"/>
      <c r="F91" s="19"/>
      <c r="G91" s="16"/>
      <c r="H91" s="16"/>
      <c r="I91" s="16"/>
      <c r="J91" s="16">
        <v>366219</v>
      </c>
      <c r="K91" s="16">
        <v>0</v>
      </c>
      <c r="L91" s="16">
        <v>0</v>
      </c>
      <c r="M91" s="16">
        <v>366219</v>
      </c>
      <c r="N91" s="16">
        <v>0</v>
      </c>
      <c r="O91" s="16">
        <v>0</v>
      </c>
      <c r="P91" s="16">
        <f>P92+P94</f>
        <v>14375</v>
      </c>
      <c r="Q91" s="16">
        <f t="shared" ref="Q91:V91" si="31">Q92+Q94</f>
        <v>0</v>
      </c>
      <c r="R91" s="16">
        <f t="shared" si="31"/>
        <v>2000</v>
      </c>
      <c r="S91" s="16">
        <f t="shared" si="31"/>
        <v>0</v>
      </c>
      <c r="T91" s="16">
        <f t="shared" si="31"/>
        <v>12375</v>
      </c>
      <c r="U91" s="16">
        <f t="shared" si="31"/>
        <v>0</v>
      </c>
      <c r="V91" s="16">
        <f t="shared" si="31"/>
        <v>0</v>
      </c>
      <c r="W91" s="12"/>
      <c r="X91" s="22"/>
      <c r="Y91" s="22"/>
      <c r="Z91" s="22"/>
      <c r="AA91" s="22"/>
      <c r="AB91" s="22"/>
    </row>
    <row r="92" spans="1:28" s="4" customFormat="1" x14ac:dyDescent="0.25">
      <c r="A92" s="24"/>
      <c r="B92" s="44" t="s">
        <v>171</v>
      </c>
      <c r="C92" s="24"/>
      <c r="D92" s="55"/>
      <c r="E92" s="80"/>
      <c r="F92" s="25"/>
      <c r="G92" s="26"/>
      <c r="H92" s="51"/>
      <c r="I92" s="26"/>
      <c r="J92" s="81">
        <v>1290604</v>
      </c>
      <c r="K92" s="81">
        <v>0</v>
      </c>
      <c r="L92" s="81">
        <v>0</v>
      </c>
      <c r="M92" s="81">
        <v>1290604</v>
      </c>
      <c r="N92" s="81">
        <v>0</v>
      </c>
      <c r="O92" s="81">
        <v>0</v>
      </c>
      <c r="P92" s="81">
        <f>P93</f>
        <v>7616</v>
      </c>
      <c r="Q92" s="81">
        <f t="shared" ref="Q92:V92" si="32">Q93</f>
        <v>0</v>
      </c>
      <c r="R92" s="81">
        <f t="shared" si="32"/>
        <v>0</v>
      </c>
      <c r="S92" s="81">
        <f t="shared" si="32"/>
        <v>0</v>
      </c>
      <c r="T92" s="81">
        <f t="shared" si="32"/>
        <v>7616</v>
      </c>
      <c r="U92" s="81">
        <f t="shared" si="32"/>
        <v>0</v>
      </c>
      <c r="V92" s="81">
        <f t="shared" si="32"/>
        <v>0</v>
      </c>
      <c r="W92" s="12"/>
      <c r="X92" s="82"/>
      <c r="Y92" s="82"/>
      <c r="Z92" s="82"/>
      <c r="AA92" s="82"/>
      <c r="AB92" s="82"/>
    </row>
    <row r="93" spans="1:28" s="4" customFormat="1" ht="30" x14ac:dyDescent="0.25">
      <c r="A93" s="24">
        <v>5</v>
      </c>
      <c r="B93" s="83" t="s">
        <v>172</v>
      </c>
      <c r="C93" s="24" t="s">
        <v>173</v>
      </c>
      <c r="D93" s="25" t="s">
        <v>174</v>
      </c>
      <c r="E93" s="46" t="s">
        <v>175</v>
      </c>
      <c r="F93" s="25" t="s">
        <v>176</v>
      </c>
      <c r="G93" s="26">
        <v>40019</v>
      </c>
      <c r="H93" s="26">
        <v>19</v>
      </c>
      <c r="I93" s="26">
        <v>40000</v>
      </c>
      <c r="J93" s="33">
        <v>453259</v>
      </c>
      <c r="K93" s="33">
        <v>0</v>
      </c>
      <c r="L93" s="33">
        <v>0</v>
      </c>
      <c r="M93" s="34">
        <v>453259</v>
      </c>
      <c r="N93" s="52">
        <v>0</v>
      </c>
      <c r="O93" s="52">
        <v>0</v>
      </c>
      <c r="P93" s="26">
        <v>7616</v>
      </c>
      <c r="Q93" s="26"/>
      <c r="R93" s="26"/>
      <c r="S93" s="26"/>
      <c r="T93" s="26">
        <v>7616</v>
      </c>
      <c r="U93" s="26"/>
      <c r="V93" s="26"/>
      <c r="W93" s="12"/>
      <c r="X93" s="36"/>
      <c r="Y93" s="36"/>
      <c r="Z93" s="37"/>
      <c r="AA93" s="53"/>
      <c r="AB93" s="53"/>
    </row>
    <row r="94" spans="1:28" s="4" customFormat="1" x14ac:dyDescent="0.25">
      <c r="A94" s="23"/>
      <c r="B94" s="40" t="s">
        <v>177</v>
      </c>
      <c r="C94" s="19"/>
      <c r="D94" s="15"/>
      <c r="E94" s="19"/>
      <c r="F94" s="19"/>
      <c r="G94" s="16"/>
      <c r="H94" s="16"/>
      <c r="I94" s="16"/>
      <c r="J94" s="81">
        <v>1400</v>
      </c>
      <c r="K94" s="81">
        <v>0</v>
      </c>
      <c r="L94" s="81">
        <v>0</v>
      </c>
      <c r="M94" s="81">
        <v>1400</v>
      </c>
      <c r="N94" s="81">
        <v>0</v>
      </c>
      <c r="O94" s="81">
        <v>0</v>
      </c>
      <c r="P94" s="81">
        <f>P95+P96+P97</f>
        <v>6759</v>
      </c>
      <c r="Q94" s="81">
        <f t="shared" ref="Q94:V94" si="33">Q95+Q96+Q97</f>
        <v>0</v>
      </c>
      <c r="R94" s="81">
        <f t="shared" si="33"/>
        <v>2000</v>
      </c>
      <c r="S94" s="81">
        <f t="shared" si="33"/>
        <v>0</v>
      </c>
      <c r="T94" s="81">
        <f t="shared" si="33"/>
        <v>4759</v>
      </c>
      <c r="U94" s="81">
        <f t="shared" si="33"/>
        <v>0</v>
      </c>
      <c r="V94" s="81">
        <f t="shared" si="33"/>
        <v>0</v>
      </c>
      <c r="W94" s="12"/>
      <c r="X94" s="82"/>
      <c r="Y94" s="82"/>
      <c r="Z94" s="82"/>
      <c r="AA94" s="82"/>
      <c r="AB94" s="82"/>
    </row>
    <row r="95" spans="1:28" s="4" customFormat="1" ht="30" x14ac:dyDescent="0.25">
      <c r="A95" s="24">
        <v>1</v>
      </c>
      <c r="B95" s="38" t="s">
        <v>178</v>
      </c>
      <c r="C95" s="24" t="s">
        <v>102</v>
      </c>
      <c r="D95" s="24" t="s">
        <v>177</v>
      </c>
      <c r="E95" s="84" t="s">
        <v>179</v>
      </c>
      <c r="F95" s="25" t="s">
        <v>180</v>
      </c>
      <c r="G95" s="26">
        <v>462969</v>
      </c>
      <c r="H95" s="26">
        <v>422969</v>
      </c>
      <c r="I95" s="85">
        <v>40000</v>
      </c>
      <c r="J95" s="33">
        <v>3800</v>
      </c>
      <c r="K95" s="33">
        <v>0</v>
      </c>
      <c r="L95" s="33">
        <v>0</v>
      </c>
      <c r="M95" s="34">
        <v>3800</v>
      </c>
      <c r="N95" s="52">
        <v>0</v>
      </c>
      <c r="O95" s="52">
        <v>0</v>
      </c>
      <c r="P95" s="26">
        <v>1904</v>
      </c>
      <c r="Q95" s="26"/>
      <c r="R95" s="26"/>
      <c r="S95" s="26"/>
      <c r="T95" s="26">
        <v>1904</v>
      </c>
      <c r="U95" s="26"/>
      <c r="V95" s="26"/>
      <c r="W95" s="12"/>
      <c r="X95" s="36"/>
      <c r="Y95" s="36"/>
      <c r="Z95" s="37"/>
      <c r="AA95" s="53"/>
      <c r="AB95" s="53"/>
    </row>
    <row r="96" spans="1:28" s="4" customFormat="1" ht="60" x14ac:dyDescent="0.25">
      <c r="A96" s="24">
        <v>2</v>
      </c>
      <c r="B96" s="86" t="s">
        <v>181</v>
      </c>
      <c r="C96" s="24" t="s">
        <v>98</v>
      </c>
      <c r="D96" s="24" t="s">
        <v>177</v>
      </c>
      <c r="E96" s="84" t="s">
        <v>182</v>
      </c>
      <c r="F96" s="87" t="s">
        <v>183</v>
      </c>
      <c r="G96" s="88">
        <v>190362</v>
      </c>
      <c r="H96" s="88"/>
      <c r="I96" s="88">
        <v>190362</v>
      </c>
      <c r="J96" s="33">
        <v>35600</v>
      </c>
      <c r="K96" s="33">
        <v>0</v>
      </c>
      <c r="L96" s="33">
        <v>0</v>
      </c>
      <c r="M96" s="34">
        <v>35600</v>
      </c>
      <c r="N96" s="52">
        <v>0</v>
      </c>
      <c r="O96" s="52">
        <v>0</v>
      </c>
      <c r="P96" s="26">
        <v>2855</v>
      </c>
      <c r="Q96" s="26"/>
      <c r="R96" s="26"/>
      <c r="S96" s="26"/>
      <c r="T96" s="26">
        <v>2855</v>
      </c>
      <c r="U96" s="26"/>
      <c r="V96" s="26"/>
      <c r="W96" s="12"/>
      <c r="X96" s="36"/>
      <c r="Y96" s="36"/>
      <c r="Z96" s="37"/>
      <c r="AA96" s="53"/>
      <c r="AB96" s="53"/>
    </row>
    <row r="97" spans="1:28" s="4" customFormat="1" ht="60" x14ac:dyDescent="0.25">
      <c r="A97" s="24">
        <v>3</v>
      </c>
      <c r="B97" s="86" t="s">
        <v>184</v>
      </c>
      <c r="C97" s="89" t="s">
        <v>102</v>
      </c>
      <c r="D97" s="24" t="s">
        <v>177</v>
      </c>
      <c r="E97" s="89" t="s">
        <v>185</v>
      </c>
      <c r="F97" s="87" t="s">
        <v>186</v>
      </c>
      <c r="G97" s="90">
        <v>392187</v>
      </c>
      <c r="H97" s="90"/>
      <c r="I97" s="88"/>
      <c r="J97" s="33"/>
      <c r="K97" s="33"/>
      <c r="L97" s="33"/>
      <c r="M97" s="34"/>
      <c r="N97" s="52"/>
      <c r="O97" s="52"/>
      <c r="P97" s="91">
        <v>2000</v>
      </c>
      <c r="Q97" s="26"/>
      <c r="R97" s="91">
        <v>2000</v>
      </c>
      <c r="S97" s="26"/>
      <c r="T97" s="26"/>
      <c r="U97" s="26"/>
      <c r="V97" s="26"/>
      <c r="W97" s="12"/>
      <c r="X97" s="36"/>
      <c r="Y97" s="36"/>
      <c r="Z97" s="37"/>
      <c r="AA97" s="53"/>
      <c r="AB97" s="53"/>
    </row>
    <row r="98" spans="1:28" s="4" customFormat="1" ht="28.5" x14ac:dyDescent="0.25">
      <c r="A98" s="23" t="s">
        <v>34</v>
      </c>
      <c r="B98" s="15" t="s">
        <v>35</v>
      </c>
      <c r="C98" s="24"/>
      <c r="D98" s="25"/>
      <c r="E98" s="84"/>
      <c r="F98" s="24"/>
      <c r="G98" s="26"/>
      <c r="H98" s="26"/>
      <c r="I98" s="26"/>
      <c r="J98" s="16">
        <v>278641</v>
      </c>
      <c r="K98" s="16">
        <v>0</v>
      </c>
      <c r="L98" s="16">
        <v>0</v>
      </c>
      <c r="M98" s="16">
        <v>278641</v>
      </c>
      <c r="N98" s="16">
        <v>0</v>
      </c>
      <c r="O98" s="16">
        <v>0</v>
      </c>
      <c r="P98" s="16">
        <f>P99+P102</f>
        <v>16808</v>
      </c>
      <c r="Q98" s="16">
        <f t="shared" ref="Q98:V98" si="34">Q99+Q102</f>
        <v>11200</v>
      </c>
      <c r="R98" s="16">
        <f t="shared" si="34"/>
        <v>0</v>
      </c>
      <c r="S98" s="16">
        <f t="shared" si="34"/>
        <v>0</v>
      </c>
      <c r="T98" s="16">
        <f t="shared" si="34"/>
        <v>0</v>
      </c>
      <c r="U98" s="16">
        <f t="shared" si="34"/>
        <v>5608</v>
      </c>
      <c r="V98" s="16">
        <f t="shared" si="34"/>
        <v>0</v>
      </c>
      <c r="W98" s="12"/>
      <c r="X98" s="22"/>
      <c r="Y98" s="22"/>
      <c r="Z98" s="22"/>
      <c r="AA98" s="22"/>
      <c r="AB98" s="22"/>
    </row>
    <row r="99" spans="1:28" s="4" customFormat="1" x14ac:dyDescent="0.25">
      <c r="A99" s="23"/>
      <c r="B99" s="54" t="s">
        <v>187</v>
      </c>
      <c r="C99" s="24"/>
      <c r="D99" s="25"/>
      <c r="E99" s="84"/>
      <c r="F99" s="24"/>
      <c r="G99" s="26"/>
      <c r="H99" s="26"/>
      <c r="I99" s="26"/>
      <c r="J99" s="81">
        <v>9600</v>
      </c>
      <c r="K99" s="81">
        <v>0</v>
      </c>
      <c r="L99" s="81">
        <v>0</v>
      </c>
      <c r="M99" s="81">
        <v>9600</v>
      </c>
      <c r="N99" s="81">
        <v>0</v>
      </c>
      <c r="O99" s="81">
        <v>0</v>
      </c>
      <c r="P99" s="81">
        <f>P100+P101</f>
        <v>8200</v>
      </c>
      <c r="Q99" s="81">
        <f t="shared" ref="Q99:V99" si="35">Q100+Q101</f>
        <v>8200</v>
      </c>
      <c r="R99" s="81">
        <f t="shared" si="35"/>
        <v>0</v>
      </c>
      <c r="S99" s="81">
        <f t="shared" si="35"/>
        <v>0</v>
      </c>
      <c r="T99" s="81">
        <f t="shared" si="35"/>
        <v>0</v>
      </c>
      <c r="U99" s="81">
        <f t="shared" si="35"/>
        <v>0</v>
      </c>
      <c r="V99" s="81">
        <f t="shared" si="35"/>
        <v>0</v>
      </c>
      <c r="W99" s="12"/>
      <c r="X99" s="82"/>
      <c r="Y99" s="82"/>
      <c r="Z99" s="82"/>
      <c r="AA99" s="82"/>
      <c r="AB99" s="82"/>
    </row>
    <row r="100" spans="1:28" s="4" customFormat="1" ht="30" x14ac:dyDescent="0.25">
      <c r="A100" s="24">
        <v>1</v>
      </c>
      <c r="B100" s="43" t="s">
        <v>188</v>
      </c>
      <c r="C100" s="24" t="s">
        <v>62</v>
      </c>
      <c r="D100" s="55" t="s">
        <v>187</v>
      </c>
      <c r="E100" s="80" t="s">
        <v>50</v>
      </c>
      <c r="F100" s="92" t="s">
        <v>189</v>
      </c>
      <c r="G100" s="93">
        <v>8348</v>
      </c>
      <c r="H100" s="94">
        <v>5844</v>
      </c>
      <c r="I100" s="26"/>
      <c r="J100" s="33">
        <v>124218</v>
      </c>
      <c r="K100" s="18">
        <v>0</v>
      </c>
      <c r="L100" s="18">
        <v>0</v>
      </c>
      <c r="M100" s="34">
        <v>124218</v>
      </c>
      <c r="N100" s="52">
        <v>0</v>
      </c>
      <c r="O100" s="52">
        <v>0</v>
      </c>
      <c r="P100" s="26">
        <v>2500</v>
      </c>
      <c r="Q100" s="26">
        <v>2500</v>
      </c>
      <c r="R100" s="26"/>
      <c r="S100" s="26"/>
      <c r="T100" s="26"/>
      <c r="U100" s="26"/>
      <c r="V100" s="26"/>
      <c r="W100" s="12"/>
      <c r="X100" s="35"/>
      <c r="Y100" s="35"/>
      <c r="Z100" s="37"/>
      <c r="AA100" s="53"/>
      <c r="AB100" s="53"/>
    </row>
    <row r="101" spans="1:28" s="4" customFormat="1" ht="30" x14ac:dyDescent="0.25">
      <c r="A101" s="24">
        <v>2</v>
      </c>
      <c r="B101" s="43" t="s">
        <v>190</v>
      </c>
      <c r="C101" s="24" t="s">
        <v>62</v>
      </c>
      <c r="D101" s="55" t="s">
        <v>187</v>
      </c>
      <c r="E101" s="25" t="s">
        <v>103</v>
      </c>
      <c r="F101" s="92" t="s">
        <v>191</v>
      </c>
      <c r="G101" s="93">
        <v>22468</v>
      </c>
      <c r="H101" s="94">
        <v>15700</v>
      </c>
      <c r="I101" s="26"/>
      <c r="J101" s="33">
        <v>699963</v>
      </c>
      <c r="K101" s="33">
        <v>0</v>
      </c>
      <c r="L101" s="18">
        <v>0</v>
      </c>
      <c r="M101" s="34">
        <v>699963</v>
      </c>
      <c r="N101" s="52">
        <v>0</v>
      </c>
      <c r="O101" s="52">
        <v>0</v>
      </c>
      <c r="P101" s="26">
        <v>5700</v>
      </c>
      <c r="Q101" s="26">
        <v>5700</v>
      </c>
      <c r="R101" s="26"/>
      <c r="S101" s="26"/>
      <c r="T101" s="26"/>
      <c r="U101" s="26"/>
      <c r="V101" s="26"/>
      <c r="W101" s="12"/>
      <c r="X101" s="36"/>
      <c r="Y101" s="35"/>
      <c r="Z101" s="37"/>
      <c r="AA101" s="53"/>
      <c r="AB101" s="53"/>
    </row>
    <row r="102" spans="1:28" s="4" customFormat="1" x14ac:dyDescent="0.25">
      <c r="A102" s="24"/>
      <c r="B102" s="95" t="s">
        <v>192</v>
      </c>
      <c r="C102" s="25"/>
      <c r="D102" s="25"/>
      <c r="E102" s="25"/>
      <c r="F102" s="25"/>
      <c r="G102" s="26"/>
      <c r="H102" s="26"/>
      <c r="I102" s="26"/>
      <c r="J102" s="81">
        <v>44800</v>
      </c>
      <c r="K102" s="81">
        <v>0</v>
      </c>
      <c r="L102" s="81">
        <v>0</v>
      </c>
      <c r="M102" s="81">
        <v>44800</v>
      </c>
      <c r="N102" s="81">
        <v>0</v>
      </c>
      <c r="O102" s="81">
        <v>0</v>
      </c>
      <c r="P102" s="81">
        <f>P103</f>
        <v>8608</v>
      </c>
      <c r="Q102" s="81">
        <f t="shared" ref="Q102:V102" si="36">Q103</f>
        <v>3000</v>
      </c>
      <c r="R102" s="81">
        <f t="shared" si="36"/>
        <v>0</v>
      </c>
      <c r="S102" s="81">
        <f t="shared" si="36"/>
        <v>0</v>
      </c>
      <c r="T102" s="81">
        <f t="shared" si="36"/>
        <v>0</v>
      </c>
      <c r="U102" s="81">
        <f t="shared" si="36"/>
        <v>5608</v>
      </c>
      <c r="V102" s="81">
        <f t="shared" si="36"/>
        <v>0</v>
      </c>
      <c r="W102" s="12"/>
      <c r="X102" s="82"/>
      <c r="Y102" s="82"/>
      <c r="Z102" s="82"/>
      <c r="AA102" s="82"/>
      <c r="AB102" s="82"/>
    </row>
    <row r="103" spans="1:28" s="4" customFormat="1" ht="60" x14ac:dyDescent="0.25">
      <c r="A103" s="24">
        <v>1</v>
      </c>
      <c r="B103" s="96" t="s">
        <v>193</v>
      </c>
      <c r="C103" s="24" t="s">
        <v>173</v>
      </c>
      <c r="D103" s="84" t="s">
        <v>192</v>
      </c>
      <c r="E103" s="46" t="s">
        <v>103</v>
      </c>
      <c r="F103" s="25" t="s">
        <v>194</v>
      </c>
      <c r="G103" s="85">
        <v>50000</v>
      </c>
      <c r="H103" s="85">
        <v>7000</v>
      </c>
      <c r="I103" s="85">
        <v>40000</v>
      </c>
      <c r="J103" s="11">
        <v>220455</v>
      </c>
      <c r="K103" s="11">
        <v>0</v>
      </c>
      <c r="L103" s="11">
        <v>0</v>
      </c>
      <c r="M103" s="34">
        <v>220455</v>
      </c>
      <c r="N103" s="52">
        <v>0</v>
      </c>
      <c r="O103" s="52">
        <v>0</v>
      </c>
      <c r="P103" s="26">
        <v>8608</v>
      </c>
      <c r="Q103" s="26">
        <v>3000</v>
      </c>
      <c r="R103" s="26"/>
      <c r="S103" s="26"/>
      <c r="T103" s="26"/>
      <c r="U103" s="26">
        <v>5608</v>
      </c>
      <c r="V103" s="26"/>
      <c r="W103" s="12"/>
      <c r="X103" s="12"/>
      <c r="Y103" s="12"/>
      <c r="Z103" s="37"/>
      <c r="AA103" s="53"/>
      <c r="AB103" s="53"/>
    </row>
    <row r="104" spans="1:28" s="4" customFormat="1" x14ac:dyDescent="0.25">
      <c r="A104" s="23" t="s">
        <v>42</v>
      </c>
      <c r="B104" s="15" t="s">
        <v>43</v>
      </c>
      <c r="C104" s="24"/>
      <c r="D104" s="24"/>
      <c r="E104" s="24"/>
      <c r="F104" s="24"/>
      <c r="G104" s="26"/>
      <c r="H104" s="26"/>
      <c r="I104" s="26"/>
      <c r="J104" s="16">
        <v>106710</v>
      </c>
      <c r="K104" s="16">
        <v>0</v>
      </c>
      <c r="L104" s="16">
        <v>0</v>
      </c>
      <c r="M104" s="16">
        <v>106710</v>
      </c>
      <c r="N104" s="16">
        <v>0</v>
      </c>
      <c r="O104" s="16">
        <v>0</v>
      </c>
      <c r="P104" s="16">
        <f>P105</f>
        <v>13105</v>
      </c>
      <c r="Q104" s="16">
        <f t="shared" ref="Q104:V105" si="37">Q105</f>
        <v>0</v>
      </c>
      <c r="R104" s="16">
        <f t="shared" si="37"/>
        <v>0</v>
      </c>
      <c r="S104" s="16">
        <f t="shared" si="37"/>
        <v>0</v>
      </c>
      <c r="T104" s="16">
        <f t="shared" si="37"/>
        <v>0</v>
      </c>
      <c r="U104" s="16">
        <f t="shared" si="37"/>
        <v>0</v>
      </c>
      <c r="V104" s="16">
        <f t="shared" si="37"/>
        <v>13105</v>
      </c>
      <c r="W104" s="12"/>
      <c r="X104" s="22"/>
      <c r="Y104" s="22"/>
      <c r="Z104" s="22"/>
      <c r="AA104" s="22"/>
      <c r="AB104" s="22"/>
    </row>
    <row r="105" spans="1:28" s="4" customFormat="1" x14ac:dyDescent="0.25">
      <c r="A105" s="23"/>
      <c r="B105" s="40" t="s">
        <v>195</v>
      </c>
      <c r="C105" s="24"/>
      <c r="D105" s="24"/>
      <c r="E105" s="24"/>
      <c r="F105" s="24"/>
      <c r="G105" s="26"/>
      <c r="H105" s="26"/>
      <c r="I105" s="26"/>
      <c r="J105" s="81">
        <v>30600</v>
      </c>
      <c r="K105" s="81">
        <v>0</v>
      </c>
      <c r="L105" s="81">
        <v>0</v>
      </c>
      <c r="M105" s="81">
        <v>30600</v>
      </c>
      <c r="N105" s="81">
        <v>0</v>
      </c>
      <c r="O105" s="81">
        <v>0</v>
      </c>
      <c r="P105" s="81">
        <f>P106</f>
        <v>13105</v>
      </c>
      <c r="Q105" s="81">
        <f t="shared" si="37"/>
        <v>0</v>
      </c>
      <c r="R105" s="81">
        <f t="shared" si="37"/>
        <v>0</v>
      </c>
      <c r="S105" s="81">
        <f t="shared" si="37"/>
        <v>0</v>
      </c>
      <c r="T105" s="81">
        <f t="shared" si="37"/>
        <v>0</v>
      </c>
      <c r="U105" s="81">
        <f t="shared" si="37"/>
        <v>0</v>
      </c>
      <c r="V105" s="81">
        <f t="shared" si="37"/>
        <v>13105</v>
      </c>
      <c r="W105" s="12"/>
      <c r="X105" s="82"/>
      <c r="Y105" s="82"/>
      <c r="Z105" s="82"/>
      <c r="AA105" s="82"/>
      <c r="AB105" s="82"/>
    </row>
    <row r="106" spans="1:28" s="4" customFormat="1" ht="30" x14ac:dyDescent="0.25">
      <c r="A106" s="24">
        <v>1</v>
      </c>
      <c r="B106" s="43" t="s">
        <v>196</v>
      </c>
      <c r="C106" s="25" t="s">
        <v>111</v>
      </c>
      <c r="D106" s="25" t="s">
        <v>197</v>
      </c>
      <c r="E106" s="25" t="s">
        <v>198</v>
      </c>
      <c r="F106" s="25" t="s">
        <v>199</v>
      </c>
      <c r="G106" s="26">
        <v>52460</v>
      </c>
      <c r="H106" s="26"/>
      <c r="I106" s="26">
        <v>42411</v>
      </c>
      <c r="J106" s="33">
        <v>246163</v>
      </c>
      <c r="K106" s="33">
        <v>0</v>
      </c>
      <c r="L106" s="33">
        <v>0</v>
      </c>
      <c r="M106" s="34">
        <v>246163</v>
      </c>
      <c r="N106" s="52">
        <v>0</v>
      </c>
      <c r="O106" s="52">
        <v>0</v>
      </c>
      <c r="P106" s="26">
        <v>13105</v>
      </c>
      <c r="Q106" s="26"/>
      <c r="R106" s="26"/>
      <c r="S106" s="26"/>
      <c r="T106" s="26"/>
      <c r="U106" s="26"/>
      <c r="V106" s="26">
        <v>13105</v>
      </c>
      <c r="W106" s="12"/>
      <c r="X106" s="36"/>
      <c r="Y106" s="36"/>
      <c r="Z106" s="37"/>
      <c r="AA106" s="53"/>
      <c r="AB106" s="53"/>
    </row>
    <row r="107" spans="1:28" s="4" customFormat="1" x14ac:dyDescent="0.25">
      <c r="A107" s="23" t="s">
        <v>42</v>
      </c>
      <c r="B107" s="15" t="s">
        <v>43</v>
      </c>
      <c r="C107" s="24"/>
      <c r="D107" s="25"/>
      <c r="E107" s="25"/>
      <c r="F107" s="25"/>
      <c r="G107" s="26"/>
      <c r="H107" s="26"/>
      <c r="I107" s="26"/>
      <c r="J107" s="16">
        <v>51235</v>
      </c>
      <c r="K107" s="16">
        <v>0</v>
      </c>
      <c r="L107" s="16">
        <v>0</v>
      </c>
      <c r="M107" s="16">
        <v>51235</v>
      </c>
      <c r="N107" s="16">
        <v>0</v>
      </c>
      <c r="O107" s="16">
        <v>0</v>
      </c>
      <c r="P107" s="16">
        <f t="shared" ref="P107:V108" si="38">P108</f>
        <v>2213</v>
      </c>
      <c r="Q107" s="16">
        <f t="shared" si="38"/>
        <v>0</v>
      </c>
      <c r="R107" s="16">
        <f t="shared" si="38"/>
        <v>0</v>
      </c>
      <c r="S107" s="16">
        <f t="shared" si="38"/>
        <v>0</v>
      </c>
      <c r="T107" s="16">
        <f t="shared" si="38"/>
        <v>2213</v>
      </c>
      <c r="U107" s="16">
        <f t="shared" si="38"/>
        <v>0</v>
      </c>
      <c r="V107" s="16">
        <f t="shared" si="38"/>
        <v>0</v>
      </c>
      <c r="W107" s="12"/>
      <c r="X107" s="22"/>
      <c r="Y107" s="22"/>
      <c r="Z107" s="22"/>
      <c r="AA107" s="22"/>
      <c r="AB107" s="22"/>
    </row>
    <row r="108" spans="1:28" s="4" customFormat="1" x14ac:dyDescent="0.25">
      <c r="A108" s="23"/>
      <c r="B108" s="44" t="s">
        <v>200</v>
      </c>
      <c r="C108" s="24"/>
      <c r="D108" s="25"/>
      <c r="E108" s="25"/>
      <c r="F108" s="25"/>
      <c r="G108" s="26"/>
      <c r="H108" s="26"/>
      <c r="I108" s="26"/>
      <c r="J108" s="81">
        <v>132382</v>
      </c>
      <c r="K108" s="81">
        <v>0</v>
      </c>
      <c r="L108" s="81">
        <v>0</v>
      </c>
      <c r="M108" s="81">
        <v>132382</v>
      </c>
      <c r="N108" s="81">
        <v>0</v>
      </c>
      <c r="O108" s="81">
        <v>0</v>
      </c>
      <c r="P108" s="81">
        <f t="shared" si="38"/>
        <v>2213</v>
      </c>
      <c r="Q108" s="81">
        <f t="shared" si="38"/>
        <v>0</v>
      </c>
      <c r="R108" s="81">
        <f t="shared" si="38"/>
        <v>0</v>
      </c>
      <c r="S108" s="81">
        <f t="shared" si="38"/>
        <v>0</v>
      </c>
      <c r="T108" s="81">
        <f t="shared" si="38"/>
        <v>2213</v>
      </c>
      <c r="U108" s="81">
        <f t="shared" si="38"/>
        <v>0</v>
      </c>
      <c r="V108" s="81">
        <f t="shared" si="38"/>
        <v>0</v>
      </c>
      <c r="W108" s="12"/>
      <c r="X108" s="82"/>
      <c r="Y108" s="82"/>
      <c r="Z108" s="82"/>
      <c r="AA108" s="82"/>
      <c r="AB108" s="82"/>
    </row>
    <row r="109" spans="1:28" s="4" customFormat="1" ht="60" x14ac:dyDescent="0.25">
      <c r="A109" s="24">
        <v>1</v>
      </c>
      <c r="B109" s="86" t="s">
        <v>201</v>
      </c>
      <c r="C109" s="24" t="s">
        <v>102</v>
      </c>
      <c r="D109" s="25" t="s">
        <v>177</v>
      </c>
      <c r="E109" s="46" t="s">
        <v>185</v>
      </c>
      <c r="F109" s="87" t="s">
        <v>186</v>
      </c>
      <c r="G109" s="88">
        <v>392187</v>
      </c>
      <c r="H109" s="88">
        <v>71876</v>
      </c>
      <c r="I109" s="88">
        <v>320311</v>
      </c>
      <c r="J109" s="33">
        <v>132382</v>
      </c>
      <c r="K109" s="33">
        <v>0</v>
      </c>
      <c r="L109" s="18">
        <v>0</v>
      </c>
      <c r="M109" s="34">
        <v>132382</v>
      </c>
      <c r="N109" s="52">
        <v>0</v>
      </c>
      <c r="O109" s="52">
        <v>0</v>
      </c>
      <c r="P109" s="26">
        <v>2213</v>
      </c>
      <c r="Q109" s="26"/>
      <c r="R109" s="26"/>
      <c r="S109" s="26"/>
      <c r="T109" s="26">
        <v>2213</v>
      </c>
      <c r="U109" s="26"/>
      <c r="V109" s="26"/>
      <c r="W109" s="12"/>
      <c r="X109" s="36"/>
      <c r="Y109" s="35"/>
      <c r="Z109" s="37"/>
      <c r="AA109" s="53"/>
      <c r="AB109" s="53"/>
    </row>
    <row r="110" spans="1:28" s="4" customFormat="1" x14ac:dyDescent="0.25">
      <c r="A110" s="23" t="s">
        <v>202</v>
      </c>
      <c r="B110" s="15" t="s">
        <v>123</v>
      </c>
      <c r="C110" s="24"/>
      <c r="D110" s="24"/>
      <c r="E110" s="24"/>
      <c r="F110" s="24"/>
      <c r="G110" s="26"/>
      <c r="H110" s="26"/>
      <c r="I110" s="26"/>
      <c r="J110" s="33">
        <v>5000</v>
      </c>
      <c r="K110" s="33">
        <v>0</v>
      </c>
      <c r="L110" s="97">
        <v>0</v>
      </c>
      <c r="M110" s="34">
        <v>5000</v>
      </c>
      <c r="N110" s="52">
        <v>0</v>
      </c>
      <c r="O110" s="52">
        <v>0</v>
      </c>
      <c r="P110" s="16">
        <f>P111+P113+P115+P118+P120+P122+P124+P126+P128+P131+P133+P136</f>
        <v>83626</v>
      </c>
      <c r="Q110" s="16">
        <f t="shared" ref="Q110:V110" si="39">Q111+Q113+Q115+Q118+Q120+Q122+Q124+Q126+Q128+Q131+Q133+Q136</f>
        <v>83626</v>
      </c>
      <c r="R110" s="16">
        <f t="shared" si="39"/>
        <v>0</v>
      </c>
      <c r="S110" s="16">
        <f t="shared" si="39"/>
        <v>0</v>
      </c>
      <c r="T110" s="16">
        <f t="shared" si="39"/>
        <v>0</v>
      </c>
      <c r="U110" s="16">
        <f t="shared" si="39"/>
        <v>0</v>
      </c>
      <c r="V110" s="16">
        <f t="shared" si="39"/>
        <v>0</v>
      </c>
      <c r="W110" s="12"/>
      <c r="X110" s="22"/>
      <c r="Y110" s="22"/>
      <c r="Z110" s="22"/>
      <c r="AA110" s="22"/>
      <c r="AB110" s="22"/>
    </row>
    <row r="111" spans="1:28" s="4" customFormat="1" x14ac:dyDescent="0.25">
      <c r="A111" s="24"/>
      <c r="B111" s="44" t="s">
        <v>203</v>
      </c>
      <c r="C111" s="24"/>
      <c r="D111" s="25"/>
      <c r="E111" s="46"/>
      <c r="F111" s="24"/>
      <c r="G111" s="26"/>
      <c r="H111" s="26"/>
      <c r="I111" s="26"/>
      <c r="J111" s="81">
        <v>0</v>
      </c>
      <c r="K111" s="81">
        <v>0</v>
      </c>
      <c r="L111" s="81">
        <v>0</v>
      </c>
      <c r="M111" s="81">
        <v>0</v>
      </c>
      <c r="N111" s="81">
        <v>0</v>
      </c>
      <c r="O111" s="81">
        <v>0</v>
      </c>
      <c r="P111" s="81">
        <f t="shared" ref="P111:V111" si="40">P112</f>
        <v>4000</v>
      </c>
      <c r="Q111" s="81">
        <f t="shared" si="40"/>
        <v>4000</v>
      </c>
      <c r="R111" s="81">
        <f t="shared" si="40"/>
        <v>0</v>
      </c>
      <c r="S111" s="81">
        <f t="shared" si="40"/>
        <v>0</v>
      </c>
      <c r="T111" s="81">
        <f t="shared" si="40"/>
        <v>0</v>
      </c>
      <c r="U111" s="81">
        <f t="shared" si="40"/>
        <v>0</v>
      </c>
      <c r="V111" s="81">
        <f t="shared" si="40"/>
        <v>0</v>
      </c>
      <c r="W111" s="12"/>
      <c r="X111" s="82"/>
      <c r="Y111" s="82"/>
      <c r="Z111" s="82"/>
      <c r="AA111" s="82"/>
      <c r="AB111" s="82"/>
    </row>
    <row r="112" spans="1:28" s="4" customFormat="1" ht="30" x14ac:dyDescent="0.25">
      <c r="A112" s="24">
        <v>1</v>
      </c>
      <c r="B112" s="96" t="s">
        <v>204</v>
      </c>
      <c r="C112" s="24" t="s">
        <v>45</v>
      </c>
      <c r="D112" s="25" t="s">
        <v>205</v>
      </c>
      <c r="E112" s="46">
        <v>2019</v>
      </c>
      <c r="F112" s="25" t="s">
        <v>206</v>
      </c>
      <c r="G112" s="85">
        <v>4630.8</v>
      </c>
      <c r="H112" s="85">
        <v>4630.8</v>
      </c>
      <c r="I112" s="26"/>
      <c r="J112" s="33">
        <v>5000</v>
      </c>
      <c r="K112" s="33">
        <v>0</v>
      </c>
      <c r="L112" s="18">
        <v>0</v>
      </c>
      <c r="M112" s="34">
        <v>5000</v>
      </c>
      <c r="N112" s="52">
        <v>0</v>
      </c>
      <c r="O112" s="52">
        <v>0</v>
      </c>
      <c r="P112" s="26">
        <v>4000</v>
      </c>
      <c r="Q112" s="26">
        <v>4000</v>
      </c>
      <c r="R112" s="26"/>
      <c r="S112" s="26"/>
      <c r="T112" s="26"/>
      <c r="U112" s="26"/>
      <c r="V112" s="26"/>
      <c r="W112" s="12"/>
      <c r="X112" s="36"/>
      <c r="Y112" s="35"/>
      <c r="Z112" s="37"/>
      <c r="AA112" s="53"/>
      <c r="AB112" s="53"/>
    </row>
    <row r="113" spans="1:28" s="4" customFormat="1" x14ac:dyDescent="0.25">
      <c r="A113" s="23"/>
      <c r="B113" s="44" t="s">
        <v>207</v>
      </c>
      <c r="C113" s="24"/>
      <c r="D113" s="24"/>
      <c r="E113" s="24"/>
      <c r="F113" s="24"/>
      <c r="G113" s="26"/>
      <c r="H113" s="26"/>
      <c r="I113" s="26"/>
      <c r="J113" s="81"/>
      <c r="K113" s="81"/>
      <c r="L113" s="81"/>
      <c r="M113" s="81"/>
      <c r="N113" s="81"/>
      <c r="O113" s="81"/>
      <c r="P113" s="81">
        <f>P114</f>
        <v>2250</v>
      </c>
      <c r="Q113" s="81">
        <f t="shared" ref="Q113:V113" si="41">Q114</f>
        <v>2250</v>
      </c>
      <c r="R113" s="81">
        <f t="shared" si="41"/>
        <v>0</v>
      </c>
      <c r="S113" s="81">
        <f t="shared" si="41"/>
        <v>0</v>
      </c>
      <c r="T113" s="81">
        <f t="shared" si="41"/>
        <v>0</v>
      </c>
      <c r="U113" s="81">
        <f t="shared" si="41"/>
        <v>0</v>
      </c>
      <c r="V113" s="81">
        <f t="shared" si="41"/>
        <v>0</v>
      </c>
      <c r="W113" s="12"/>
      <c r="X113" s="82"/>
      <c r="Y113" s="82"/>
      <c r="Z113" s="82"/>
      <c r="AA113" s="82"/>
      <c r="AB113" s="82"/>
    </row>
    <row r="114" spans="1:28" s="4" customFormat="1" ht="30" x14ac:dyDescent="0.25">
      <c r="A114" s="24">
        <v>1</v>
      </c>
      <c r="B114" s="62" t="s">
        <v>208</v>
      </c>
      <c r="C114" s="24" t="s">
        <v>102</v>
      </c>
      <c r="D114" s="25" t="s">
        <v>207</v>
      </c>
      <c r="E114" s="80">
        <v>2020</v>
      </c>
      <c r="F114" s="92" t="s">
        <v>209</v>
      </c>
      <c r="G114" s="93">
        <v>25887</v>
      </c>
      <c r="H114" s="93">
        <v>2250</v>
      </c>
      <c r="I114" s="26"/>
      <c r="J114" s="33">
        <v>227679</v>
      </c>
      <c r="K114" s="18">
        <v>0</v>
      </c>
      <c r="L114" s="18">
        <v>0</v>
      </c>
      <c r="M114" s="34">
        <v>227679</v>
      </c>
      <c r="N114" s="52">
        <v>0</v>
      </c>
      <c r="O114" s="52">
        <v>0</v>
      </c>
      <c r="P114" s="26">
        <v>2250</v>
      </c>
      <c r="Q114" s="26">
        <v>2250</v>
      </c>
      <c r="R114" s="26"/>
      <c r="S114" s="26"/>
      <c r="T114" s="26"/>
      <c r="U114" s="26"/>
      <c r="V114" s="26"/>
      <c r="W114" s="12"/>
      <c r="X114" s="35"/>
      <c r="Y114" s="35"/>
      <c r="Z114" s="37"/>
      <c r="AA114" s="53"/>
      <c r="AB114" s="53"/>
    </row>
    <row r="115" spans="1:28" s="4" customFormat="1" x14ac:dyDescent="0.25">
      <c r="A115" s="24"/>
      <c r="B115" s="40" t="s">
        <v>210</v>
      </c>
      <c r="C115" s="24"/>
      <c r="D115" s="24"/>
      <c r="E115" s="46"/>
      <c r="F115" s="25"/>
      <c r="G115" s="26"/>
      <c r="H115" s="26"/>
      <c r="I115" s="26"/>
      <c r="J115" s="81">
        <v>63400</v>
      </c>
      <c r="K115" s="81">
        <v>0</v>
      </c>
      <c r="L115" s="81">
        <v>0</v>
      </c>
      <c r="M115" s="81">
        <v>63400</v>
      </c>
      <c r="N115" s="81">
        <v>0</v>
      </c>
      <c r="O115" s="81">
        <v>0</v>
      </c>
      <c r="P115" s="81">
        <f>P117+P116</f>
        <v>16200</v>
      </c>
      <c r="Q115" s="81">
        <f t="shared" ref="Q115:V115" si="42">Q117+Q116</f>
        <v>16200</v>
      </c>
      <c r="R115" s="81">
        <f t="shared" si="42"/>
        <v>0</v>
      </c>
      <c r="S115" s="81">
        <f t="shared" si="42"/>
        <v>0</v>
      </c>
      <c r="T115" s="81">
        <f t="shared" si="42"/>
        <v>0</v>
      </c>
      <c r="U115" s="81">
        <f t="shared" si="42"/>
        <v>0</v>
      </c>
      <c r="V115" s="81">
        <f t="shared" si="42"/>
        <v>0</v>
      </c>
      <c r="W115" s="12"/>
      <c r="X115" s="82"/>
      <c r="Y115" s="82"/>
      <c r="Z115" s="82"/>
      <c r="AA115" s="82"/>
      <c r="AB115" s="82"/>
    </row>
    <row r="116" spans="1:28" s="4" customFormat="1" ht="30" x14ac:dyDescent="0.25">
      <c r="A116" s="24">
        <v>1</v>
      </c>
      <c r="B116" s="58" t="s">
        <v>211</v>
      </c>
      <c r="C116" s="24" t="s">
        <v>45</v>
      </c>
      <c r="D116" s="24" t="s">
        <v>212</v>
      </c>
      <c r="E116" s="46">
        <v>2020</v>
      </c>
      <c r="F116" s="25" t="s">
        <v>213</v>
      </c>
      <c r="G116" s="26">
        <v>1331</v>
      </c>
      <c r="H116" s="26"/>
      <c r="I116" s="26"/>
      <c r="J116" s="33">
        <v>63400</v>
      </c>
      <c r="K116" s="33">
        <v>0</v>
      </c>
      <c r="L116" s="18">
        <v>0</v>
      </c>
      <c r="M116" s="34">
        <v>63400</v>
      </c>
      <c r="N116" s="52">
        <v>0</v>
      </c>
      <c r="O116" s="52">
        <v>0</v>
      </c>
      <c r="P116" s="26">
        <v>1200</v>
      </c>
      <c r="Q116" s="26">
        <v>1200</v>
      </c>
      <c r="R116" s="26"/>
      <c r="S116" s="26"/>
      <c r="T116" s="26"/>
      <c r="U116" s="26"/>
      <c r="V116" s="26"/>
      <c r="W116" s="12"/>
      <c r="X116" s="36"/>
      <c r="Y116" s="35"/>
      <c r="Z116" s="37"/>
      <c r="AA116" s="53"/>
      <c r="AB116" s="53"/>
    </row>
    <row r="117" spans="1:28" s="4" customFormat="1" ht="60" x14ac:dyDescent="0.25">
      <c r="A117" s="24">
        <v>1</v>
      </c>
      <c r="B117" s="43" t="s">
        <v>214</v>
      </c>
      <c r="C117" s="24" t="s">
        <v>45</v>
      </c>
      <c r="D117" s="24" t="s">
        <v>212</v>
      </c>
      <c r="E117" s="24" t="s">
        <v>131</v>
      </c>
      <c r="F117" s="24" t="s">
        <v>215</v>
      </c>
      <c r="G117" s="26">
        <v>17778.7</v>
      </c>
      <c r="H117" s="26">
        <v>17778.7</v>
      </c>
      <c r="I117" s="26"/>
      <c r="J117" s="33">
        <v>164279</v>
      </c>
      <c r="K117" s="33">
        <v>0</v>
      </c>
      <c r="L117" s="33">
        <v>0</v>
      </c>
      <c r="M117" s="34">
        <v>164279</v>
      </c>
      <c r="N117" s="52">
        <v>0</v>
      </c>
      <c r="O117" s="52">
        <v>0</v>
      </c>
      <c r="P117" s="26">
        <v>15000</v>
      </c>
      <c r="Q117" s="26">
        <v>15000</v>
      </c>
      <c r="R117" s="26"/>
      <c r="S117" s="26"/>
      <c r="T117" s="26"/>
      <c r="U117" s="26"/>
      <c r="V117" s="26"/>
      <c r="W117" s="12"/>
      <c r="X117" s="36"/>
      <c r="Y117" s="36"/>
      <c r="Z117" s="37"/>
      <c r="AA117" s="53"/>
      <c r="AB117" s="53"/>
    </row>
    <row r="118" spans="1:28" s="4" customFormat="1" x14ac:dyDescent="0.25">
      <c r="A118" s="24"/>
      <c r="B118" s="40" t="s">
        <v>216</v>
      </c>
      <c r="C118" s="24"/>
      <c r="D118" s="24"/>
      <c r="E118" s="24"/>
      <c r="F118" s="24"/>
      <c r="G118" s="26"/>
      <c r="H118" s="26"/>
      <c r="I118" s="26"/>
      <c r="J118" s="81">
        <v>164279</v>
      </c>
      <c r="K118" s="81">
        <v>0</v>
      </c>
      <c r="L118" s="81">
        <v>0</v>
      </c>
      <c r="M118" s="81">
        <v>164279</v>
      </c>
      <c r="N118" s="81">
        <v>0</v>
      </c>
      <c r="O118" s="81">
        <v>0</v>
      </c>
      <c r="P118" s="81">
        <f>P119</f>
        <v>10000</v>
      </c>
      <c r="Q118" s="81">
        <f t="shared" ref="Q118:V118" si="43">Q119</f>
        <v>10000</v>
      </c>
      <c r="R118" s="81">
        <f t="shared" si="43"/>
        <v>0</v>
      </c>
      <c r="S118" s="81">
        <f t="shared" si="43"/>
        <v>0</v>
      </c>
      <c r="T118" s="81">
        <f t="shared" si="43"/>
        <v>0</v>
      </c>
      <c r="U118" s="81">
        <f t="shared" si="43"/>
        <v>0</v>
      </c>
      <c r="V118" s="81">
        <f t="shared" si="43"/>
        <v>0</v>
      </c>
      <c r="W118" s="12"/>
      <c r="X118" s="82"/>
      <c r="Y118" s="82"/>
      <c r="Z118" s="82"/>
      <c r="AA118" s="82"/>
      <c r="AB118" s="82"/>
    </row>
    <row r="119" spans="1:28" s="4" customFormat="1" ht="60" x14ac:dyDescent="0.25">
      <c r="A119" s="24">
        <v>1</v>
      </c>
      <c r="B119" s="43" t="s">
        <v>217</v>
      </c>
      <c r="C119" s="24" t="s">
        <v>102</v>
      </c>
      <c r="D119" s="24" t="s">
        <v>218</v>
      </c>
      <c r="E119" s="24" t="s">
        <v>131</v>
      </c>
      <c r="F119" s="24" t="s">
        <v>219</v>
      </c>
      <c r="G119" s="26">
        <v>12006</v>
      </c>
      <c r="H119" s="26">
        <v>12006</v>
      </c>
      <c r="I119" s="26"/>
      <c r="J119" s="11">
        <v>32750</v>
      </c>
      <c r="K119" s="11">
        <v>0</v>
      </c>
      <c r="L119" s="11">
        <v>0</v>
      </c>
      <c r="M119" s="34">
        <v>32750</v>
      </c>
      <c r="N119" s="52">
        <v>0</v>
      </c>
      <c r="O119" s="52">
        <v>0</v>
      </c>
      <c r="P119" s="26">
        <v>10000</v>
      </c>
      <c r="Q119" s="26">
        <v>10000</v>
      </c>
      <c r="R119" s="26"/>
      <c r="S119" s="26"/>
      <c r="T119" s="26"/>
      <c r="U119" s="26"/>
      <c r="V119" s="26"/>
      <c r="W119" s="12"/>
      <c r="X119" s="12"/>
      <c r="Y119" s="12"/>
      <c r="Z119" s="37"/>
      <c r="AA119" s="53"/>
      <c r="AB119" s="53"/>
    </row>
    <row r="120" spans="1:28" s="4" customFormat="1" x14ac:dyDescent="0.25">
      <c r="A120" s="24"/>
      <c r="B120" s="40" t="s">
        <v>220</v>
      </c>
      <c r="C120" s="24"/>
      <c r="D120" s="24"/>
      <c r="E120" s="24"/>
      <c r="F120" s="24"/>
      <c r="G120" s="26"/>
      <c r="H120" s="26"/>
      <c r="I120" s="26"/>
      <c r="J120" s="81">
        <v>25750</v>
      </c>
      <c r="K120" s="81">
        <v>0</v>
      </c>
      <c r="L120" s="81">
        <v>0</v>
      </c>
      <c r="M120" s="81">
        <v>25750</v>
      </c>
      <c r="N120" s="81">
        <v>0</v>
      </c>
      <c r="O120" s="81">
        <v>0</v>
      </c>
      <c r="P120" s="81">
        <f>P121</f>
        <v>11000</v>
      </c>
      <c r="Q120" s="81">
        <f t="shared" ref="Q120:V120" si="44">Q121</f>
        <v>11000</v>
      </c>
      <c r="R120" s="81">
        <f t="shared" si="44"/>
        <v>0</v>
      </c>
      <c r="S120" s="81">
        <f t="shared" si="44"/>
        <v>0</v>
      </c>
      <c r="T120" s="81">
        <f t="shared" si="44"/>
        <v>0</v>
      </c>
      <c r="U120" s="81">
        <f t="shared" si="44"/>
        <v>0</v>
      </c>
      <c r="V120" s="81">
        <f t="shared" si="44"/>
        <v>0</v>
      </c>
      <c r="W120" s="12"/>
      <c r="X120" s="82"/>
      <c r="Y120" s="82"/>
      <c r="Z120" s="82"/>
      <c r="AA120" s="82"/>
      <c r="AB120" s="82"/>
    </row>
    <row r="121" spans="1:28" s="4" customFormat="1" ht="60" x14ac:dyDescent="0.25">
      <c r="A121" s="24">
        <v>1</v>
      </c>
      <c r="B121" s="43" t="s">
        <v>221</v>
      </c>
      <c r="C121" s="24" t="s">
        <v>173</v>
      </c>
      <c r="D121" s="24" t="s">
        <v>192</v>
      </c>
      <c r="E121" s="24" t="s">
        <v>131</v>
      </c>
      <c r="F121" s="24" t="s">
        <v>222</v>
      </c>
      <c r="G121" s="26">
        <v>13762</v>
      </c>
      <c r="H121" s="26">
        <v>13762</v>
      </c>
      <c r="I121" s="26"/>
      <c r="J121" s="11">
        <v>25750</v>
      </c>
      <c r="K121" s="11">
        <v>0</v>
      </c>
      <c r="L121" s="11">
        <v>0</v>
      </c>
      <c r="M121" s="34">
        <v>25750</v>
      </c>
      <c r="N121" s="52">
        <v>0</v>
      </c>
      <c r="O121" s="52">
        <v>0</v>
      </c>
      <c r="P121" s="26">
        <v>11000</v>
      </c>
      <c r="Q121" s="26">
        <v>11000</v>
      </c>
      <c r="R121" s="26"/>
      <c r="S121" s="26"/>
      <c r="T121" s="26"/>
      <c r="U121" s="26"/>
      <c r="V121" s="26"/>
      <c r="W121" s="12"/>
      <c r="X121" s="12"/>
      <c r="Y121" s="12"/>
      <c r="Z121" s="37"/>
      <c r="AA121" s="53"/>
      <c r="AB121" s="53"/>
    </row>
    <row r="122" spans="1:28" s="4" customFormat="1" x14ac:dyDescent="0.25">
      <c r="A122" s="24"/>
      <c r="B122" s="40" t="s">
        <v>223</v>
      </c>
      <c r="C122" s="24"/>
      <c r="D122" s="24"/>
      <c r="E122" s="24"/>
      <c r="F122" s="24"/>
      <c r="G122" s="26"/>
      <c r="H122" s="26"/>
      <c r="I122" s="26"/>
      <c r="J122" s="81">
        <v>7000</v>
      </c>
      <c r="K122" s="81">
        <v>0</v>
      </c>
      <c r="L122" s="81">
        <v>0</v>
      </c>
      <c r="M122" s="81">
        <v>7000</v>
      </c>
      <c r="N122" s="81">
        <v>0</v>
      </c>
      <c r="O122" s="81">
        <v>0</v>
      </c>
      <c r="P122" s="81">
        <f>P123</f>
        <v>3000</v>
      </c>
      <c r="Q122" s="81">
        <f t="shared" ref="Q122:V122" si="45">Q123</f>
        <v>3000</v>
      </c>
      <c r="R122" s="81">
        <f t="shared" si="45"/>
        <v>0</v>
      </c>
      <c r="S122" s="81">
        <f t="shared" si="45"/>
        <v>0</v>
      </c>
      <c r="T122" s="81">
        <f t="shared" si="45"/>
        <v>0</v>
      </c>
      <c r="U122" s="81">
        <f t="shared" si="45"/>
        <v>0</v>
      </c>
      <c r="V122" s="81">
        <f t="shared" si="45"/>
        <v>0</v>
      </c>
      <c r="W122" s="12"/>
      <c r="X122" s="82"/>
      <c r="Y122" s="82"/>
      <c r="Z122" s="82"/>
      <c r="AA122" s="82"/>
      <c r="AB122" s="82"/>
    </row>
    <row r="123" spans="1:28" s="4" customFormat="1" ht="60" x14ac:dyDescent="0.25">
      <c r="A123" s="24">
        <v>1</v>
      </c>
      <c r="B123" s="43" t="s">
        <v>224</v>
      </c>
      <c r="C123" s="24" t="s">
        <v>98</v>
      </c>
      <c r="D123" s="24" t="s">
        <v>225</v>
      </c>
      <c r="E123" s="24" t="s">
        <v>131</v>
      </c>
      <c r="F123" s="24" t="s">
        <v>226</v>
      </c>
      <c r="G123" s="26">
        <v>4516</v>
      </c>
      <c r="H123" s="26">
        <v>4516</v>
      </c>
      <c r="I123" s="26"/>
      <c r="J123" s="11">
        <v>7000</v>
      </c>
      <c r="K123" s="11">
        <v>0</v>
      </c>
      <c r="L123" s="11">
        <v>0</v>
      </c>
      <c r="M123" s="10">
        <v>7000</v>
      </c>
      <c r="N123" s="52">
        <v>0</v>
      </c>
      <c r="O123" s="52">
        <v>0</v>
      </c>
      <c r="P123" s="26">
        <v>3000</v>
      </c>
      <c r="Q123" s="26">
        <v>3000</v>
      </c>
      <c r="R123" s="26"/>
      <c r="S123" s="26"/>
      <c r="T123" s="26"/>
      <c r="U123" s="26"/>
      <c r="V123" s="26"/>
      <c r="W123" s="12"/>
      <c r="X123" s="12"/>
      <c r="Y123" s="12"/>
      <c r="Z123" s="14"/>
      <c r="AA123" s="53"/>
      <c r="AB123" s="53"/>
    </row>
    <row r="124" spans="1:28" s="4" customFormat="1" x14ac:dyDescent="0.25">
      <c r="A124" s="24"/>
      <c r="B124" s="40" t="s">
        <v>227</v>
      </c>
      <c r="C124" s="24"/>
      <c r="D124" s="24"/>
      <c r="E124" s="24"/>
      <c r="F124" s="24"/>
      <c r="G124" s="26"/>
      <c r="H124" s="26"/>
      <c r="I124" s="26"/>
      <c r="J124" s="81">
        <v>0</v>
      </c>
      <c r="K124" s="81">
        <v>0</v>
      </c>
      <c r="L124" s="81">
        <v>0</v>
      </c>
      <c r="M124" s="81">
        <v>0</v>
      </c>
      <c r="N124" s="81">
        <v>0</v>
      </c>
      <c r="O124" s="81">
        <v>0</v>
      </c>
      <c r="P124" s="81">
        <f>P125</f>
        <v>20400</v>
      </c>
      <c r="Q124" s="81">
        <f t="shared" ref="Q124:V124" si="46">Q125</f>
        <v>20400</v>
      </c>
      <c r="R124" s="81">
        <f t="shared" si="46"/>
        <v>0</v>
      </c>
      <c r="S124" s="81">
        <f t="shared" si="46"/>
        <v>0</v>
      </c>
      <c r="T124" s="81">
        <f t="shared" si="46"/>
        <v>0</v>
      </c>
      <c r="U124" s="81">
        <f t="shared" si="46"/>
        <v>0</v>
      </c>
      <c r="V124" s="81">
        <f t="shared" si="46"/>
        <v>0</v>
      </c>
      <c r="W124" s="12"/>
      <c r="X124" s="82"/>
      <c r="Y124" s="82"/>
      <c r="Z124" s="82"/>
      <c r="AA124" s="82"/>
      <c r="AB124" s="82"/>
    </row>
    <row r="125" spans="1:28" s="4" customFormat="1" ht="60" x14ac:dyDescent="0.25">
      <c r="A125" s="24">
        <v>1</v>
      </c>
      <c r="B125" s="43" t="s">
        <v>228</v>
      </c>
      <c r="C125" s="24" t="s">
        <v>133</v>
      </c>
      <c r="D125" s="24" t="s">
        <v>229</v>
      </c>
      <c r="E125" s="24" t="s">
        <v>131</v>
      </c>
      <c r="F125" s="25" t="s">
        <v>230</v>
      </c>
      <c r="G125" s="26">
        <v>26756</v>
      </c>
      <c r="H125" s="26">
        <v>26756</v>
      </c>
      <c r="I125" s="26"/>
      <c r="J125" s="33">
        <v>7500</v>
      </c>
      <c r="K125" s="33">
        <v>0</v>
      </c>
      <c r="L125" s="97">
        <v>0</v>
      </c>
      <c r="M125" s="34">
        <v>7500</v>
      </c>
      <c r="N125" s="52">
        <v>0</v>
      </c>
      <c r="O125" s="52">
        <v>0</v>
      </c>
      <c r="P125" s="26">
        <v>20400</v>
      </c>
      <c r="Q125" s="26">
        <v>20400</v>
      </c>
      <c r="R125" s="26"/>
      <c r="S125" s="26"/>
      <c r="T125" s="26"/>
      <c r="U125" s="26"/>
      <c r="V125" s="26"/>
      <c r="W125" s="12"/>
      <c r="X125" s="36"/>
      <c r="Y125" s="98"/>
      <c r="Z125" s="37"/>
      <c r="AA125" s="53"/>
      <c r="AB125" s="53"/>
    </row>
    <row r="126" spans="1:28" s="4" customFormat="1" x14ac:dyDescent="0.25">
      <c r="A126" s="24"/>
      <c r="B126" s="40" t="s">
        <v>231</v>
      </c>
      <c r="C126" s="24"/>
      <c r="D126" s="24"/>
      <c r="E126" s="24"/>
      <c r="F126" s="25"/>
      <c r="G126" s="26"/>
      <c r="H126" s="26"/>
      <c r="I126" s="26"/>
      <c r="J126" s="33">
        <v>56041</v>
      </c>
      <c r="K126" s="33">
        <v>0</v>
      </c>
      <c r="L126" s="97">
        <v>0</v>
      </c>
      <c r="M126" s="34">
        <v>56041</v>
      </c>
      <c r="N126" s="52">
        <v>0</v>
      </c>
      <c r="O126" s="52">
        <v>0</v>
      </c>
      <c r="P126" s="81">
        <f>P127</f>
        <v>7300</v>
      </c>
      <c r="Q126" s="81">
        <f t="shared" ref="Q126:V126" si="47">Q127</f>
        <v>7300</v>
      </c>
      <c r="R126" s="81">
        <f t="shared" si="47"/>
        <v>0</v>
      </c>
      <c r="S126" s="81">
        <f t="shared" si="47"/>
        <v>0</v>
      </c>
      <c r="T126" s="81">
        <f t="shared" si="47"/>
        <v>0</v>
      </c>
      <c r="U126" s="81">
        <f t="shared" si="47"/>
        <v>0</v>
      </c>
      <c r="V126" s="81">
        <f t="shared" si="47"/>
        <v>0</v>
      </c>
      <c r="W126" s="12"/>
      <c r="X126" s="82"/>
      <c r="Y126" s="82"/>
      <c r="Z126" s="82"/>
      <c r="AA126" s="82"/>
      <c r="AB126" s="82"/>
    </row>
    <row r="127" spans="1:28" s="4" customFormat="1" ht="60" x14ac:dyDescent="0.25">
      <c r="A127" s="24">
        <v>1</v>
      </c>
      <c r="B127" s="43" t="s">
        <v>232</v>
      </c>
      <c r="C127" s="24" t="s">
        <v>49</v>
      </c>
      <c r="D127" s="24" t="s">
        <v>233</v>
      </c>
      <c r="E127" s="24" t="s">
        <v>234</v>
      </c>
      <c r="F127" s="24" t="s">
        <v>235</v>
      </c>
      <c r="G127" s="26">
        <v>12967</v>
      </c>
      <c r="H127" s="26">
        <v>12967</v>
      </c>
      <c r="I127" s="26"/>
      <c r="J127" s="11">
        <v>56041</v>
      </c>
      <c r="K127" s="11">
        <v>0</v>
      </c>
      <c r="L127" s="11">
        <v>0</v>
      </c>
      <c r="M127" s="34">
        <v>56041</v>
      </c>
      <c r="N127" s="52">
        <v>0</v>
      </c>
      <c r="O127" s="52">
        <v>0</v>
      </c>
      <c r="P127" s="26">
        <v>7300</v>
      </c>
      <c r="Q127" s="26">
        <v>7300</v>
      </c>
      <c r="R127" s="26"/>
      <c r="S127" s="26"/>
      <c r="T127" s="26"/>
      <c r="U127" s="26"/>
      <c r="V127" s="26"/>
      <c r="W127" s="12"/>
      <c r="X127" s="12"/>
      <c r="Y127" s="12"/>
      <c r="Z127" s="37"/>
      <c r="AA127" s="53"/>
      <c r="AB127" s="53"/>
    </row>
    <row r="128" spans="1:28" s="4" customFormat="1" x14ac:dyDescent="0.25">
      <c r="A128" s="24"/>
      <c r="B128" s="40" t="s">
        <v>236</v>
      </c>
      <c r="C128" s="24"/>
      <c r="D128" s="49"/>
      <c r="E128" s="25"/>
      <c r="F128" s="24"/>
      <c r="G128" s="26"/>
      <c r="H128" s="26"/>
      <c r="I128" s="26"/>
      <c r="J128" s="81">
        <v>4000</v>
      </c>
      <c r="K128" s="81">
        <v>0</v>
      </c>
      <c r="L128" s="81">
        <v>0</v>
      </c>
      <c r="M128" s="81">
        <v>4000</v>
      </c>
      <c r="N128" s="81">
        <v>0</v>
      </c>
      <c r="O128" s="81">
        <v>0</v>
      </c>
      <c r="P128" s="81">
        <f>P129+P130</f>
        <v>1276</v>
      </c>
      <c r="Q128" s="81">
        <f t="shared" ref="Q128:V128" si="48">Q129+Q130</f>
        <v>1276</v>
      </c>
      <c r="R128" s="81">
        <f t="shared" si="48"/>
        <v>0</v>
      </c>
      <c r="S128" s="81">
        <f t="shared" si="48"/>
        <v>0</v>
      </c>
      <c r="T128" s="81">
        <f t="shared" si="48"/>
        <v>0</v>
      </c>
      <c r="U128" s="81">
        <f t="shared" si="48"/>
        <v>0</v>
      </c>
      <c r="V128" s="81">
        <f t="shared" si="48"/>
        <v>0</v>
      </c>
      <c r="W128" s="12"/>
      <c r="X128" s="82"/>
      <c r="Y128" s="82"/>
      <c r="Z128" s="82"/>
      <c r="AA128" s="82"/>
      <c r="AB128" s="82"/>
    </row>
    <row r="129" spans="1:28" s="4" customFormat="1" ht="30" x14ac:dyDescent="0.25">
      <c r="A129" s="24">
        <v>1</v>
      </c>
      <c r="B129" s="62" t="s">
        <v>237</v>
      </c>
      <c r="C129" s="24"/>
      <c r="D129" s="24" t="s">
        <v>236</v>
      </c>
      <c r="E129" s="25">
        <v>2020</v>
      </c>
      <c r="F129" s="24"/>
      <c r="G129" s="26">
        <v>1191</v>
      </c>
      <c r="H129" s="26">
        <v>616</v>
      </c>
      <c r="I129" s="26"/>
      <c r="J129" s="11">
        <v>52041</v>
      </c>
      <c r="K129" s="11">
        <v>0</v>
      </c>
      <c r="L129" s="11">
        <v>0</v>
      </c>
      <c r="M129" s="10">
        <v>52041</v>
      </c>
      <c r="N129" s="52">
        <v>0</v>
      </c>
      <c r="O129" s="52">
        <v>0</v>
      </c>
      <c r="P129" s="26">
        <v>616</v>
      </c>
      <c r="Q129" s="26">
        <v>616</v>
      </c>
      <c r="R129" s="26"/>
      <c r="S129" s="26"/>
      <c r="T129" s="26"/>
      <c r="U129" s="16"/>
      <c r="V129" s="16"/>
      <c r="W129" s="12"/>
      <c r="X129" s="12"/>
      <c r="Y129" s="12"/>
      <c r="Z129" s="14"/>
      <c r="AA129" s="53"/>
      <c r="AB129" s="53"/>
    </row>
    <row r="130" spans="1:28" s="4" customFormat="1" ht="30" x14ac:dyDescent="0.25">
      <c r="A130" s="24">
        <v>2</v>
      </c>
      <c r="B130" s="62" t="s">
        <v>238</v>
      </c>
      <c r="C130" s="24"/>
      <c r="D130" s="24" t="s">
        <v>236</v>
      </c>
      <c r="E130" s="25">
        <v>2020</v>
      </c>
      <c r="F130" s="24"/>
      <c r="G130" s="26">
        <v>1021</v>
      </c>
      <c r="H130" s="26">
        <v>660</v>
      </c>
      <c r="I130" s="26"/>
      <c r="J130" s="33">
        <v>32453</v>
      </c>
      <c r="K130" s="33">
        <v>0</v>
      </c>
      <c r="L130" s="33">
        <v>0</v>
      </c>
      <c r="M130" s="34">
        <v>32453</v>
      </c>
      <c r="N130" s="52">
        <v>0</v>
      </c>
      <c r="O130" s="52">
        <v>0</v>
      </c>
      <c r="P130" s="26">
        <v>660</v>
      </c>
      <c r="Q130" s="26">
        <v>660</v>
      </c>
      <c r="R130" s="26"/>
      <c r="S130" s="26"/>
      <c r="T130" s="26"/>
      <c r="U130" s="16"/>
      <c r="V130" s="16"/>
      <c r="W130" s="12"/>
      <c r="X130" s="36"/>
      <c r="Y130" s="36"/>
      <c r="Z130" s="37"/>
      <c r="AA130" s="53"/>
      <c r="AB130" s="53"/>
    </row>
    <row r="131" spans="1:28" s="4" customFormat="1" x14ac:dyDescent="0.25">
      <c r="A131" s="24"/>
      <c r="B131" s="40" t="s">
        <v>239</v>
      </c>
      <c r="C131" s="24"/>
      <c r="D131" s="24"/>
      <c r="E131" s="25"/>
      <c r="F131" s="24"/>
      <c r="G131" s="26"/>
      <c r="H131" s="26"/>
      <c r="I131" s="26"/>
      <c r="J131" s="81">
        <v>32453</v>
      </c>
      <c r="K131" s="81">
        <v>0</v>
      </c>
      <c r="L131" s="81">
        <v>0</v>
      </c>
      <c r="M131" s="81">
        <v>32453</v>
      </c>
      <c r="N131" s="81">
        <v>0</v>
      </c>
      <c r="O131" s="81">
        <v>0</v>
      </c>
      <c r="P131" s="81">
        <f>P132</f>
        <v>4500</v>
      </c>
      <c r="Q131" s="81">
        <f t="shared" ref="Q131:V131" si="49">Q132</f>
        <v>4500</v>
      </c>
      <c r="R131" s="81">
        <f t="shared" si="49"/>
        <v>0</v>
      </c>
      <c r="S131" s="81">
        <f t="shared" si="49"/>
        <v>0</v>
      </c>
      <c r="T131" s="81">
        <f t="shared" si="49"/>
        <v>0</v>
      </c>
      <c r="U131" s="81">
        <f t="shared" si="49"/>
        <v>0</v>
      </c>
      <c r="V131" s="81">
        <f t="shared" si="49"/>
        <v>0</v>
      </c>
      <c r="W131" s="12"/>
      <c r="X131" s="82"/>
      <c r="Y131" s="82"/>
      <c r="Z131" s="82"/>
      <c r="AA131" s="82"/>
      <c r="AB131" s="82"/>
    </row>
    <row r="132" spans="1:28" s="4" customFormat="1" ht="30" x14ac:dyDescent="0.25">
      <c r="A132" s="24">
        <v>1</v>
      </c>
      <c r="B132" s="62" t="s">
        <v>240</v>
      </c>
      <c r="C132" s="24"/>
      <c r="D132" s="24" t="s">
        <v>239</v>
      </c>
      <c r="E132" s="25">
        <v>2020</v>
      </c>
      <c r="F132" s="24"/>
      <c r="G132" s="26">
        <v>11650</v>
      </c>
      <c r="H132" s="26">
        <v>4500</v>
      </c>
      <c r="I132" s="26"/>
      <c r="J132" s="97">
        <v>32453</v>
      </c>
      <c r="K132" s="97">
        <v>0</v>
      </c>
      <c r="L132" s="33">
        <v>0</v>
      </c>
      <c r="M132" s="34">
        <v>32453</v>
      </c>
      <c r="N132" s="52">
        <v>0</v>
      </c>
      <c r="O132" s="52">
        <v>0</v>
      </c>
      <c r="P132" s="26">
        <v>4500</v>
      </c>
      <c r="Q132" s="26">
        <v>4500</v>
      </c>
      <c r="R132" s="26"/>
      <c r="S132" s="26"/>
      <c r="T132" s="26"/>
      <c r="U132" s="16"/>
      <c r="V132" s="16"/>
      <c r="W132" s="12"/>
      <c r="X132" s="98"/>
      <c r="Y132" s="36"/>
      <c r="Z132" s="37"/>
      <c r="AA132" s="53"/>
      <c r="AB132" s="53"/>
    </row>
    <row r="133" spans="1:28" s="4" customFormat="1" x14ac:dyDescent="0.25">
      <c r="A133" s="24"/>
      <c r="B133" s="40" t="s">
        <v>241</v>
      </c>
      <c r="C133" s="24"/>
      <c r="D133" s="24"/>
      <c r="E133" s="25"/>
      <c r="F133" s="24"/>
      <c r="G133" s="26"/>
      <c r="H133" s="26"/>
      <c r="I133" s="26"/>
      <c r="J133" s="81">
        <v>0</v>
      </c>
      <c r="K133" s="81">
        <v>0</v>
      </c>
      <c r="L133" s="81">
        <v>0</v>
      </c>
      <c r="M133" s="81">
        <v>0</v>
      </c>
      <c r="N133" s="81">
        <v>0</v>
      </c>
      <c r="O133" s="81">
        <v>0</v>
      </c>
      <c r="P133" s="81">
        <f>P134+P135</f>
        <v>1200</v>
      </c>
      <c r="Q133" s="81">
        <f t="shared" ref="Q133:V133" si="50">Q134+Q135</f>
        <v>1200</v>
      </c>
      <c r="R133" s="81">
        <f t="shared" si="50"/>
        <v>0</v>
      </c>
      <c r="S133" s="81">
        <f t="shared" si="50"/>
        <v>0</v>
      </c>
      <c r="T133" s="81">
        <f t="shared" si="50"/>
        <v>0</v>
      </c>
      <c r="U133" s="81">
        <f t="shared" si="50"/>
        <v>0</v>
      </c>
      <c r="V133" s="81">
        <f t="shared" si="50"/>
        <v>0</v>
      </c>
      <c r="W133" s="12"/>
      <c r="X133" s="82"/>
      <c r="Y133" s="82"/>
      <c r="Z133" s="82"/>
      <c r="AA133" s="82"/>
      <c r="AB133" s="82"/>
    </row>
    <row r="134" spans="1:28" s="4" customFormat="1" ht="30" x14ac:dyDescent="0.25">
      <c r="A134" s="24">
        <v>1</v>
      </c>
      <c r="B134" s="62" t="s">
        <v>242</v>
      </c>
      <c r="C134" s="24"/>
      <c r="D134" s="24" t="s">
        <v>241</v>
      </c>
      <c r="E134" s="25">
        <v>2020</v>
      </c>
      <c r="F134" s="24"/>
      <c r="G134" s="26">
        <v>1062</v>
      </c>
      <c r="H134" s="26">
        <v>700</v>
      </c>
      <c r="I134" s="26"/>
      <c r="J134" s="97">
        <v>0</v>
      </c>
      <c r="K134" s="97">
        <v>0</v>
      </c>
      <c r="L134" s="18">
        <v>0</v>
      </c>
      <c r="M134" s="34">
        <v>0</v>
      </c>
      <c r="N134" s="52">
        <v>0</v>
      </c>
      <c r="O134" s="52">
        <v>0</v>
      </c>
      <c r="P134" s="26">
        <v>700</v>
      </c>
      <c r="Q134" s="26">
        <v>700</v>
      </c>
      <c r="R134" s="26"/>
      <c r="S134" s="26"/>
      <c r="T134" s="26"/>
      <c r="U134" s="16"/>
      <c r="V134" s="16"/>
      <c r="W134" s="12"/>
      <c r="X134" s="98"/>
      <c r="Y134" s="35"/>
      <c r="Z134" s="37"/>
      <c r="AA134" s="53"/>
      <c r="AB134" s="53"/>
    </row>
    <row r="135" spans="1:28" s="4" customFormat="1" ht="60" x14ac:dyDescent="0.25">
      <c r="A135" s="24">
        <v>2</v>
      </c>
      <c r="B135" s="62" t="s">
        <v>243</v>
      </c>
      <c r="C135" s="24"/>
      <c r="D135" s="24" t="s">
        <v>241</v>
      </c>
      <c r="E135" s="25">
        <v>2020</v>
      </c>
      <c r="F135" s="24"/>
      <c r="G135" s="26">
        <v>722</v>
      </c>
      <c r="H135" s="26">
        <v>500</v>
      </c>
      <c r="I135" s="26"/>
      <c r="J135" s="97">
        <v>9700</v>
      </c>
      <c r="K135" s="97">
        <v>0</v>
      </c>
      <c r="L135" s="18">
        <v>0</v>
      </c>
      <c r="M135" s="34">
        <v>9700</v>
      </c>
      <c r="N135" s="52">
        <v>0</v>
      </c>
      <c r="O135" s="52">
        <v>0</v>
      </c>
      <c r="P135" s="26">
        <v>500</v>
      </c>
      <c r="Q135" s="26">
        <v>500</v>
      </c>
      <c r="R135" s="26"/>
      <c r="S135" s="26"/>
      <c r="T135" s="26"/>
      <c r="U135" s="16"/>
      <c r="V135" s="16"/>
      <c r="W135" s="12"/>
      <c r="X135" s="98"/>
      <c r="Y135" s="35"/>
      <c r="Z135" s="37"/>
      <c r="AA135" s="53"/>
      <c r="AB135" s="53"/>
    </row>
    <row r="136" spans="1:28" s="4" customFormat="1" x14ac:dyDescent="0.25">
      <c r="A136" s="24"/>
      <c r="B136" s="40" t="s">
        <v>244</v>
      </c>
      <c r="C136" s="24"/>
      <c r="D136" s="24"/>
      <c r="E136" s="25"/>
      <c r="F136" s="24"/>
      <c r="G136" s="26"/>
      <c r="H136" s="26"/>
      <c r="I136" s="26"/>
      <c r="J136" s="81">
        <v>8800</v>
      </c>
      <c r="K136" s="81">
        <v>0</v>
      </c>
      <c r="L136" s="81">
        <v>0</v>
      </c>
      <c r="M136" s="81">
        <v>8800</v>
      </c>
      <c r="N136" s="81">
        <v>0</v>
      </c>
      <c r="O136" s="81">
        <v>0</v>
      </c>
      <c r="P136" s="81">
        <f>P137+P138</f>
        <v>2500</v>
      </c>
      <c r="Q136" s="81">
        <f t="shared" ref="Q136:V136" si="51">Q137+Q138</f>
        <v>2500</v>
      </c>
      <c r="R136" s="81">
        <f t="shared" si="51"/>
        <v>0</v>
      </c>
      <c r="S136" s="81">
        <f t="shared" si="51"/>
        <v>0</v>
      </c>
      <c r="T136" s="81">
        <f t="shared" si="51"/>
        <v>0</v>
      </c>
      <c r="U136" s="81">
        <f t="shared" si="51"/>
        <v>0</v>
      </c>
      <c r="V136" s="81">
        <f t="shared" si="51"/>
        <v>0</v>
      </c>
      <c r="W136" s="12"/>
      <c r="X136" s="82"/>
      <c r="Y136" s="82"/>
      <c r="Z136" s="82"/>
      <c r="AA136" s="82"/>
      <c r="AB136" s="82"/>
    </row>
    <row r="137" spans="1:28" s="4" customFormat="1" ht="30" x14ac:dyDescent="0.25">
      <c r="A137" s="24">
        <v>1</v>
      </c>
      <c r="B137" s="62" t="s">
        <v>245</v>
      </c>
      <c r="C137" s="24"/>
      <c r="D137" s="24" t="s">
        <v>244</v>
      </c>
      <c r="E137" s="25">
        <v>2020</v>
      </c>
      <c r="F137" s="24"/>
      <c r="G137" s="26">
        <v>2623</v>
      </c>
      <c r="H137" s="26">
        <v>1200</v>
      </c>
      <c r="I137" s="26"/>
      <c r="J137" s="97">
        <v>5500</v>
      </c>
      <c r="K137" s="97">
        <v>0</v>
      </c>
      <c r="L137" s="33">
        <v>0</v>
      </c>
      <c r="M137" s="34">
        <v>5500</v>
      </c>
      <c r="N137" s="52">
        <v>0</v>
      </c>
      <c r="O137" s="52">
        <v>0</v>
      </c>
      <c r="P137" s="26">
        <v>1200</v>
      </c>
      <c r="Q137" s="26">
        <v>1200</v>
      </c>
      <c r="R137" s="26"/>
      <c r="S137" s="26"/>
      <c r="T137" s="26"/>
      <c r="U137" s="16"/>
      <c r="V137" s="16"/>
      <c r="W137" s="12"/>
      <c r="X137" s="98"/>
      <c r="Y137" s="36"/>
      <c r="Z137" s="37"/>
      <c r="AA137" s="53"/>
      <c r="AB137" s="53"/>
    </row>
    <row r="138" spans="1:28" s="4" customFormat="1" ht="44.25" customHeight="1" x14ac:dyDescent="0.25">
      <c r="A138" s="24">
        <v>2</v>
      </c>
      <c r="B138" s="62" t="s">
        <v>246</v>
      </c>
      <c r="C138" s="24"/>
      <c r="D138" s="24" t="s">
        <v>244</v>
      </c>
      <c r="E138" s="25">
        <v>2020</v>
      </c>
      <c r="F138" s="24"/>
      <c r="G138" s="26">
        <v>2492</v>
      </c>
      <c r="H138" s="26">
        <v>1300</v>
      </c>
      <c r="I138" s="26"/>
      <c r="J138" s="97">
        <v>1300</v>
      </c>
      <c r="K138" s="97">
        <v>0</v>
      </c>
      <c r="L138" s="33">
        <v>0</v>
      </c>
      <c r="M138" s="34">
        <v>1300</v>
      </c>
      <c r="N138" s="52">
        <v>0</v>
      </c>
      <c r="O138" s="52">
        <v>0</v>
      </c>
      <c r="P138" s="26">
        <v>1300</v>
      </c>
      <c r="Q138" s="26">
        <v>1300</v>
      </c>
      <c r="R138" s="26"/>
      <c r="S138" s="26"/>
      <c r="T138" s="26"/>
      <c r="U138" s="16"/>
      <c r="V138" s="16"/>
      <c r="W138" s="12"/>
      <c r="X138" s="98"/>
      <c r="Y138" s="36"/>
      <c r="Z138" s="37"/>
      <c r="AA138" s="53"/>
      <c r="AB138" s="53"/>
    </row>
    <row r="139" spans="1:28" s="4" customFormat="1" x14ac:dyDescent="0.25">
      <c r="A139" s="99" t="s">
        <v>247</v>
      </c>
      <c r="B139" s="15" t="s">
        <v>248</v>
      </c>
      <c r="C139" s="19"/>
      <c r="D139" s="15"/>
      <c r="E139" s="19"/>
      <c r="F139" s="19"/>
      <c r="G139" s="16"/>
      <c r="H139" s="16"/>
      <c r="I139" s="16"/>
      <c r="J139" s="16">
        <v>2000</v>
      </c>
      <c r="K139" s="16">
        <v>0</v>
      </c>
      <c r="L139" s="16">
        <v>0</v>
      </c>
      <c r="M139" s="16">
        <v>2000</v>
      </c>
      <c r="N139" s="16">
        <v>0</v>
      </c>
      <c r="O139" s="16">
        <v>0</v>
      </c>
      <c r="P139" s="16">
        <f t="shared" ref="P139:V139" si="52">P140+P171</f>
        <v>552970</v>
      </c>
      <c r="Q139" s="16">
        <f t="shared" si="52"/>
        <v>378830</v>
      </c>
      <c r="R139" s="16">
        <f t="shared" si="52"/>
        <v>62640</v>
      </c>
      <c r="S139" s="16">
        <f t="shared" si="52"/>
        <v>0</v>
      </c>
      <c r="T139" s="16">
        <f t="shared" si="52"/>
        <v>111500</v>
      </c>
      <c r="U139" s="16">
        <f t="shared" si="52"/>
        <v>0</v>
      </c>
      <c r="V139" s="16">
        <f t="shared" si="52"/>
        <v>0</v>
      </c>
      <c r="W139" s="12"/>
      <c r="X139" s="22"/>
      <c r="Y139" s="22"/>
      <c r="Z139" s="22"/>
      <c r="AA139" s="22"/>
      <c r="AB139" s="22"/>
    </row>
    <row r="140" spans="1:28" s="4" customFormat="1" ht="28.5" x14ac:dyDescent="0.25">
      <c r="A140" s="19" t="s">
        <v>54</v>
      </c>
      <c r="B140" s="15" t="s">
        <v>35</v>
      </c>
      <c r="C140" s="24"/>
      <c r="D140" s="24"/>
      <c r="E140" s="46"/>
      <c r="F140" s="24"/>
      <c r="G140" s="71"/>
      <c r="H140" s="71"/>
      <c r="I140" s="26"/>
      <c r="J140" s="16">
        <v>0</v>
      </c>
      <c r="K140" s="16">
        <v>0</v>
      </c>
      <c r="L140" s="16">
        <v>0</v>
      </c>
      <c r="M140" s="16">
        <v>0</v>
      </c>
      <c r="N140" s="16">
        <v>0</v>
      </c>
      <c r="O140" s="16">
        <v>0</v>
      </c>
      <c r="P140" s="16">
        <f>P143+P147+P150+P153+P155+P159+P161+P163+P165+P167+P141+P169</f>
        <v>400446</v>
      </c>
      <c r="Q140" s="16">
        <f t="shared" ref="Q140:V140" si="53">Q143+Q147+Q150+Q153+Q155+Q159+Q161+Q163+Q165+Q167+Q141+Q169</f>
        <v>324946</v>
      </c>
      <c r="R140" s="16">
        <f t="shared" si="53"/>
        <v>54000</v>
      </c>
      <c r="S140" s="16">
        <f t="shared" si="53"/>
        <v>0</v>
      </c>
      <c r="T140" s="16">
        <f t="shared" si="53"/>
        <v>21500</v>
      </c>
      <c r="U140" s="16">
        <f t="shared" si="53"/>
        <v>0</v>
      </c>
      <c r="V140" s="16">
        <f t="shared" si="53"/>
        <v>0</v>
      </c>
      <c r="W140" s="12"/>
      <c r="X140" s="22"/>
      <c r="Y140" s="22"/>
      <c r="Z140" s="22"/>
      <c r="AA140" s="22"/>
      <c r="AB140" s="22"/>
    </row>
    <row r="141" spans="1:28" s="4" customFormat="1" x14ac:dyDescent="0.25">
      <c r="A141" s="24"/>
      <c r="B141" s="54" t="s">
        <v>233</v>
      </c>
      <c r="C141" s="24"/>
      <c r="D141" s="24"/>
      <c r="E141" s="46"/>
      <c r="F141" s="24"/>
      <c r="G141" s="26"/>
      <c r="H141" s="51"/>
      <c r="I141" s="26"/>
      <c r="J141" s="81">
        <v>0</v>
      </c>
      <c r="K141" s="81">
        <v>0</v>
      </c>
      <c r="L141" s="81">
        <v>0</v>
      </c>
      <c r="M141" s="81">
        <v>0</v>
      </c>
      <c r="N141" s="81">
        <v>0</v>
      </c>
      <c r="O141" s="81">
        <v>0</v>
      </c>
      <c r="P141" s="81">
        <f>P142</f>
        <v>40000</v>
      </c>
      <c r="Q141" s="81">
        <f t="shared" ref="Q141:V141" si="54">Q142</f>
        <v>0</v>
      </c>
      <c r="R141" s="81">
        <f t="shared" si="54"/>
        <v>40000</v>
      </c>
      <c r="S141" s="81">
        <f t="shared" si="54"/>
        <v>0</v>
      </c>
      <c r="T141" s="81">
        <f t="shared" si="54"/>
        <v>0</v>
      </c>
      <c r="U141" s="81">
        <f t="shared" si="54"/>
        <v>0</v>
      </c>
      <c r="V141" s="81">
        <f t="shared" si="54"/>
        <v>0</v>
      </c>
      <c r="W141" s="12"/>
      <c r="X141" s="82"/>
      <c r="Y141" s="82"/>
      <c r="Z141" s="82"/>
      <c r="AA141" s="82"/>
      <c r="AB141" s="82"/>
    </row>
    <row r="142" spans="1:28" s="4" customFormat="1" ht="30" x14ac:dyDescent="0.25">
      <c r="A142" s="24" t="s">
        <v>249</v>
      </c>
      <c r="B142" s="32" t="s">
        <v>250</v>
      </c>
      <c r="C142" s="24" t="s">
        <v>49</v>
      </c>
      <c r="D142" s="24" t="s">
        <v>233</v>
      </c>
      <c r="E142" s="46" t="s">
        <v>251</v>
      </c>
      <c r="F142" s="24" t="s">
        <v>252</v>
      </c>
      <c r="G142" s="26">
        <v>217386</v>
      </c>
      <c r="H142" s="51">
        <v>138170</v>
      </c>
      <c r="I142" s="26">
        <v>20000</v>
      </c>
      <c r="J142" s="33">
        <v>900</v>
      </c>
      <c r="K142" s="33">
        <v>0</v>
      </c>
      <c r="L142" s="97">
        <v>0</v>
      </c>
      <c r="M142" s="34">
        <v>900</v>
      </c>
      <c r="N142" s="52">
        <v>0</v>
      </c>
      <c r="O142" s="52">
        <v>0</v>
      </c>
      <c r="P142" s="26">
        <v>40000</v>
      </c>
      <c r="Q142" s="26"/>
      <c r="R142" s="26">
        <v>40000</v>
      </c>
      <c r="S142" s="26"/>
      <c r="T142" s="16"/>
      <c r="U142" s="16"/>
      <c r="V142" s="16"/>
      <c r="W142" s="12"/>
      <c r="X142" s="36"/>
      <c r="Y142" s="98"/>
      <c r="Z142" s="37"/>
      <c r="AA142" s="53"/>
      <c r="AB142" s="53"/>
    </row>
    <row r="143" spans="1:28" s="4" customFormat="1" x14ac:dyDescent="0.25">
      <c r="A143" s="19"/>
      <c r="B143" s="40" t="s">
        <v>253</v>
      </c>
      <c r="C143" s="24"/>
      <c r="D143" s="24"/>
      <c r="E143" s="46"/>
      <c r="F143" s="24"/>
      <c r="G143" s="71"/>
      <c r="H143" s="71"/>
      <c r="I143" s="26"/>
      <c r="J143" s="81">
        <v>0</v>
      </c>
      <c r="K143" s="81">
        <v>0</v>
      </c>
      <c r="L143" s="81">
        <v>0</v>
      </c>
      <c r="M143" s="81">
        <v>0</v>
      </c>
      <c r="N143" s="81">
        <v>0</v>
      </c>
      <c r="O143" s="81">
        <v>0</v>
      </c>
      <c r="P143" s="81">
        <f>P144+P145+P146</f>
        <v>214900</v>
      </c>
      <c r="Q143" s="81">
        <f t="shared" ref="Q143:V143" si="55">Q144+Q145+Q146</f>
        <v>214900</v>
      </c>
      <c r="R143" s="81">
        <f t="shared" si="55"/>
        <v>0</v>
      </c>
      <c r="S143" s="81">
        <f t="shared" si="55"/>
        <v>0</v>
      </c>
      <c r="T143" s="81">
        <f t="shared" si="55"/>
        <v>0</v>
      </c>
      <c r="U143" s="81">
        <f t="shared" si="55"/>
        <v>0</v>
      </c>
      <c r="V143" s="81">
        <f t="shared" si="55"/>
        <v>0</v>
      </c>
      <c r="W143" s="12"/>
      <c r="X143" s="82"/>
      <c r="Y143" s="82"/>
      <c r="Z143" s="82"/>
      <c r="AA143" s="82"/>
      <c r="AB143" s="82"/>
    </row>
    <row r="144" spans="1:28" s="4" customFormat="1" ht="30" x14ac:dyDescent="0.25">
      <c r="A144" s="24">
        <v>1</v>
      </c>
      <c r="B144" s="100" t="s">
        <v>254</v>
      </c>
      <c r="C144" s="24"/>
      <c r="D144" s="24" t="s">
        <v>255</v>
      </c>
      <c r="E144" s="46">
        <v>2019</v>
      </c>
      <c r="F144" s="25" t="s">
        <v>256</v>
      </c>
      <c r="G144" s="26">
        <v>9980</v>
      </c>
      <c r="H144" s="26"/>
      <c r="I144" s="26"/>
      <c r="J144" s="33"/>
      <c r="K144" s="33"/>
      <c r="L144" s="33"/>
      <c r="M144" s="34"/>
      <c r="N144" s="52"/>
      <c r="O144" s="52"/>
      <c r="P144" s="26">
        <v>14900</v>
      </c>
      <c r="Q144" s="26">
        <v>14900</v>
      </c>
      <c r="R144" s="26"/>
      <c r="S144" s="26"/>
      <c r="T144" s="26"/>
      <c r="U144" s="26"/>
      <c r="V144" s="26"/>
      <c r="W144" s="12"/>
      <c r="X144" s="36"/>
      <c r="Y144" s="36"/>
      <c r="Z144" s="37"/>
      <c r="AA144" s="53"/>
      <c r="AB144" s="53"/>
    </row>
    <row r="145" spans="1:28" s="4" customFormat="1" ht="30" x14ac:dyDescent="0.25">
      <c r="A145" s="24">
        <v>2</v>
      </c>
      <c r="B145" s="32" t="s">
        <v>257</v>
      </c>
      <c r="C145" s="24" t="s">
        <v>49</v>
      </c>
      <c r="D145" s="24" t="s">
        <v>255</v>
      </c>
      <c r="E145" s="24" t="s">
        <v>258</v>
      </c>
      <c r="F145" s="25" t="s">
        <v>259</v>
      </c>
      <c r="G145" s="26">
        <v>355116</v>
      </c>
      <c r="H145" s="26">
        <v>355116</v>
      </c>
      <c r="I145" s="26"/>
      <c r="J145" s="11">
        <v>61120</v>
      </c>
      <c r="K145" s="11">
        <v>0</v>
      </c>
      <c r="L145" s="11">
        <v>0</v>
      </c>
      <c r="M145" s="34">
        <v>61120</v>
      </c>
      <c r="N145" s="52">
        <v>0</v>
      </c>
      <c r="O145" s="52">
        <v>0</v>
      </c>
      <c r="P145" s="26">
        <v>90000</v>
      </c>
      <c r="Q145" s="26">
        <v>90000</v>
      </c>
      <c r="R145" s="26"/>
      <c r="S145" s="26"/>
      <c r="T145" s="26"/>
      <c r="U145" s="26"/>
      <c r="V145" s="26"/>
      <c r="W145" s="12"/>
      <c r="X145" s="12"/>
      <c r="Y145" s="12"/>
      <c r="Z145" s="37"/>
      <c r="AA145" s="53"/>
      <c r="AB145" s="53"/>
    </row>
    <row r="146" spans="1:28" s="4" customFormat="1" x14ac:dyDescent="0.25">
      <c r="A146" s="24">
        <v>3</v>
      </c>
      <c r="B146" s="32" t="s">
        <v>260</v>
      </c>
      <c r="C146" s="24" t="s">
        <v>111</v>
      </c>
      <c r="D146" s="24" t="s">
        <v>261</v>
      </c>
      <c r="E146" s="24"/>
      <c r="F146" s="24"/>
      <c r="G146" s="26">
        <v>400000</v>
      </c>
      <c r="H146" s="26"/>
      <c r="I146" s="26"/>
      <c r="J146" s="33">
        <v>61120</v>
      </c>
      <c r="K146" s="33">
        <v>0</v>
      </c>
      <c r="L146" s="33">
        <v>0</v>
      </c>
      <c r="M146" s="34">
        <v>61120</v>
      </c>
      <c r="N146" s="52">
        <v>0</v>
      </c>
      <c r="O146" s="52">
        <v>0</v>
      </c>
      <c r="P146" s="26">
        <v>110000</v>
      </c>
      <c r="Q146" s="26">
        <v>110000</v>
      </c>
      <c r="R146" s="26"/>
      <c r="S146" s="26"/>
      <c r="T146" s="26"/>
      <c r="U146" s="26"/>
      <c r="V146" s="26"/>
      <c r="W146" s="12"/>
      <c r="X146" s="36"/>
      <c r="Y146" s="36"/>
      <c r="Z146" s="37"/>
      <c r="AA146" s="53"/>
      <c r="AB146" s="53"/>
    </row>
    <row r="147" spans="1:28" s="4" customFormat="1" x14ac:dyDescent="0.25">
      <c r="A147" s="19"/>
      <c r="B147" s="40" t="s">
        <v>80</v>
      </c>
      <c r="C147" s="24"/>
      <c r="D147" s="24"/>
      <c r="E147" s="46"/>
      <c r="F147" s="24"/>
      <c r="G147" s="71"/>
      <c r="H147" s="71"/>
      <c r="I147" s="26"/>
      <c r="J147" s="81">
        <v>61120</v>
      </c>
      <c r="K147" s="81">
        <v>0</v>
      </c>
      <c r="L147" s="81">
        <v>0</v>
      </c>
      <c r="M147" s="81">
        <v>61120</v>
      </c>
      <c r="N147" s="81">
        <v>0</v>
      </c>
      <c r="O147" s="81">
        <v>0</v>
      </c>
      <c r="P147" s="81">
        <f>P148+P149</f>
        <v>1844</v>
      </c>
      <c r="Q147" s="81">
        <f t="shared" ref="Q147:V147" si="56">Q148+Q149</f>
        <v>1844</v>
      </c>
      <c r="R147" s="81">
        <f t="shared" si="56"/>
        <v>0</v>
      </c>
      <c r="S147" s="81">
        <f t="shared" si="56"/>
        <v>0</v>
      </c>
      <c r="T147" s="81">
        <f t="shared" si="56"/>
        <v>0</v>
      </c>
      <c r="U147" s="81">
        <f t="shared" si="56"/>
        <v>0</v>
      </c>
      <c r="V147" s="81">
        <f t="shared" si="56"/>
        <v>0</v>
      </c>
      <c r="W147" s="12"/>
      <c r="X147" s="82"/>
      <c r="Y147" s="82"/>
      <c r="Z147" s="82"/>
      <c r="AA147" s="82"/>
      <c r="AB147" s="82"/>
    </row>
    <row r="148" spans="1:28" s="4" customFormat="1" ht="30" x14ac:dyDescent="0.25">
      <c r="A148" s="24">
        <v>1</v>
      </c>
      <c r="B148" s="43" t="s">
        <v>262</v>
      </c>
      <c r="C148" s="25" t="s">
        <v>133</v>
      </c>
      <c r="D148" s="24" t="s">
        <v>80</v>
      </c>
      <c r="E148" s="25" t="s">
        <v>263</v>
      </c>
      <c r="F148" s="25" t="s">
        <v>264</v>
      </c>
      <c r="G148" s="26">
        <v>1935962</v>
      </c>
      <c r="H148" s="26">
        <v>967981</v>
      </c>
      <c r="I148" s="26">
        <v>967981</v>
      </c>
      <c r="J148" s="33">
        <v>9000</v>
      </c>
      <c r="K148" s="33">
        <v>0</v>
      </c>
      <c r="L148" s="33">
        <v>0</v>
      </c>
      <c r="M148" s="34">
        <v>9000</v>
      </c>
      <c r="N148" s="52">
        <v>0</v>
      </c>
      <c r="O148" s="52">
        <v>0</v>
      </c>
      <c r="P148" s="26"/>
      <c r="Q148" s="26"/>
      <c r="R148" s="26"/>
      <c r="S148" s="26"/>
      <c r="T148" s="26"/>
      <c r="U148" s="26"/>
      <c r="V148" s="26"/>
      <c r="W148" s="12"/>
      <c r="X148" s="36"/>
      <c r="Y148" s="36"/>
      <c r="Z148" s="37"/>
      <c r="AA148" s="53"/>
      <c r="AB148" s="53"/>
    </row>
    <row r="149" spans="1:28" s="4" customFormat="1" ht="30" x14ac:dyDescent="0.25">
      <c r="A149" s="24">
        <v>2</v>
      </c>
      <c r="B149" s="32" t="s">
        <v>265</v>
      </c>
      <c r="C149" s="24" t="s">
        <v>266</v>
      </c>
      <c r="D149" s="24" t="s">
        <v>80</v>
      </c>
      <c r="E149" s="46" t="s">
        <v>103</v>
      </c>
      <c r="F149" s="25" t="s">
        <v>267</v>
      </c>
      <c r="G149" s="26">
        <v>104805</v>
      </c>
      <c r="H149" s="26">
        <v>104805</v>
      </c>
      <c r="I149" s="26"/>
      <c r="J149" s="33">
        <v>9000</v>
      </c>
      <c r="K149" s="33">
        <v>0</v>
      </c>
      <c r="L149" s="33">
        <v>0</v>
      </c>
      <c r="M149" s="34">
        <v>9000</v>
      </c>
      <c r="N149" s="52">
        <v>0</v>
      </c>
      <c r="O149" s="52">
        <v>0</v>
      </c>
      <c r="P149" s="26">
        <v>1844</v>
      </c>
      <c r="Q149" s="26">
        <v>1844</v>
      </c>
      <c r="R149" s="26"/>
      <c r="S149" s="26"/>
      <c r="T149" s="26"/>
      <c r="U149" s="26"/>
      <c r="V149" s="26"/>
      <c r="W149" s="12"/>
      <c r="X149" s="36"/>
      <c r="Y149" s="36"/>
      <c r="Z149" s="37"/>
      <c r="AA149" s="53"/>
      <c r="AB149" s="53"/>
    </row>
    <row r="150" spans="1:28" s="4" customFormat="1" x14ac:dyDescent="0.25">
      <c r="A150" s="19"/>
      <c r="B150" s="40" t="s">
        <v>187</v>
      </c>
      <c r="C150" s="24"/>
      <c r="D150" s="24"/>
      <c r="E150" s="46"/>
      <c r="F150" s="24"/>
      <c r="G150" s="71"/>
      <c r="H150" s="71"/>
      <c r="I150" s="26"/>
      <c r="J150" s="81">
        <v>451426.6</v>
      </c>
      <c r="K150" s="81">
        <v>0</v>
      </c>
      <c r="L150" s="81">
        <v>0</v>
      </c>
      <c r="M150" s="81">
        <v>451426.6</v>
      </c>
      <c r="N150" s="81">
        <v>0</v>
      </c>
      <c r="O150" s="81">
        <v>0</v>
      </c>
      <c r="P150" s="81">
        <f>P151+P152</f>
        <v>14000</v>
      </c>
      <c r="Q150" s="81">
        <f t="shared" ref="Q150:V150" si="57">Q151+Q152</f>
        <v>0</v>
      </c>
      <c r="R150" s="81">
        <f t="shared" si="57"/>
        <v>0</v>
      </c>
      <c r="S150" s="81">
        <f t="shared" si="57"/>
        <v>0</v>
      </c>
      <c r="T150" s="81">
        <f t="shared" si="57"/>
        <v>14000</v>
      </c>
      <c r="U150" s="81">
        <f t="shared" si="57"/>
        <v>0</v>
      </c>
      <c r="V150" s="81">
        <f t="shared" si="57"/>
        <v>0</v>
      </c>
      <c r="W150" s="12"/>
      <c r="X150" s="82"/>
      <c r="Y150" s="82"/>
      <c r="Z150" s="82"/>
      <c r="AA150" s="82"/>
      <c r="AB150" s="82"/>
    </row>
    <row r="151" spans="1:28" s="4" customFormat="1" ht="30" x14ac:dyDescent="0.25">
      <c r="A151" s="24">
        <v>1</v>
      </c>
      <c r="B151" s="43" t="s">
        <v>268</v>
      </c>
      <c r="C151" s="24" t="s">
        <v>62</v>
      </c>
      <c r="D151" s="24" t="s">
        <v>187</v>
      </c>
      <c r="E151" s="24" t="s">
        <v>46</v>
      </c>
      <c r="F151" s="25" t="s">
        <v>269</v>
      </c>
      <c r="G151" s="26">
        <v>82032.7</v>
      </c>
      <c r="H151" s="26">
        <v>18900</v>
      </c>
      <c r="I151" s="26">
        <v>55000</v>
      </c>
      <c r="J151" s="33"/>
      <c r="K151" s="33"/>
      <c r="L151" s="97"/>
      <c r="M151" s="34"/>
      <c r="N151" s="52"/>
      <c r="O151" s="52"/>
      <c r="P151" s="26">
        <v>4100</v>
      </c>
      <c r="Q151" s="26"/>
      <c r="R151" s="26"/>
      <c r="S151" s="26"/>
      <c r="T151" s="26">
        <v>4100</v>
      </c>
      <c r="U151" s="26"/>
      <c r="V151" s="26"/>
      <c r="W151" s="12"/>
      <c r="X151" s="36"/>
      <c r="Y151" s="98"/>
      <c r="Z151" s="37"/>
      <c r="AA151" s="53"/>
      <c r="AB151" s="53"/>
    </row>
    <row r="152" spans="1:28" s="4" customFormat="1" ht="30" x14ac:dyDescent="0.25">
      <c r="A152" s="24">
        <v>2</v>
      </c>
      <c r="B152" s="32" t="s">
        <v>270</v>
      </c>
      <c r="C152" s="24" t="s">
        <v>62</v>
      </c>
      <c r="D152" s="24" t="s">
        <v>187</v>
      </c>
      <c r="E152" s="24" t="s">
        <v>103</v>
      </c>
      <c r="F152" s="24" t="s">
        <v>271</v>
      </c>
      <c r="G152" s="26">
        <v>82013</v>
      </c>
      <c r="H152" s="26">
        <v>13500</v>
      </c>
      <c r="I152" s="26">
        <v>60000</v>
      </c>
      <c r="J152" s="33"/>
      <c r="K152" s="33"/>
      <c r="L152" s="97"/>
      <c r="M152" s="34"/>
      <c r="N152" s="52"/>
      <c r="O152" s="52"/>
      <c r="P152" s="26">
        <v>9900</v>
      </c>
      <c r="Q152" s="26"/>
      <c r="R152" s="26"/>
      <c r="S152" s="26"/>
      <c r="T152" s="26">
        <v>9900</v>
      </c>
      <c r="U152" s="26"/>
      <c r="V152" s="26"/>
      <c r="W152" s="12"/>
      <c r="X152" s="36"/>
      <c r="Y152" s="98"/>
      <c r="Z152" s="37"/>
      <c r="AA152" s="53"/>
      <c r="AB152" s="53"/>
    </row>
    <row r="153" spans="1:28" s="4" customFormat="1" x14ac:dyDescent="0.25">
      <c r="A153" s="19"/>
      <c r="B153" s="54" t="s">
        <v>77</v>
      </c>
      <c r="C153" s="24"/>
      <c r="D153" s="24"/>
      <c r="E153" s="46"/>
      <c r="F153" s="24"/>
      <c r="G153" s="71"/>
      <c r="H153" s="71"/>
      <c r="I153" s="26"/>
      <c r="J153" s="81">
        <v>336226</v>
      </c>
      <c r="K153" s="81">
        <v>0</v>
      </c>
      <c r="L153" s="81">
        <v>0</v>
      </c>
      <c r="M153" s="81">
        <v>336226</v>
      </c>
      <c r="N153" s="81">
        <v>0</v>
      </c>
      <c r="O153" s="81">
        <v>0</v>
      </c>
      <c r="P153" s="81">
        <f>P154</f>
        <v>14000</v>
      </c>
      <c r="Q153" s="81">
        <f t="shared" ref="Q153:V153" si="58">Q154</f>
        <v>14000</v>
      </c>
      <c r="R153" s="81">
        <f t="shared" si="58"/>
        <v>0</v>
      </c>
      <c r="S153" s="81">
        <f t="shared" si="58"/>
        <v>0</v>
      </c>
      <c r="T153" s="81">
        <f t="shared" si="58"/>
        <v>0</v>
      </c>
      <c r="U153" s="81">
        <f t="shared" si="58"/>
        <v>0</v>
      </c>
      <c r="V153" s="81">
        <f t="shared" si="58"/>
        <v>0</v>
      </c>
      <c r="W153" s="12"/>
      <c r="X153" s="82"/>
      <c r="Y153" s="82"/>
      <c r="Z153" s="82"/>
      <c r="AA153" s="82"/>
      <c r="AB153" s="82"/>
    </row>
    <row r="154" spans="1:28" s="4" customFormat="1" ht="45" x14ac:dyDescent="0.25">
      <c r="A154" s="24">
        <v>1</v>
      </c>
      <c r="B154" s="32" t="s">
        <v>272</v>
      </c>
      <c r="C154" s="24" t="s">
        <v>38</v>
      </c>
      <c r="D154" s="55" t="s">
        <v>77</v>
      </c>
      <c r="E154" s="24" t="s">
        <v>91</v>
      </c>
      <c r="F154" s="24" t="s">
        <v>273</v>
      </c>
      <c r="G154" s="26">
        <v>50000</v>
      </c>
      <c r="H154" s="26">
        <v>30000</v>
      </c>
      <c r="I154" s="26"/>
      <c r="J154" s="33"/>
      <c r="K154" s="33"/>
      <c r="L154" s="97"/>
      <c r="M154" s="34"/>
      <c r="N154" s="52"/>
      <c r="O154" s="52"/>
      <c r="P154" s="26">
        <v>14000</v>
      </c>
      <c r="Q154" s="26">
        <v>14000</v>
      </c>
      <c r="R154" s="26"/>
      <c r="S154" s="26"/>
      <c r="T154" s="26"/>
      <c r="U154" s="26"/>
      <c r="V154" s="26"/>
      <c r="W154" s="12"/>
      <c r="X154" s="36"/>
      <c r="Y154" s="98"/>
      <c r="Z154" s="37"/>
      <c r="AA154" s="53"/>
      <c r="AB154" s="53"/>
    </row>
    <row r="155" spans="1:28" s="4" customFormat="1" x14ac:dyDescent="0.25">
      <c r="A155" s="25"/>
      <c r="B155" s="54" t="s">
        <v>274</v>
      </c>
      <c r="C155" s="25"/>
      <c r="D155" s="55"/>
      <c r="E155" s="46"/>
      <c r="F155" s="24"/>
      <c r="G155" s="26"/>
      <c r="H155" s="26"/>
      <c r="I155" s="26"/>
      <c r="J155" s="81"/>
      <c r="K155" s="81"/>
      <c r="L155" s="81"/>
      <c r="M155" s="81"/>
      <c r="N155" s="81"/>
      <c r="O155" s="81"/>
      <c r="P155" s="81">
        <f>P157+P158+P156</f>
        <v>37500</v>
      </c>
      <c r="Q155" s="81">
        <f t="shared" ref="Q155:V155" si="59">Q157+Q158+Q156</f>
        <v>32000</v>
      </c>
      <c r="R155" s="81">
        <f t="shared" si="59"/>
        <v>0</v>
      </c>
      <c r="S155" s="81">
        <f t="shared" si="59"/>
        <v>0</v>
      </c>
      <c r="T155" s="81">
        <f t="shared" si="59"/>
        <v>5500</v>
      </c>
      <c r="U155" s="81">
        <f t="shared" si="59"/>
        <v>0</v>
      </c>
      <c r="V155" s="81">
        <f t="shared" si="59"/>
        <v>0</v>
      </c>
      <c r="W155" s="12"/>
      <c r="X155" s="82"/>
      <c r="Y155" s="82"/>
      <c r="Z155" s="82"/>
      <c r="AA155" s="82"/>
      <c r="AB155" s="82"/>
    </row>
    <row r="156" spans="1:28" s="4" customFormat="1" ht="45" x14ac:dyDescent="0.25">
      <c r="A156" s="24">
        <v>1</v>
      </c>
      <c r="B156" s="43" t="s">
        <v>275</v>
      </c>
      <c r="C156" s="24" t="s">
        <v>49</v>
      </c>
      <c r="D156" s="55" t="s">
        <v>274</v>
      </c>
      <c r="E156" s="24" t="s">
        <v>103</v>
      </c>
      <c r="F156" s="25" t="s">
        <v>276</v>
      </c>
      <c r="G156" s="26">
        <v>55197</v>
      </c>
      <c r="H156" s="26">
        <v>30000</v>
      </c>
      <c r="I156" s="26"/>
      <c r="J156" s="33"/>
      <c r="K156" s="33"/>
      <c r="L156" s="18"/>
      <c r="M156" s="34"/>
      <c r="N156" s="52"/>
      <c r="O156" s="52"/>
      <c r="P156" s="26">
        <v>8500</v>
      </c>
      <c r="Q156" s="26">
        <v>8500</v>
      </c>
      <c r="R156" s="26"/>
      <c r="S156" s="26"/>
      <c r="T156" s="26"/>
      <c r="U156" s="26"/>
      <c r="V156" s="26"/>
      <c r="W156" s="12"/>
      <c r="X156" s="36"/>
      <c r="Y156" s="35"/>
      <c r="Z156" s="37"/>
      <c r="AA156" s="53"/>
      <c r="AB156" s="53"/>
    </row>
    <row r="157" spans="1:28" s="4" customFormat="1" ht="45" x14ac:dyDescent="0.25">
      <c r="A157" s="24" t="s">
        <v>249</v>
      </c>
      <c r="B157" s="86" t="s">
        <v>277</v>
      </c>
      <c r="C157" s="24" t="s">
        <v>49</v>
      </c>
      <c r="D157" s="55" t="s">
        <v>274</v>
      </c>
      <c r="E157" s="46" t="s">
        <v>103</v>
      </c>
      <c r="F157" s="92" t="s">
        <v>278</v>
      </c>
      <c r="G157" s="26">
        <v>59823</v>
      </c>
      <c r="H157" s="26">
        <v>40000</v>
      </c>
      <c r="I157" s="26"/>
      <c r="J157" s="33"/>
      <c r="K157" s="33"/>
      <c r="L157" s="97"/>
      <c r="M157" s="34"/>
      <c r="N157" s="52"/>
      <c r="O157" s="52"/>
      <c r="P157" s="26">
        <v>20000</v>
      </c>
      <c r="Q157" s="26">
        <v>20000</v>
      </c>
      <c r="R157" s="26"/>
      <c r="S157" s="26"/>
      <c r="T157" s="26"/>
      <c r="U157" s="26"/>
      <c r="V157" s="26"/>
      <c r="W157" s="12"/>
      <c r="X157" s="36"/>
      <c r="Y157" s="98"/>
      <c r="Z157" s="37"/>
      <c r="AA157" s="53"/>
      <c r="AB157" s="53"/>
    </row>
    <row r="158" spans="1:28" s="4" customFormat="1" ht="45" x14ac:dyDescent="0.25">
      <c r="A158" s="24" t="s">
        <v>249</v>
      </c>
      <c r="B158" s="96" t="s">
        <v>279</v>
      </c>
      <c r="C158" s="24" t="s">
        <v>49</v>
      </c>
      <c r="D158" s="55" t="s">
        <v>274</v>
      </c>
      <c r="E158" s="24" t="s">
        <v>103</v>
      </c>
      <c r="F158" s="25" t="s">
        <v>280</v>
      </c>
      <c r="G158" s="85">
        <v>80117</v>
      </c>
      <c r="H158" s="85">
        <v>25117</v>
      </c>
      <c r="I158" s="85">
        <v>55000</v>
      </c>
      <c r="J158" s="33"/>
      <c r="K158" s="33"/>
      <c r="L158" s="97"/>
      <c r="M158" s="34"/>
      <c r="N158" s="52"/>
      <c r="O158" s="52"/>
      <c r="P158" s="26">
        <v>9000</v>
      </c>
      <c r="Q158" s="26">
        <v>3500</v>
      </c>
      <c r="R158" s="26"/>
      <c r="S158" s="26"/>
      <c r="T158" s="26">
        <v>5500</v>
      </c>
      <c r="U158" s="26"/>
      <c r="V158" s="26"/>
      <c r="W158" s="12"/>
      <c r="X158" s="36"/>
      <c r="Y158" s="98"/>
      <c r="Z158" s="37"/>
      <c r="AA158" s="53"/>
      <c r="AB158" s="53"/>
    </row>
    <row r="159" spans="1:28" s="4" customFormat="1" x14ac:dyDescent="0.25">
      <c r="A159" s="19"/>
      <c r="B159" s="40" t="s">
        <v>281</v>
      </c>
      <c r="C159" s="24"/>
      <c r="D159" s="24"/>
      <c r="E159" s="46"/>
      <c r="F159" s="24"/>
      <c r="G159" s="71"/>
      <c r="H159" s="71"/>
      <c r="I159" s="26"/>
      <c r="J159" s="81"/>
      <c r="K159" s="81"/>
      <c r="L159" s="81"/>
      <c r="M159" s="81"/>
      <c r="N159" s="81"/>
      <c r="O159" s="81"/>
      <c r="P159" s="81">
        <f>P160</f>
        <v>4000</v>
      </c>
      <c r="Q159" s="81">
        <f t="shared" ref="Q159:V159" si="60">Q160</f>
        <v>4000</v>
      </c>
      <c r="R159" s="81">
        <f t="shared" si="60"/>
        <v>0</v>
      </c>
      <c r="S159" s="81">
        <f t="shared" si="60"/>
        <v>0</v>
      </c>
      <c r="T159" s="81">
        <f t="shared" si="60"/>
        <v>0</v>
      </c>
      <c r="U159" s="81">
        <f t="shared" si="60"/>
        <v>0</v>
      </c>
      <c r="V159" s="81">
        <f t="shared" si="60"/>
        <v>0</v>
      </c>
      <c r="W159" s="12"/>
      <c r="X159" s="82"/>
      <c r="Y159" s="82"/>
      <c r="Z159" s="82"/>
      <c r="AA159" s="82"/>
      <c r="AB159" s="82"/>
    </row>
    <row r="160" spans="1:28" s="4" customFormat="1" ht="45" x14ac:dyDescent="0.25">
      <c r="A160" s="25">
        <v>1</v>
      </c>
      <c r="B160" s="101" t="s">
        <v>282</v>
      </c>
      <c r="C160" s="25" t="s">
        <v>130</v>
      </c>
      <c r="D160" s="24" t="s">
        <v>281</v>
      </c>
      <c r="E160" s="46"/>
      <c r="F160" s="24"/>
      <c r="G160" s="26">
        <v>1200</v>
      </c>
      <c r="H160" s="26"/>
      <c r="I160" s="26"/>
      <c r="J160" s="11"/>
      <c r="K160" s="11"/>
      <c r="L160" s="97"/>
      <c r="M160" s="34"/>
      <c r="N160" s="52"/>
      <c r="O160" s="52"/>
      <c r="P160" s="26">
        <v>4000</v>
      </c>
      <c r="Q160" s="26">
        <v>4000</v>
      </c>
      <c r="R160" s="26"/>
      <c r="S160" s="26"/>
      <c r="T160" s="26"/>
      <c r="U160" s="16"/>
      <c r="V160" s="16"/>
      <c r="W160" s="12"/>
      <c r="X160" s="12"/>
      <c r="Y160" s="98"/>
      <c r="Z160" s="37"/>
      <c r="AA160" s="53"/>
      <c r="AB160" s="53"/>
    </row>
    <row r="161" spans="1:28" s="4" customFormat="1" x14ac:dyDescent="0.25">
      <c r="A161" s="25"/>
      <c r="B161" s="54" t="s">
        <v>283</v>
      </c>
      <c r="C161" s="25"/>
      <c r="D161" s="24"/>
      <c r="E161" s="46"/>
      <c r="F161" s="24"/>
      <c r="G161" s="26"/>
      <c r="H161" s="26"/>
      <c r="I161" s="26"/>
      <c r="J161" s="81"/>
      <c r="K161" s="81"/>
      <c r="L161" s="81"/>
      <c r="M161" s="81"/>
      <c r="N161" s="81"/>
      <c r="O161" s="81"/>
      <c r="P161" s="81">
        <f>P162</f>
        <v>14000</v>
      </c>
      <c r="Q161" s="81">
        <f t="shared" ref="Q161:V161" si="61">Q162</f>
        <v>0</v>
      </c>
      <c r="R161" s="81">
        <f t="shared" si="61"/>
        <v>14000</v>
      </c>
      <c r="S161" s="81">
        <f t="shared" si="61"/>
        <v>0</v>
      </c>
      <c r="T161" s="81">
        <f t="shared" si="61"/>
        <v>0</v>
      </c>
      <c r="U161" s="81">
        <f t="shared" si="61"/>
        <v>0</v>
      </c>
      <c r="V161" s="81">
        <f t="shared" si="61"/>
        <v>0</v>
      </c>
      <c r="W161" s="12"/>
      <c r="X161" s="82"/>
      <c r="Y161" s="82"/>
      <c r="Z161" s="82"/>
      <c r="AA161" s="82"/>
      <c r="AB161" s="82"/>
    </row>
    <row r="162" spans="1:28" s="4" customFormat="1" ht="45" x14ac:dyDescent="0.25">
      <c r="A162" s="24">
        <v>1</v>
      </c>
      <c r="B162" s="32" t="s">
        <v>284</v>
      </c>
      <c r="C162" s="24" t="s">
        <v>90</v>
      </c>
      <c r="D162" s="55" t="s">
        <v>283</v>
      </c>
      <c r="E162" s="24" t="s">
        <v>91</v>
      </c>
      <c r="F162" s="92" t="s">
        <v>285</v>
      </c>
      <c r="G162" s="26">
        <v>123269</v>
      </c>
      <c r="H162" s="26">
        <v>60000</v>
      </c>
      <c r="I162" s="26"/>
      <c r="J162" s="33"/>
      <c r="K162" s="33"/>
      <c r="L162" s="97"/>
      <c r="M162" s="34"/>
      <c r="N162" s="52"/>
      <c r="O162" s="52"/>
      <c r="P162" s="26">
        <v>14000</v>
      </c>
      <c r="Q162" s="26"/>
      <c r="R162" s="26">
        <v>14000</v>
      </c>
      <c r="S162" s="26"/>
      <c r="T162" s="26"/>
      <c r="U162" s="26"/>
      <c r="V162" s="26"/>
      <c r="W162" s="12"/>
      <c r="X162" s="36"/>
      <c r="Y162" s="98"/>
      <c r="Z162" s="37"/>
      <c r="AA162" s="53"/>
      <c r="AB162" s="53"/>
    </row>
    <row r="163" spans="1:28" s="4" customFormat="1" x14ac:dyDescent="0.25">
      <c r="A163" s="24"/>
      <c r="B163" s="48" t="s">
        <v>286</v>
      </c>
      <c r="C163" s="24"/>
      <c r="D163" s="55"/>
      <c r="E163" s="24"/>
      <c r="F163" s="92"/>
      <c r="G163" s="26"/>
      <c r="H163" s="26"/>
      <c r="I163" s="26"/>
      <c r="J163" s="81"/>
      <c r="K163" s="81"/>
      <c r="L163" s="81"/>
      <c r="M163" s="81"/>
      <c r="N163" s="81"/>
      <c r="O163" s="81"/>
      <c r="P163" s="81">
        <f>P164</f>
        <v>6500</v>
      </c>
      <c r="Q163" s="81">
        <f t="shared" ref="Q163:V163" si="62">Q164</f>
        <v>6500</v>
      </c>
      <c r="R163" s="81">
        <f t="shared" si="62"/>
        <v>0</v>
      </c>
      <c r="S163" s="81">
        <f t="shared" si="62"/>
        <v>0</v>
      </c>
      <c r="T163" s="81">
        <f t="shared" si="62"/>
        <v>0</v>
      </c>
      <c r="U163" s="81">
        <f t="shared" si="62"/>
        <v>0</v>
      </c>
      <c r="V163" s="81">
        <f t="shared" si="62"/>
        <v>0</v>
      </c>
      <c r="W163" s="12"/>
      <c r="X163" s="82"/>
      <c r="Y163" s="82"/>
      <c r="Z163" s="82"/>
      <c r="AA163" s="82"/>
      <c r="AB163" s="82"/>
    </row>
    <row r="164" spans="1:28" s="4" customFormat="1" ht="30" x14ac:dyDescent="0.25">
      <c r="A164" s="24">
        <v>1</v>
      </c>
      <c r="B164" s="32" t="s">
        <v>287</v>
      </c>
      <c r="C164" s="24" t="s">
        <v>288</v>
      </c>
      <c r="D164" s="49" t="s">
        <v>286</v>
      </c>
      <c r="E164" s="24" t="s">
        <v>50</v>
      </c>
      <c r="F164" s="25" t="s">
        <v>289</v>
      </c>
      <c r="G164" s="26">
        <v>12848</v>
      </c>
      <c r="H164" s="26">
        <v>9000</v>
      </c>
      <c r="I164" s="26"/>
      <c r="J164" s="11"/>
      <c r="K164" s="11"/>
      <c r="L164" s="11"/>
      <c r="M164" s="34"/>
      <c r="N164" s="52"/>
      <c r="O164" s="52"/>
      <c r="P164" s="26">
        <v>6500</v>
      </c>
      <c r="Q164" s="26">
        <v>6500</v>
      </c>
      <c r="R164" s="26"/>
      <c r="S164" s="26"/>
      <c r="T164" s="26"/>
      <c r="U164" s="26"/>
      <c r="V164" s="26"/>
      <c r="W164" s="12"/>
      <c r="X164" s="12"/>
      <c r="Y164" s="12"/>
      <c r="Z164" s="37"/>
      <c r="AA164" s="53"/>
      <c r="AB164" s="53"/>
    </row>
    <row r="165" spans="1:28" s="4" customFormat="1" x14ac:dyDescent="0.25">
      <c r="A165" s="24"/>
      <c r="B165" s="54" t="s">
        <v>152</v>
      </c>
      <c r="C165" s="24"/>
      <c r="D165" s="49"/>
      <c r="E165" s="24"/>
      <c r="F165" s="25"/>
      <c r="G165" s="26"/>
      <c r="H165" s="26"/>
      <c r="I165" s="26"/>
      <c r="J165" s="81"/>
      <c r="K165" s="81"/>
      <c r="L165" s="81"/>
      <c r="M165" s="81"/>
      <c r="N165" s="81"/>
      <c r="O165" s="81"/>
      <c r="P165" s="81">
        <f>P166</f>
        <v>9000</v>
      </c>
      <c r="Q165" s="81">
        <f t="shared" ref="Q165:V165" si="63">Q166</f>
        <v>9000</v>
      </c>
      <c r="R165" s="81">
        <f t="shared" si="63"/>
        <v>0</v>
      </c>
      <c r="S165" s="81">
        <f t="shared" si="63"/>
        <v>0</v>
      </c>
      <c r="T165" s="81">
        <f t="shared" si="63"/>
        <v>0</v>
      </c>
      <c r="U165" s="81">
        <f t="shared" si="63"/>
        <v>0</v>
      </c>
      <c r="V165" s="81">
        <f t="shared" si="63"/>
        <v>0</v>
      </c>
      <c r="W165" s="12"/>
      <c r="X165" s="82"/>
      <c r="Y165" s="82"/>
      <c r="Z165" s="82"/>
      <c r="AA165" s="82"/>
      <c r="AB165" s="82"/>
    </row>
    <row r="166" spans="1:28" s="4" customFormat="1" ht="45" x14ac:dyDescent="0.25">
      <c r="A166" s="24">
        <v>1</v>
      </c>
      <c r="B166" s="86" t="s">
        <v>290</v>
      </c>
      <c r="C166" s="24" t="s">
        <v>98</v>
      </c>
      <c r="D166" s="55" t="s">
        <v>152</v>
      </c>
      <c r="E166" s="46" t="s">
        <v>50</v>
      </c>
      <c r="F166" s="24" t="s">
        <v>291</v>
      </c>
      <c r="G166" s="26">
        <v>27201</v>
      </c>
      <c r="H166" s="26">
        <v>18000</v>
      </c>
      <c r="I166" s="26"/>
      <c r="J166" s="33"/>
      <c r="K166" s="33"/>
      <c r="L166" s="33"/>
      <c r="M166" s="34"/>
      <c r="N166" s="52"/>
      <c r="O166" s="52"/>
      <c r="P166" s="26">
        <v>9000</v>
      </c>
      <c r="Q166" s="26">
        <v>9000</v>
      </c>
      <c r="R166" s="26"/>
      <c r="S166" s="26"/>
      <c r="T166" s="16"/>
      <c r="U166" s="16"/>
      <c r="V166" s="16"/>
      <c r="W166" s="12"/>
      <c r="X166" s="36"/>
      <c r="Y166" s="36"/>
      <c r="Z166" s="37"/>
      <c r="AA166" s="53"/>
      <c r="AB166" s="53"/>
    </row>
    <row r="167" spans="1:28" s="4" customFormat="1" x14ac:dyDescent="0.25">
      <c r="A167" s="24"/>
      <c r="B167" s="44" t="s">
        <v>225</v>
      </c>
      <c r="C167" s="24"/>
      <c r="D167" s="55"/>
      <c r="E167" s="24"/>
      <c r="F167" s="25"/>
      <c r="G167" s="26"/>
      <c r="H167" s="26"/>
      <c r="I167" s="26"/>
      <c r="J167" s="81"/>
      <c r="K167" s="81"/>
      <c r="L167" s="81"/>
      <c r="M167" s="81"/>
      <c r="N167" s="81"/>
      <c r="O167" s="81"/>
      <c r="P167" s="81">
        <f>P168</f>
        <v>14702</v>
      </c>
      <c r="Q167" s="81">
        <f t="shared" ref="Q167:V167" si="64">Q168</f>
        <v>14702</v>
      </c>
      <c r="R167" s="81">
        <f t="shared" si="64"/>
        <v>0</v>
      </c>
      <c r="S167" s="81">
        <f t="shared" si="64"/>
        <v>0</v>
      </c>
      <c r="T167" s="81">
        <f t="shared" si="64"/>
        <v>0</v>
      </c>
      <c r="U167" s="81">
        <f t="shared" si="64"/>
        <v>0</v>
      </c>
      <c r="V167" s="81">
        <f t="shared" si="64"/>
        <v>0</v>
      </c>
      <c r="W167" s="12"/>
      <c r="X167" s="82"/>
      <c r="Y167" s="82"/>
      <c r="Z167" s="82"/>
      <c r="AA167" s="82"/>
      <c r="AB167" s="82"/>
    </row>
    <row r="168" spans="1:28" s="4" customFormat="1" ht="30" x14ac:dyDescent="0.25">
      <c r="A168" s="24">
        <v>1</v>
      </c>
      <c r="B168" s="43" t="s">
        <v>292</v>
      </c>
      <c r="C168" s="24" t="s">
        <v>98</v>
      </c>
      <c r="D168" s="25" t="s">
        <v>225</v>
      </c>
      <c r="E168" s="25" t="s">
        <v>50</v>
      </c>
      <c r="F168" s="25" t="s">
        <v>293</v>
      </c>
      <c r="G168" s="26">
        <v>35652</v>
      </c>
      <c r="H168" s="26">
        <v>35652</v>
      </c>
      <c r="I168" s="26"/>
      <c r="J168" s="33"/>
      <c r="K168" s="33"/>
      <c r="L168" s="33"/>
      <c r="M168" s="34"/>
      <c r="N168" s="52"/>
      <c r="O168" s="52"/>
      <c r="P168" s="26">
        <v>14702</v>
      </c>
      <c r="Q168" s="26">
        <v>14702</v>
      </c>
      <c r="R168" s="26"/>
      <c r="S168" s="26">
        <v>0</v>
      </c>
      <c r="T168" s="26"/>
      <c r="U168" s="26"/>
      <c r="V168" s="26"/>
      <c r="W168" s="12"/>
      <c r="X168" s="36"/>
      <c r="Y168" s="36"/>
      <c r="Z168" s="37"/>
      <c r="AA168" s="53"/>
      <c r="AB168" s="53"/>
    </row>
    <row r="169" spans="1:28" s="4" customFormat="1" x14ac:dyDescent="0.25">
      <c r="A169" s="24"/>
      <c r="B169" s="44" t="s">
        <v>171</v>
      </c>
      <c r="C169" s="24"/>
      <c r="D169" s="25"/>
      <c r="E169" s="25"/>
      <c r="F169" s="25"/>
      <c r="G169" s="26"/>
      <c r="H169" s="26"/>
      <c r="I169" s="26"/>
      <c r="J169" s="33"/>
      <c r="K169" s="33"/>
      <c r="L169" s="33"/>
      <c r="M169" s="34"/>
      <c r="N169" s="52"/>
      <c r="O169" s="52"/>
      <c r="P169" s="81">
        <f>P170</f>
        <v>30000</v>
      </c>
      <c r="Q169" s="81">
        <f t="shared" ref="Q169:V169" si="65">Q170</f>
        <v>28000</v>
      </c>
      <c r="R169" s="81">
        <f t="shared" si="65"/>
        <v>0</v>
      </c>
      <c r="S169" s="81">
        <f t="shared" si="65"/>
        <v>0</v>
      </c>
      <c r="T169" s="81">
        <f t="shared" si="65"/>
        <v>2000</v>
      </c>
      <c r="U169" s="81">
        <f t="shared" si="65"/>
        <v>0</v>
      </c>
      <c r="V169" s="81">
        <f t="shared" si="65"/>
        <v>0</v>
      </c>
      <c r="W169" s="12"/>
      <c r="X169" s="82"/>
      <c r="Y169" s="82"/>
      <c r="Z169" s="82"/>
      <c r="AA169" s="82"/>
      <c r="AB169" s="82"/>
    </row>
    <row r="170" spans="1:28" s="4" customFormat="1" ht="60" x14ac:dyDescent="0.25">
      <c r="A170" s="24">
        <v>5</v>
      </c>
      <c r="B170" s="32" t="s">
        <v>294</v>
      </c>
      <c r="C170" s="24" t="s">
        <v>295</v>
      </c>
      <c r="D170" s="25" t="s">
        <v>174</v>
      </c>
      <c r="E170" s="24" t="s">
        <v>46</v>
      </c>
      <c r="F170" s="55" t="s">
        <v>296</v>
      </c>
      <c r="G170" s="51">
        <v>98005</v>
      </c>
      <c r="H170" s="26">
        <v>69505</v>
      </c>
      <c r="I170" s="26">
        <v>28500</v>
      </c>
      <c r="J170" s="33"/>
      <c r="K170" s="33"/>
      <c r="L170" s="33"/>
      <c r="M170" s="34"/>
      <c r="N170" s="52"/>
      <c r="O170" s="52"/>
      <c r="P170" s="26">
        <v>30000</v>
      </c>
      <c r="Q170" s="26">
        <v>28000</v>
      </c>
      <c r="R170" s="26"/>
      <c r="S170" s="26"/>
      <c r="T170" s="26">
        <v>2000</v>
      </c>
      <c r="U170" s="26"/>
      <c r="V170" s="26"/>
      <c r="W170" s="12"/>
      <c r="X170" s="36"/>
      <c r="Y170" s="36"/>
      <c r="Z170" s="37"/>
      <c r="AA170" s="53"/>
      <c r="AB170" s="53"/>
    </row>
    <row r="171" spans="1:28" s="4" customFormat="1" x14ac:dyDescent="0.25">
      <c r="A171" s="102" t="s">
        <v>42</v>
      </c>
      <c r="B171" s="15" t="s">
        <v>123</v>
      </c>
      <c r="C171" s="25"/>
      <c r="D171" s="24"/>
      <c r="E171" s="46"/>
      <c r="F171" s="24"/>
      <c r="G171" s="26"/>
      <c r="H171" s="26"/>
      <c r="I171" s="26"/>
      <c r="J171" s="103"/>
      <c r="K171" s="103"/>
      <c r="L171" s="103"/>
      <c r="M171" s="103"/>
      <c r="N171" s="103"/>
      <c r="O171" s="103"/>
      <c r="P171" s="103">
        <f>P174+P176+P178+P184+P186+P193+P200+P202+P172</f>
        <v>152524</v>
      </c>
      <c r="Q171" s="103">
        <f t="shared" ref="Q171:V171" si="66">Q174+Q176+Q178+Q184+Q186+Q193+Q200+Q202+Q172</f>
        <v>53884</v>
      </c>
      <c r="R171" s="103">
        <f t="shared" si="66"/>
        <v>8640</v>
      </c>
      <c r="S171" s="103">
        <f t="shared" si="66"/>
        <v>0</v>
      </c>
      <c r="T171" s="103">
        <f t="shared" si="66"/>
        <v>90000</v>
      </c>
      <c r="U171" s="103">
        <f t="shared" si="66"/>
        <v>0</v>
      </c>
      <c r="V171" s="103">
        <f t="shared" si="66"/>
        <v>0</v>
      </c>
      <c r="W171" s="12"/>
      <c r="X171" s="104"/>
      <c r="Y171" s="104"/>
      <c r="Z171" s="104"/>
      <c r="AA171" s="104"/>
      <c r="AB171" s="104"/>
    </row>
    <row r="172" spans="1:28" s="4" customFormat="1" x14ac:dyDescent="0.25">
      <c r="A172" s="25"/>
      <c r="B172" s="48" t="s">
        <v>128</v>
      </c>
      <c r="C172" s="25"/>
      <c r="D172" s="32"/>
      <c r="E172" s="46"/>
      <c r="F172" s="24"/>
      <c r="G172" s="26"/>
      <c r="H172" s="26"/>
      <c r="I172" s="26"/>
      <c r="J172" s="81"/>
      <c r="K172" s="81"/>
      <c r="L172" s="81"/>
      <c r="M172" s="81"/>
      <c r="N172" s="81"/>
      <c r="O172" s="81"/>
      <c r="P172" s="81">
        <f>P173</f>
        <v>3000</v>
      </c>
      <c r="Q172" s="81">
        <f t="shared" ref="Q172:V172" si="67">Q173</f>
        <v>3000</v>
      </c>
      <c r="R172" s="81">
        <f t="shared" si="67"/>
        <v>0</v>
      </c>
      <c r="S172" s="81">
        <f t="shared" si="67"/>
        <v>0</v>
      </c>
      <c r="T172" s="81">
        <f t="shared" si="67"/>
        <v>0</v>
      </c>
      <c r="U172" s="81">
        <f t="shared" si="67"/>
        <v>0</v>
      </c>
      <c r="V172" s="81">
        <f t="shared" si="67"/>
        <v>0</v>
      </c>
      <c r="W172" s="12"/>
      <c r="X172" s="82"/>
      <c r="Y172" s="82"/>
      <c r="Z172" s="82"/>
      <c r="AA172" s="82"/>
      <c r="AB172" s="82"/>
    </row>
    <row r="173" spans="1:28" s="4" customFormat="1" ht="30" x14ac:dyDescent="0.25">
      <c r="A173" s="24" t="s">
        <v>249</v>
      </c>
      <c r="B173" s="101" t="s">
        <v>297</v>
      </c>
      <c r="C173" s="24" t="s">
        <v>298</v>
      </c>
      <c r="D173" s="49" t="s">
        <v>128</v>
      </c>
      <c r="E173" s="25" t="s">
        <v>50</v>
      </c>
      <c r="F173" s="24" t="s">
        <v>299</v>
      </c>
      <c r="G173" s="26">
        <v>3500</v>
      </c>
      <c r="H173" s="26">
        <v>3500</v>
      </c>
      <c r="I173" s="26"/>
      <c r="J173" s="33"/>
      <c r="K173" s="33"/>
      <c r="L173" s="97"/>
      <c r="M173" s="34"/>
      <c r="N173" s="52"/>
      <c r="O173" s="52"/>
      <c r="P173" s="26">
        <v>3000</v>
      </c>
      <c r="Q173" s="26">
        <v>3000</v>
      </c>
      <c r="R173" s="26"/>
      <c r="S173" s="26"/>
      <c r="T173" s="26"/>
      <c r="U173" s="26"/>
      <c r="V173" s="26"/>
      <c r="W173" s="12"/>
      <c r="X173" s="36"/>
      <c r="Y173" s="98"/>
      <c r="Z173" s="37"/>
      <c r="AA173" s="53"/>
      <c r="AB173" s="53"/>
    </row>
    <row r="174" spans="1:28" s="4" customFormat="1" x14ac:dyDescent="0.25">
      <c r="A174" s="102"/>
      <c r="B174" s="40" t="s">
        <v>300</v>
      </c>
      <c r="C174" s="25"/>
      <c r="D174" s="24"/>
      <c r="E174" s="46"/>
      <c r="F174" s="24"/>
      <c r="G174" s="26"/>
      <c r="H174" s="26"/>
      <c r="I174" s="26"/>
      <c r="J174" s="105">
        <f t="shared" ref="J174:L174" si="68">J175</f>
        <v>0</v>
      </c>
      <c r="K174" s="105">
        <f t="shared" si="68"/>
        <v>0</v>
      </c>
      <c r="L174" s="105">
        <f t="shared" si="68"/>
        <v>0</v>
      </c>
      <c r="M174" s="105">
        <f>M175</f>
        <v>0</v>
      </c>
      <c r="N174" s="105">
        <f>N175</f>
        <v>0</v>
      </c>
      <c r="O174" s="105">
        <f>O175</f>
        <v>0</v>
      </c>
      <c r="P174" s="105">
        <f>P175</f>
        <v>3500</v>
      </c>
      <c r="Q174" s="105">
        <f t="shared" ref="Q174:V174" si="69">Q175</f>
        <v>3500</v>
      </c>
      <c r="R174" s="105">
        <f t="shared" si="69"/>
        <v>0</v>
      </c>
      <c r="S174" s="105">
        <f t="shared" si="69"/>
        <v>0</v>
      </c>
      <c r="T174" s="105">
        <f t="shared" si="69"/>
        <v>0</v>
      </c>
      <c r="U174" s="105">
        <f t="shared" si="69"/>
        <v>0</v>
      </c>
      <c r="V174" s="105">
        <f t="shared" si="69"/>
        <v>0</v>
      </c>
      <c r="W174" s="12"/>
      <c r="X174" s="106"/>
      <c r="Y174" s="106"/>
      <c r="Z174" s="106"/>
      <c r="AA174" s="106"/>
      <c r="AB174" s="106"/>
    </row>
    <row r="175" spans="1:28" s="4" customFormat="1" ht="30" x14ac:dyDescent="0.25">
      <c r="A175" s="24">
        <v>1</v>
      </c>
      <c r="B175" s="32" t="s">
        <v>301</v>
      </c>
      <c r="C175" s="24" t="s">
        <v>302</v>
      </c>
      <c r="D175" s="24" t="s">
        <v>303</v>
      </c>
      <c r="E175" s="25">
        <v>2020</v>
      </c>
      <c r="F175" s="24"/>
      <c r="G175" s="26">
        <v>5000</v>
      </c>
      <c r="H175" s="26">
        <v>3500</v>
      </c>
      <c r="I175" s="26"/>
      <c r="J175" s="33">
        <v>0</v>
      </c>
      <c r="K175" s="33"/>
      <c r="L175" s="18"/>
      <c r="M175" s="34">
        <v>0</v>
      </c>
      <c r="N175" s="52"/>
      <c r="O175" s="52"/>
      <c r="P175" s="26">
        <v>3500</v>
      </c>
      <c r="Q175" s="26">
        <v>3500</v>
      </c>
      <c r="R175" s="26"/>
      <c r="S175" s="26"/>
      <c r="T175" s="26"/>
      <c r="U175" s="16"/>
      <c r="V175" s="16"/>
      <c r="W175" s="12"/>
      <c r="X175" s="36"/>
      <c r="Y175" s="35"/>
      <c r="Z175" s="37"/>
      <c r="AA175" s="53"/>
      <c r="AB175" s="53"/>
    </row>
    <row r="176" spans="1:28" s="4" customFormat="1" x14ac:dyDescent="0.25">
      <c r="A176" s="102"/>
      <c r="B176" s="48" t="s">
        <v>128</v>
      </c>
      <c r="C176" s="25"/>
      <c r="D176" s="24"/>
      <c r="E176" s="46"/>
      <c r="F176" s="24"/>
      <c r="G176" s="26"/>
      <c r="H176" s="26"/>
      <c r="I176" s="26"/>
      <c r="J176" s="105">
        <f t="shared" ref="J176:L176" si="70">J177</f>
        <v>0</v>
      </c>
      <c r="K176" s="105">
        <f t="shared" si="70"/>
        <v>0</v>
      </c>
      <c r="L176" s="105">
        <f t="shared" si="70"/>
        <v>0</v>
      </c>
      <c r="M176" s="105">
        <f>M177</f>
        <v>0</v>
      </c>
      <c r="N176" s="105">
        <f>N177</f>
        <v>0</v>
      </c>
      <c r="O176" s="105">
        <f>O177</f>
        <v>0</v>
      </c>
      <c r="P176" s="105">
        <f>P177</f>
        <v>7000</v>
      </c>
      <c r="Q176" s="105">
        <f t="shared" ref="Q176:V176" si="71">Q177</f>
        <v>7000</v>
      </c>
      <c r="R176" s="105">
        <f t="shared" si="71"/>
        <v>0</v>
      </c>
      <c r="S176" s="105">
        <f t="shared" si="71"/>
        <v>0</v>
      </c>
      <c r="T176" s="105">
        <f t="shared" si="71"/>
        <v>0</v>
      </c>
      <c r="U176" s="105">
        <f t="shared" si="71"/>
        <v>0</v>
      </c>
      <c r="V176" s="105">
        <f t="shared" si="71"/>
        <v>0</v>
      </c>
      <c r="W176" s="12"/>
      <c r="X176" s="106"/>
      <c r="Y176" s="106"/>
      <c r="Z176" s="106"/>
      <c r="AA176" s="106"/>
      <c r="AB176" s="106"/>
    </row>
    <row r="177" spans="1:28" s="4" customFormat="1" ht="30" x14ac:dyDescent="0.25">
      <c r="A177" s="24">
        <v>1</v>
      </c>
      <c r="B177" s="32" t="s">
        <v>304</v>
      </c>
      <c r="C177" s="24" t="s">
        <v>305</v>
      </c>
      <c r="D177" s="49" t="s">
        <v>128</v>
      </c>
      <c r="E177" s="25" t="s">
        <v>131</v>
      </c>
      <c r="F177" s="24"/>
      <c r="G177" s="26">
        <v>20000</v>
      </c>
      <c r="H177" s="26">
        <v>7000</v>
      </c>
      <c r="I177" s="26"/>
      <c r="J177" s="11">
        <v>0</v>
      </c>
      <c r="K177" s="11"/>
      <c r="L177" s="11"/>
      <c r="M177" s="10">
        <v>0</v>
      </c>
      <c r="N177" s="52"/>
      <c r="O177" s="52"/>
      <c r="P177" s="26">
        <v>7000</v>
      </c>
      <c r="Q177" s="26">
        <v>7000</v>
      </c>
      <c r="R177" s="26"/>
      <c r="S177" s="26"/>
      <c r="T177" s="26"/>
      <c r="U177" s="16"/>
      <c r="V177" s="16"/>
      <c r="W177" s="12"/>
      <c r="X177" s="12"/>
      <c r="Y177" s="12"/>
      <c r="Z177" s="14"/>
      <c r="AA177" s="53"/>
      <c r="AB177" s="53"/>
    </row>
    <row r="178" spans="1:28" s="4" customFormat="1" x14ac:dyDescent="0.25">
      <c r="A178" s="24"/>
      <c r="B178" s="40" t="s">
        <v>236</v>
      </c>
      <c r="C178" s="24"/>
      <c r="D178" s="24"/>
      <c r="E178" s="25"/>
      <c r="F178" s="24"/>
      <c r="G178" s="26"/>
      <c r="H178" s="26"/>
      <c r="I178" s="26"/>
      <c r="J178" s="81">
        <f t="shared" ref="J178:L178" si="72">SUM(J179:J183)</f>
        <v>0</v>
      </c>
      <c r="K178" s="81">
        <f t="shared" si="72"/>
        <v>0</v>
      </c>
      <c r="L178" s="81">
        <f t="shared" si="72"/>
        <v>0</v>
      </c>
      <c r="M178" s="81">
        <f>SUM(M179:M183)</f>
        <v>0</v>
      </c>
      <c r="N178" s="81">
        <f>SUM(N179:N183)</f>
        <v>0</v>
      </c>
      <c r="O178" s="81">
        <f>SUM(O179:O183)</f>
        <v>0</v>
      </c>
      <c r="P178" s="81">
        <f>SUM(P179:P183)</f>
        <v>3224</v>
      </c>
      <c r="Q178" s="81">
        <f t="shared" ref="Q178:V178" si="73">SUM(Q179:Q183)</f>
        <v>3224</v>
      </c>
      <c r="R178" s="81">
        <f t="shared" si="73"/>
        <v>0</v>
      </c>
      <c r="S178" s="81">
        <f t="shared" si="73"/>
        <v>0</v>
      </c>
      <c r="T178" s="81">
        <f t="shared" si="73"/>
        <v>0</v>
      </c>
      <c r="U178" s="81">
        <f t="shared" si="73"/>
        <v>0</v>
      </c>
      <c r="V178" s="81">
        <f t="shared" si="73"/>
        <v>0</v>
      </c>
      <c r="W178" s="12"/>
      <c r="X178" s="82"/>
      <c r="Y178" s="82"/>
      <c r="Z178" s="82"/>
      <c r="AA178" s="82"/>
      <c r="AB178" s="82"/>
    </row>
    <row r="179" spans="1:28" s="4" customFormat="1" ht="45" x14ac:dyDescent="0.25">
      <c r="A179" s="24" t="s">
        <v>249</v>
      </c>
      <c r="B179" s="62" t="s">
        <v>306</v>
      </c>
      <c r="C179" s="24"/>
      <c r="D179" s="24" t="s">
        <v>236</v>
      </c>
      <c r="E179" s="25">
        <v>2020</v>
      </c>
      <c r="F179" s="24"/>
      <c r="G179" s="26">
        <v>613</v>
      </c>
      <c r="H179" s="26">
        <v>300</v>
      </c>
      <c r="I179" s="26"/>
      <c r="J179" s="33">
        <v>0</v>
      </c>
      <c r="K179" s="33"/>
      <c r="L179" s="33"/>
      <c r="M179" s="34">
        <v>0</v>
      </c>
      <c r="N179" s="52"/>
      <c r="O179" s="52"/>
      <c r="P179" s="26">
        <v>300</v>
      </c>
      <c r="Q179" s="26">
        <v>300</v>
      </c>
      <c r="R179" s="26"/>
      <c r="S179" s="26"/>
      <c r="T179" s="26"/>
      <c r="U179" s="16"/>
      <c r="V179" s="16"/>
      <c r="W179" s="12"/>
      <c r="X179" s="36"/>
      <c r="Y179" s="36"/>
      <c r="Z179" s="37"/>
      <c r="AA179" s="53"/>
      <c r="AB179" s="53"/>
    </row>
    <row r="180" spans="1:28" s="4" customFormat="1" ht="30" x14ac:dyDescent="0.25">
      <c r="A180" s="24" t="s">
        <v>249</v>
      </c>
      <c r="B180" s="62" t="s">
        <v>307</v>
      </c>
      <c r="C180" s="24"/>
      <c r="D180" s="24" t="s">
        <v>236</v>
      </c>
      <c r="E180" s="25">
        <v>2020</v>
      </c>
      <c r="F180" s="24"/>
      <c r="G180" s="26">
        <v>1224</v>
      </c>
      <c r="H180" s="26">
        <v>800</v>
      </c>
      <c r="I180" s="26"/>
      <c r="J180" s="97">
        <v>0</v>
      </c>
      <c r="K180" s="97"/>
      <c r="L180" s="18"/>
      <c r="M180" s="34">
        <v>0</v>
      </c>
      <c r="N180" s="52"/>
      <c r="O180" s="52"/>
      <c r="P180" s="26">
        <v>800</v>
      </c>
      <c r="Q180" s="26">
        <v>800</v>
      </c>
      <c r="R180" s="26"/>
      <c r="S180" s="26"/>
      <c r="T180" s="26"/>
      <c r="U180" s="16"/>
      <c r="V180" s="16"/>
      <c r="W180" s="12"/>
      <c r="X180" s="98"/>
      <c r="Y180" s="35"/>
      <c r="Z180" s="37"/>
      <c r="AA180" s="53"/>
      <c r="AB180" s="53"/>
    </row>
    <row r="181" spans="1:28" s="4" customFormat="1" ht="30" x14ac:dyDescent="0.25">
      <c r="A181" s="24" t="s">
        <v>249</v>
      </c>
      <c r="B181" s="62" t="s">
        <v>308</v>
      </c>
      <c r="C181" s="24"/>
      <c r="D181" s="24" t="s">
        <v>236</v>
      </c>
      <c r="E181" s="25">
        <v>2020</v>
      </c>
      <c r="F181" s="24"/>
      <c r="G181" s="26">
        <v>1385</v>
      </c>
      <c r="H181" s="26">
        <v>850</v>
      </c>
      <c r="I181" s="26"/>
      <c r="J181" s="33">
        <v>0</v>
      </c>
      <c r="K181" s="33"/>
      <c r="L181" s="33"/>
      <c r="M181" s="34">
        <v>0</v>
      </c>
      <c r="N181" s="52"/>
      <c r="O181" s="52"/>
      <c r="P181" s="26">
        <v>850</v>
      </c>
      <c r="Q181" s="26">
        <v>850</v>
      </c>
      <c r="R181" s="26"/>
      <c r="S181" s="26"/>
      <c r="T181" s="26"/>
      <c r="U181" s="16"/>
      <c r="V181" s="16"/>
      <c r="W181" s="12"/>
      <c r="X181" s="36"/>
      <c r="Y181" s="36"/>
      <c r="Z181" s="37"/>
      <c r="AA181" s="53"/>
      <c r="AB181" s="53"/>
    </row>
    <row r="182" spans="1:28" s="4" customFormat="1" ht="30" x14ac:dyDescent="0.25">
      <c r="A182" s="24" t="s">
        <v>249</v>
      </c>
      <c r="B182" s="62" t="s">
        <v>309</v>
      </c>
      <c r="C182" s="24"/>
      <c r="D182" s="24" t="s">
        <v>236</v>
      </c>
      <c r="E182" s="25">
        <v>2020</v>
      </c>
      <c r="F182" s="24"/>
      <c r="G182" s="26">
        <v>1066</v>
      </c>
      <c r="H182" s="26">
        <v>692</v>
      </c>
      <c r="I182" s="26"/>
      <c r="J182" s="97">
        <v>0</v>
      </c>
      <c r="K182" s="97"/>
      <c r="L182" s="18"/>
      <c r="M182" s="34">
        <v>0</v>
      </c>
      <c r="N182" s="52"/>
      <c r="O182" s="52"/>
      <c r="P182" s="26">
        <v>692</v>
      </c>
      <c r="Q182" s="26">
        <v>692</v>
      </c>
      <c r="R182" s="26"/>
      <c r="S182" s="26"/>
      <c r="T182" s="26"/>
      <c r="U182" s="16"/>
      <c r="V182" s="16"/>
      <c r="W182" s="12"/>
      <c r="X182" s="98"/>
      <c r="Y182" s="35"/>
      <c r="Z182" s="37"/>
      <c r="AA182" s="53"/>
      <c r="AB182" s="53"/>
    </row>
    <row r="183" spans="1:28" s="4" customFormat="1" ht="30" x14ac:dyDescent="0.25">
      <c r="A183" s="24" t="s">
        <v>249</v>
      </c>
      <c r="B183" s="62" t="s">
        <v>310</v>
      </c>
      <c r="C183" s="24"/>
      <c r="D183" s="24" t="s">
        <v>236</v>
      </c>
      <c r="E183" s="25">
        <v>2020</v>
      </c>
      <c r="F183" s="24"/>
      <c r="G183" s="26">
        <v>896</v>
      </c>
      <c r="H183" s="26">
        <v>582</v>
      </c>
      <c r="I183" s="26"/>
      <c r="J183" s="97">
        <v>0</v>
      </c>
      <c r="K183" s="97"/>
      <c r="L183" s="18"/>
      <c r="M183" s="34">
        <v>0</v>
      </c>
      <c r="N183" s="52"/>
      <c r="O183" s="52"/>
      <c r="P183" s="26">
        <v>582</v>
      </c>
      <c r="Q183" s="26">
        <v>582</v>
      </c>
      <c r="R183" s="26"/>
      <c r="S183" s="26"/>
      <c r="T183" s="26"/>
      <c r="U183" s="16"/>
      <c r="V183" s="16"/>
      <c r="W183" s="12"/>
      <c r="X183" s="98"/>
      <c r="Y183" s="35"/>
      <c r="Z183" s="37"/>
      <c r="AA183" s="53"/>
      <c r="AB183" s="53"/>
    </row>
    <row r="184" spans="1:28" s="4" customFormat="1" x14ac:dyDescent="0.25">
      <c r="A184" s="24"/>
      <c r="B184" s="40" t="s">
        <v>244</v>
      </c>
      <c r="C184" s="24"/>
      <c r="D184" s="24"/>
      <c r="E184" s="25"/>
      <c r="F184" s="24"/>
      <c r="G184" s="26"/>
      <c r="H184" s="26"/>
      <c r="I184" s="26"/>
      <c r="J184" s="81">
        <f t="shared" ref="J184:L184" si="74">J185</f>
        <v>0</v>
      </c>
      <c r="K184" s="81">
        <f t="shared" si="74"/>
        <v>0</v>
      </c>
      <c r="L184" s="81">
        <f t="shared" si="74"/>
        <v>0</v>
      </c>
      <c r="M184" s="81">
        <f>M185</f>
        <v>0</v>
      </c>
      <c r="N184" s="81">
        <f>N185</f>
        <v>0</v>
      </c>
      <c r="O184" s="81">
        <f>O185</f>
        <v>0</v>
      </c>
      <c r="P184" s="81">
        <f>P185</f>
        <v>2000</v>
      </c>
      <c r="Q184" s="81">
        <f t="shared" ref="Q184:V184" si="75">Q185</f>
        <v>2000</v>
      </c>
      <c r="R184" s="81">
        <f t="shared" si="75"/>
        <v>0</v>
      </c>
      <c r="S184" s="81">
        <f t="shared" si="75"/>
        <v>0</v>
      </c>
      <c r="T184" s="81">
        <f t="shared" si="75"/>
        <v>0</v>
      </c>
      <c r="U184" s="81">
        <f t="shared" si="75"/>
        <v>0</v>
      </c>
      <c r="V184" s="81">
        <f t="shared" si="75"/>
        <v>0</v>
      </c>
      <c r="W184" s="12"/>
      <c r="X184" s="82"/>
      <c r="Y184" s="82"/>
      <c r="Z184" s="82"/>
      <c r="AA184" s="82"/>
      <c r="AB184" s="82"/>
    </row>
    <row r="185" spans="1:28" s="4" customFormat="1" ht="30" x14ac:dyDescent="0.25">
      <c r="A185" s="24" t="s">
        <v>249</v>
      </c>
      <c r="B185" s="62" t="s">
        <v>311</v>
      </c>
      <c r="C185" s="24"/>
      <c r="D185" s="24" t="s">
        <v>244</v>
      </c>
      <c r="E185" s="25">
        <v>2020</v>
      </c>
      <c r="F185" s="24"/>
      <c r="G185" s="26">
        <v>6296</v>
      </c>
      <c r="H185" s="26">
        <v>2000</v>
      </c>
      <c r="I185" s="26"/>
      <c r="J185" s="97">
        <v>0</v>
      </c>
      <c r="K185" s="97"/>
      <c r="L185" s="107"/>
      <c r="M185" s="34">
        <v>0</v>
      </c>
      <c r="N185" s="52"/>
      <c r="O185" s="52"/>
      <c r="P185" s="26">
        <v>2000</v>
      </c>
      <c r="Q185" s="26">
        <v>2000</v>
      </c>
      <c r="R185" s="26"/>
      <c r="S185" s="26"/>
      <c r="T185" s="26"/>
      <c r="U185" s="16"/>
      <c r="V185" s="16"/>
      <c r="W185" s="12"/>
      <c r="X185" s="98"/>
      <c r="Y185" s="108"/>
      <c r="Z185" s="37"/>
      <c r="AA185" s="53"/>
      <c r="AB185" s="53"/>
    </row>
    <row r="186" spans="1:28" s="4" customFormat="1" x14ac:dyDescent="0.25">
      <c r="A186" s="24"/>
      <c r="B186" s="40" t="s">
        <v>312</v>
      </c>
      <c r="C186" s="24"/>
      <c r="D186" s="24"/>
      <c r="E186" s="25"/>
      <c r="F186" s="24"/>
      <c r="G186" s="26"/>
      <c r="H186" s="26"/>
      <c r="I186" s="26"/>
      <c r="J186" s="81">
        <f t="shared" ref="J186:L186" si="76">SUM(J187:J192)</f>
        <v>0</v>
      </c>
      <c r="K186" s="81">
        <f t="shared" si="76"/>
        <v>0</v>
      </c>
      <c r="L186" s="81">
        <f t="shared" si="76"/>
        <v>0</v>
      </c>
      <c r="M186" s="81">
        <f>SUM(M187:M192)</f>
        <v>0</v>
      </c>
      <c r="N186" s="81">
        <f>SUM(N187:N192)</f>
        <v>0</v>
      </c>
      <c r="O186" s="81">
        <f>SUM(O187:O192)</f>
        <v>0</v>
      </c>
      <c r="P186" s="81">
        <f>SUM(P187:P192)</f>
        <v>4500</v>
      </c>
      <c r="Q186" s="81">
        <f t="shared" ref="Q186:V186" si="77">SUM(Q187:Q192)</f>
        <v>4500</v>
      </c>
      <c r="R186" s="81">
        <f t="shared" si="77"/>
        <v>0</v>
      </c>
      <c r="S186" s="81">
        <f t="shared" si="77"/>
        <v>0</v>
      </c>
      <c r="T186" s="81">
        <f t="shared" si="77"/>
        <v>0</v>
      </c>
      <c r="U186" s="81">
        <f t="shared" si="77"/>
        <v>0</v>
      </c>
      <c r="V186" s="81">
        <f t="shared" si="77"/>
        <v>0</v>
      </c>
      <c r="W186" s="12"/>
      <c r="X186" s="82"/>
      <c r="Y186" s="82"/>
      <c r="Z186" s="82"/>
      <c r="AA186" s="82"/>
      <c r="AB186" s="82"/>
    </row>
    <row r="187" spans="1:28" s="4" customFormat="1" ht="30" x14ac:dyDescent="0.25">
      <c r="A187" s="24" t="s">
        <v>249</v>
      </c>
      <c r="B187" s="62" t="s">
        <v>313</v>
      </c>
      <c r="C187" s="24"/>
      <c r="D187" s="24" t="s">
        <v>312</v>
      </c>
      <c r="E187" s="25">
        <v>2020</v>
      </c>
      <c r="F187" s="24"/>
      <c r="G187" s="26">
        <v>1134</v>
      </c>
      <c r="H187" s="26">
        <v>794</v>
      </c>
      <c r="I187" s="26"/>
      <c r="J187" s="97">
        <v>0</v>
      </c>
      <c r="K187" s="97"/>
      <c r="L187" s="33"/>
      <c r="M187" s="34">
        <v>0</v>
      </c>
      <c r="N187" s="52"/>
      <c r="O187" s="52"/>
      <c r="P187" s="26">
        <v>794</v>
      </c>
      <c r="Q187" s="26">
        <v>794</v>
      </c>
      <c r="R187" s="26"/>
      <c r="S187" s="26"/>
      <c r="T187" s="26"/>
      <c r="U187" s="16"/>
      <c r="V187" s="16"/>
      <c r="W187" s="12"/>
      <c r="X187" s="98"/>
      <c r="Y187" s="36"/>
      <c r="Z187" s="37"/>
      <c r="AA187" s="53"/>
      <c r="AB187" s="53"/>
    </row>
    <row r="188" spans="1:28" s="4" customFormat="1" ht="30" x14ac:dyDescent="0.25">
      <c r="A188" s="24" t="s">
        <v>249</v>
      </c>
      <c r="B188" s="62" t="s">
        <v>314</v>
      </c>
      <c r="C188" s="24"/>
      <c r="D188" s="24" t="s">
        <v>312</v>
      </c>
      <c r="E188" s="25">
        <v>2020</v>
      </c>
      <c r="F188" s="24"/>
      <c r="G188" s="26">
        <v>1019</v>
      </c>
      <c r="H188" s="26">
        <v>713</v>
      </c>
      <c r="I188" s="26"/>
      <c r="J188" s="97">
        <v>0</v>
      </c>
      <c r="K188" s="97"/>
      <c r="L188" s="18"/>
      <c r="M188" s="34">
        <v>0</v>
      </c>
      <c r="N188" s="52"/>
      <c r="O188" s="52"/>
      <c r="P188" s="26">
        <v>713</v>
      </c>
      <c r="Q188" s="26">
        <v>713</v>
      </c>
      <c r="R188" s="26"/>
      <c r="S188" s="26"/>
      <c r="T188" s="26"/>
      <c r="U188" s="16"/>
      <c r="V188" s="16"/>
      <c r="W188" s="12"/>
      <c r="X188" s="98"/>
      <c r="Y188" s="35"/>
      <c r="Z188" s="37"/>
      <c r="AA188" s="53"/>
      <c r="AB188" s="53"/>
    </row>
    <row r="189" spans="1:28" s="4" customFormat="1" ht="45" x14ac:dyDescent="0.25">
      <c r="A189" s="24" t="s">
        <v>249</v>
      </c>
      <c r="B189" s="62" t="s">
        <v>315</v>
      </c>
      <c r="C189" s="24"/>
      <c r="D189" s="24" t="s">
        <v>312</v>
      </c>
      <c r="E189" s="25">
        <v>2020</v>
      </c>
      <c r="F189" s="24"/>
      <c r="G189" s="26">
        <v>1208</v>
      </c>
      <c r="H189" s="26">
        <v>846</v>
      </c>
      <c r="I189" s="26"/>
      <c r="J189" s="97">
        <v>0</v>
      </c>
      <c r="K189" s="97"/>
      <c r="L189" s="107"/>
      <c r="M189" s="34">
        <v>0</v>
      </c>
      <c r="N189" s="52"/>
      <c r="O189" s="52"/>
      <c r="P189" s="26">
        <v>846</v>
      </c>
      <c r="Q189" s="26">
        <v>846</v>
      </c>
      <c r="R189" s="26"/>
      <c r="S189" s="26"/>
      <c r="T189" s="26"/>
      <c r="U189" s="16"/>
      <c r="V189" s="16"/>
      <c r="W189" s="12"/>
      <c r="X189" s="98"/>
      <c r="Y189" s="108"/>
      <c r="Z189" s="37"/>
      <c r="AA189" s="53"/>
      <c r="AB189" s="53"/>
    </row>
    <row r="190" spans="1:28" s="4" customFormat="1" ht="30" x14ac:dyDescent="0.25">
      <c r="A190" s="24" t="s">
        <v>249</v>
      </c>
      <c r="B190" s="62" t="s">
        <v>316</v>
      </c>
      <c r="C190" s="24"/>
      <c r="D190" s="24" t="s">
        <v>312</v>
      </c>
      <c r="E190" s="25">
        <v>2020</v>
      </c>
      <c r="F190" s="24"/>
      <c r="G190" s="26">
        <v>1197</v>
      </c>
      <c r="H190" s="26">
        <v>838</v>
      </c>
      <c r="I190" s="26"/>
      <c r="J190" s="97">
        <v>0</v>
      </c>
      <c r="K190" s="97"/>
      <c r="L190" s="107"/>
      <c r="M190" s="34">
        <v>0</v>
      </c>
      <c r="N190" s="52"/>
      <c r="O190" s="52"/>
      <c r="P190" s="26">
        <v>838</v>
      </c>
      <c r="Q190" s="26">
        <v>838</v>
      </c>
      <c r="R190" s="26"/>
      <c r="S190" s="26"/>
      <c r="T190" s="26"/>
      <c r="U190" s="16"/>
      <c r="V190" s="16"/>
      <c r="W190" s="12"/>
      <c r="X190" s="98"/>
      <c r="Y190" s="108"/>
      <c r="Z190" s="37"/>
      <c r="AA190" s="53"/>
      <c r="AB190" s="53"/>
    </row>
    <row r="191" spans="1:28" s="4" customFormat="1" ht="30" x14ac:dyDescent="0.25">
      <c r="A191" s="24" t="s">
        <v>249</v>
      </c>
      <c r="B191" s="62" t="s">
        <v>317</v>
      </c>
      <c r="C191" s="24"/>
      <c r="D191" s="24" t="s">
        <v>312</v>
      </c>
      <c r="E191" s="25">
        <v>2020</v>
      </c>
      <c r="F191" s="24"/>
      <c r="G191" s="26">
        <v>1221</v>
      </c>
      <c r="H191" s="26">
        <v>854</v>
      </c>
      <c r="I191" s="26"/>
      <c r="J191" s="97">
        <v>0</v>
      </c>
      <c r="K191" s="97"/>
      <c r="L191" s="33"/>
      <c r="M191" s="34">
        <v>0</v>
      </c>
      <c r="N191" s="52"/>
      <c r="O191" s="52"/>
      <c r="P191" s="26">
        <v>854</v>
      </c>
      <c r="Q191" s="26">
        <v>854</v>
      </c>
      <c r="R191" s="26"/>
      <c r="S191" s="26"/>
      <c r="T191" s="26"/>
      <c r="U191" s="16"/>
      <c r="V191" s="16"/>
      <c r="W191" s="12"/>
      <c r="X191" s="98"/>
      <c r="Y191" s="36"/>
      <c r="Z191" s="37"/>
      <c r="AA191" s="53"/>
      <c r="AB191" s="53"/>
    </row>
    <row r="192" spans="1:28" s="4" customFormat="1" ht="45" x14ac:dyDescent="0.25">
      <c r="A192" s="24" t="s">
        <v>249</v>
      </c>
      <c r="B192" s="62" t="s">
        <v>318</v>
      </c>
      <c r="C192" s="24"/>
      <c r="D192" s="24" t="s">
        <v>312</v>
      </c>
      <c r="E192" s="25">
        <v>2020</v>
      </c>
      <c r="F192" s="24"/>
      <c r="G192" s="26">
        <v>865</v>
      </c>
      <c r="H192" s="26">
        <v>455</v>
      </c>
      <c r="I192" s="26"/>
      <c r="J192" s="97">
        <v>0</v>
      </c>
      <c r="K192" s="97"/>
      <c r="L192" s="18"/>
      <c r="M192" s="34">
        <v>0</v>
      </c>
      <c r="N192" s="52"/>
      <c r="O192" s="52"/>
      <c r="P192" s="26">
        <v>455</v>
      </c>
      <c r="Q192" s="26">
        <v>455</v>
      </c>
      <c r="R192" s="26"/>
      <c r="S192" s="26"/>
      <c r="T192" s="26"/>
      <c r="U192" s="16"/>
      <c r="V192" s="16"/>
      <c r="W192" s="12"/>
      <c r="X192" s="98"/>
      <c r="Y192" s="35"/>
      <c r="Z192" s="37"/>
      <c r="AA192" s="53"/>
      <c r="AB192" s="53"/>
    </row>
    <row r="193" spans="1:28" s="4" customFormat="1" x14ac:dyDescent="0.25">
      <c r="A193" s="24"/>
      <c r="B193" s="40" t="s">
        <v>241</v>
      </c>
      <c r="C193" s="24"/>
      <c r="D193" s="24"/>
      <c r="E193" s="25"/>
      <c r="F193" s="24"/>
      <c r="G193" s="26"/>
      <c r="H193" s="26"/>
      <c r="I193" s="26"/>
      <c r="J193" s="81">
        <f t="shared" ref="J193:L193" si="78">SUM(J194:J199)</f>
        <v>0</v>
      </c>
      <c r="K193" s="81">
        <f t="shared" si="78"/>
        <v>0</v>
      </c>
      <c r="L193" s="81">
        <f t="shared" si="78"/>
        <v>0</v>
      </c>
      <c r="M193" s="81">
        <f>SUM(M194:M199)</f>
        <v>0</v>
      </c>
      <c r="N193" s="81">
        <f>SUM(N194:N199)</f>
        <v>0</v>
      </c>
      <c r="O193" s="81">
        <f>SUM(O194:O199)</f>
        <v>0</v>
      </c>
      <c r="P193" s="81">
        <f>SUM(P194:P199)</f>
        <v>3300</v>
      </c>
      <c r="Q193" s="81">
        <f t="shared" ref="Q193:V193" si="79">SUM(Q194:Q199)</f>
        <v>3300</v>
      </c>
      <c r="R193" s="81">
        <f t="shared" si="79"/>
        <v>0</v>
      </c>
      <c r="S193" s="81">
        <f t="shared" si="79"/>
        <v>0</v>
      </c>
      <c r="T193" s="81">
        <f t="shared" si="79"/>
        <v>0</v>
      </c>
      <c r="U193" s="81">
        <f t="shared" si="79"/>
        <v>0</v>
      </c>
      <c r="V193" s="81">
        <f t="shared" si="79"/>
        <v>0</v>
      </c>
      <c r="W193" s="12"/>
      <c r="X193" s="82"/>
      <c r="Y193" s="82"/>
      <c r="Z193" s="82"/>
      <c r="AA193" s="82"/>
      <c r="AB193" s="82"/>
    </row>
    <row r="194" spans="1:28" s="4" customFormat="1" ht="30" x14ac:dyDescent="0.25">
      <c r="A194" s="24" t="s">
        <v>249</v>
      </c>
      <c r="B194" s="62" t="s">
        <v>319</v>
      </c>
      <c r="C194" s="24"/>
      <c r="D194" s="24" t="s">
        <v>241</v>
      </c>
      <c r="E194" s="25">
        <v>2020</v>
      </c>
      <c r="F194" s="24"/>
      <c r="G194" s="26">
        <v>1223</v>
      </c>
      <c r="H194" s="26">
        <v>850</v>
      </c>
      <c r="I194" s="26"/>
      <c r="J194" s="97">
        <v>0</v>
      </c>
      <c r="K194" s="97"/>
      <c r="L194" s="18"/>
      <c r="M194" s="34">
        <v>0</v>
      </c>
      <c r="N194" s="52"/>
      <c r="O194" s="52"/>
      <c r="P194" s="26">
        <v>850</v>
      </c>
      <c r="Q194" s="26">
        <v>850</v>
      </c>
      <c r="R194" s="26"/>
      <c r="S194" s="26"/>
      <c r="T194" s="26"/>
      <c r="U194" s="16"/>
      <c r="V194" s="16"/>
      <c r="W194" s="12"/>
      <c r="X194" s="98"/>
      <c r="Y194" s="35"/>
      <c r="Z194" s="37"/>
      <c r="AA194" s="53"/>
      <c r="AB194" s="53"/>
    </row>
    <row r="195" spans="1:28" s="4" customFormat="1" ht="30" x14ac:dyDescent="0.25">
      <c r="A195" s="24" t="s">
        <v>249</v>
      </c>
      <c r="B195" s="62" t="s">
        <v>320</v>
      </c>
      <c r="C195" s="24"/>
      <c r="D195" s="24" t="s">
        <v>241</v>
      </c>
      <c r="E195" s="25">
        <v>2020</v>
      </c>
      <c r="F195" s="24"/>
      <c r="G195" s="26">
        <v>256</v>
      </c>
      <c r="H195" s="26">
        <v>170</v>
      </c>
      <c r="I195" s="26"/>
      <c r="J195" s="97">
        <v>0</v>
      </c>
      <c r="K195" s="97"/>
      <c r="L195" s="18"/>
      <c r="M195" s="34">
        <v>0</v>
      </c>
      <c r="N195" s="52"/>
      <c r="O195" s="52"/>
      <c r="P195" s="26">
        <v>170</v>
      </c>
      <c r="Q195" s="26">
        <v>170</v>
      </c>
      <c r="R195" s="26"/>
      <c r="S195" s="26"/>
      <c r="T195" s="26"/>
      <c r="U195" s="16"/>
      <c r="V195" s="16"/>
      <c r="W195" s="12"/>
      <c r="X195" s="98"/>
      <c r="Y195" s="35"/>
      <c r="Z195" s="37"/>
      <c r="AA195" s="53"/>
      <c r="AB195" s="53"/>
    </row>
    <row r="196" spans="1:28" s="4" customFormat="1" ht="30" x14ac:dyDescent="0.25">
      <c r="A196" s="24" t="s">
        <v>249</v>
      </c>
      <c r="B196" s="62" t="s">
        <v>321</v>
      </c>
      <c r="C196" s="24"/>
      <c r="D196" s="24" t="s">
        <v>241</v>
      </c>
      <c r="E196" s="25">
        <v>2020</v>
      </c>
      <c r="F196" s="24"/>
      <c r="G196" s="26">
        <v>1207</v>
      </c>
      <c r="H196" s="26">
        <v>840</v>
      </c>
      <c r="I196" s="26"/>
      <c r="J196" s="97">
        <v>0</v>
      </c>
      <c r="K196" s="97"/>
      <c r="L196" s="18"/>
      <c r="M196" s="34">
        <v>0</v>
      </c>
      <c r="N196" s="52"/>
      <c r="O196" s="52"/>
      <c r="P196" s="26">
        <v>840</v>
      </c>
      <c r="Q196" s="26">
        <v>840</v>
      </c>
      <c r="R196" s="26"/>
      <c r="S196" s="26"/>
      <c r="T196" s="26"/>
      <c r="U196" s="16"/>
      <c r="V196" s="16"/>
      <c r="W196" s="12"/>
      <c r="X196" s="98"/>
      <c r="Y196" s="35"/>
      <c r="Z196" s="37"/>
      <c r="AA196" s="53"/>
      <c r="AB196" s="53"/>
    </row>
    <row r="197" spans="1:28" s="4" customFormat="1" ht="30" x14ac:dyDescent="0.25">
      <c r="A197" s="24" t="s">
        <v>249</v>
      </c>
      <c r="B197" s="62" t="s">
        <v>322</v>
      </c>
      <c r="C197" s="24"/>
      <c r="D197" s="24" t="s">
        <v>241</v>
      </c>
      <c r="E197" s="25">
        <v>2020</v>
      </c>
      <c r="F197" s="24"/>
      <c r="G197" s="26">
        <v>1187</v>
      </c>
      <c r="H197" s="26">
        <v>830</v>
      </c>
      <c r="I197" s="26"/>
      <c r="J197" s="97">
        <v>0</v>
      </c>
      <c r="K197" s="97"/>
      <c r="L197" s="18"/>
      <c r="M197" s="34">
        <v>0</v>
      </c>
      <c r="N197" s="52"/>
      <c r="O197" s="52"/>
      <c r="P197" s="26">
        <v>830</v>
      </c>
      <c r="Q197" s="26">
        <v>830</v>
      </c>
      <c r="R197" s="26"/>
      <c r="S197" s="26"/>
      <c r="T197" s="26"/>
      <c r="U197" s="16"/>
      <c r="V197" s="16"/>
      <c r="W197" s="12"/>
      <c r="X197" s="98"/>
      <c r="Y197" s="35"/>
      <c r="Z197" s="37"/>
      <c r="AA197" s="53"/>
      <c r="AB197" s="53"/>
    </row>
    <row r="198" spans="1:28" s="4" customFormat="1" ht="30" x14ac:dyDescent="0.25">
      <c r="A198" s="24" t="s">
        <v>249</v>
      </c>
      <c r="B198" s="62" t="s">
        <v>323</v>
      </c>
      <c r="C198" s="24"/>
      <c r="D198" s="24" t="s">
        <v>241</v>
      </c>
      <c r="E198" s="25">
        <v>2020</v>
      </c>
      <c r="F198" s="24"/>
      <c r="G198" s="26">
        <v>274</v>
      </c>
      <c r="H198" s="26">
        <v>190</v>
      </c>
      <c r="I198" s="26"/>
      <c r="J198" s="97">
        <v>0</v>
      </c>
      <c r="K198" s="97"/>
      <c r="L198" s="18"/>
      <c r="M198" s="34">
        <v>0</v>
      </c>
      <c r="N198" s="52"/>
      <c r="O198" s="52"/>
      <c r="P198" s="26">
        <v>190</v>
      </c>
      <c r="Q198" s="26">
        <v>190</v>
      </c>
      <c r="R198" s="26"/>
      <c r="S198" s="26"/>
      <c r="T198" s="26"/>
      <c r="U198" s="16"/>
      <c r="V198" s="16"/>
      <c r="W198" s="12"/>
      <c r="X198" s="98"/>
      <c r="Y198" s="35"/>
      <c r="Z198" s="37"/>
      <c r="AA198" s="53"/>
      <c r="AB198" s="53"/>
    </row>
    <row r="199" spans="1:28" s="4" customFormat="1" ht="45" x14ac:dyDescent="0.25">
      <c r="A199" s="24" t="s">
        <v>249</v>
      </c>
      <c r="B199" s="43" t="s">
        <v>324</v>
      </c>
      <c r="C199" s="24"/>
      <c r="D199" s="24" t="s">
        <v>241</v>
      </c>
      <c r="E199" s="25">
        <v>2020</v>
      </c>
      <c r="F199" s="24"/>
      <c r="G199" s="26">
        <v>616</v>
      </c>
      <c r="H199" s="26">
        <v>420</v>
      </c>
      <c r="I199" s="26"/>
      <c r="J199" s="11">
        <v>0</v>
      </c>
      <c r="K199" s="11"/>
      <c r="L199" s="11"/>
      <c r="M199" s="34">
        <v>0</v>
      </c>
      <c r="N199" s="52"/>
      <c r="O199" s="52"/>
      <c r="P199" s="26">
        <v>420</v>
      </c>
      <c r="Q199" s="26">
        <v>420</v>
      </c>
      <c r="R199" s="26"/>
      <c r="S199" s="26"/>
      <c r="T199" s="26"/>
      <c r="U199" s="16"/>
      <c r="V199" s="16"/>
      <c r="W199" s="12"/>
      <c r="X199" s="12"/>
      <c r="Y199" s="12"/>
      <c r="Z199" s="37"/>
      <c r="AA199" s="53"/>
      <c r="AB199" s="53"/>
    </row>
    <row r="200" spans="1:28" s="4" customFormat="1" x14ac:dyDescent="0.25">
      <c r="A200" s="24"/>
      <c r="B200" s="54" t="s">
        <v>152</v>
      </c>
      <c r="C200" s="24"/>
      <c r="D200" s="24"/>
      <c r="E200" s="25"/>
      <c r="F200" s="24"/>
      <c r="G200" s="26"/>
      <c r="H200" s="26"/>
      <c r="I200" s="26"/>
      <c r="J200" s="81">
        <f t="shared" ref="J200:L200" si="80">J201</f>
        <v>0</v>
      </c>
      <c r="K200" s="81">
        <f t="shared" si="80"/>
        <v>0</v>
      </c>
      <c r="L200" s="81">
        <f t="shared" si="80"/>
        <v>0</v>
      </c>
      <c r="M200" s="81">
        <f>M201</f>
        <v>0</v>
      </c>
      <c r="N200" s="81">
        <f>N201</f>
        <v>0</v>
      </c>
      <c r="O200" s="81">
        <f>O201</f>
        <v>0</v>
      </c>
      <c r="P200" s="81">
        <f>P201</f>
        <v>12000</v>
      </c>
      <c r="Q200" s="81">
        <f t="shared" ref="Q200:V200" si="81">Q201</f>
        <v>12000</v>
      </c>
      <c r="R200" s="81">
        <f t="shared" si="81"/>
        <v>0</v>
      </c>
      <c r="S200" s="81">
        <f t="shared" si="81"/>
        <v>0</v>
      </c>
      <c r="T200" s="81">
        <f t="shared" si="81"/>
        <v>0</v>
      </c>
      <c r="U200" s="81">
        <f t="shared" si="81"/>
        <v>0</v>
      </c>
      <c r="V200" s="81">
        <f t="shared" si="81"/>
        <v>0</v>
      </c>
      <c r="W200" s="12"/>
      <c r="X200" s="82"/>
      <c r="Y200" s="82"/>
      <c r="Z200" s="82"/>
      <c r="AA200" s="82"/>
      <c r="AB200" s="82"/>
    </row>
    <row r="201" spans="1:28" s="4" customFormat="1" ht="45" x14ac:dyDescent="0.25">
      <c r="A201" s="24" t="s">
        <v>249</v>
      </c>
      <c r="B201" s="86" t="s">
        <v>325</v>
      </c>
      <c r="C201" s="24" t="s">
        <v>98</v>
      </c>
      <c r="D201" s="55" t="s">
        <v>152</v>
      </c>
      <c r="E201" s="46" t="s">
        <v>50</v>
      </c>
      <c r="F201" s="24" t="s">
        <v>326</v>
      </c>
      <c r="G201" s="26">
        <v>19987</v>
      </c>
      <c r="H201" s="26">
        <v>12000</v>
      </c>
      <c r="I201" s="26"/>
      <c r="J201" s="33">
        <v>0</v>
      </c>
      <c r="K201" s="33"/>
      <c r="L201" s="33"/>
      <c r="M201" s="34">
        <v>0</v>
      </c>
      <c r="N201" s="52"/>
      <c r="O201" s="52"/>
      <c r="P201" s="26">
        <v>12000</v>
      </c>
      <c r="Q201" s="26">
        <v>12000</v>
      </c>
      <c r="R201" s="26"/>
      <c r="S201" s="26"/>
      <c r="T201" s="16"/>
      <c r="U201" s="16"/>
      <c r="V201" s="16"/>
      <c r="W201" s="12"/>
      <c r="X201" s="36"/>
      <c r="Y201" s="36"/>
      <c r="Z201" s="37"/>
      <c r="AA201" s="53"/>
      <c r="AB201" s="53"/>
    </row>
    <row r="202" spans="1:28" s="4" customFormat="1" x14ac:dyDescent="0.25">
      <c r="A202" s="24"/>
      <c r="B202" s="44" t="s">
        <v>177</v>
      </c>
      <c r="C202" s="24"/>
      <c r="D202" s="55"/>
      <c r="E202" s="46"/>
      <c r="F202" s="24"/>
      <c r="G202" s="26"/>
      <c r="H202" s="26"/>
      <c r="I202" s="26"/>
      <c r="J202" s="81">
        <f t="shared" ref="J202:L202" si="82">J203</f>
        <v>366219</v>
      </c>
      <c r="K202" s="81">
        <f t="shared" si="82"/>
        <v>0</v>
      </c>
      <c r="L202" s="81">
        <f t="shared" si="82"/>
        <v>0</v>
      </c>
      <c r="M202" s="81">
        <f>M203</f>
        <v>366219</v>
      </c>
      <c r="N202" s="81">
        <f>N203</f>
        <v>0</v>
      </c>
      <c r="O202" s="81">
        <f>O203</f>
        <v>0</v>
      </c>
      <c r="P202" s="81">
        <f>P203</f>
        <v>114000</v>
      </c>
      <c r="Q202" s="81">
        <f t="shared" ref="Q202:V202" si="83">Q203</f>
        <v>15360</v>
      </c>
      <c r="R202" s="81">
        <f t="shared" si="83"/>
        <v>8640</v>
      </c>
      <c r="S202" s="81">
        <f t="shared" si="83"/>
        <v>0</v>
      </c>
      <c r="T202" s="81">
        <f t="shared" si="83"/>
        <v>90000</v>
      </c>
      <c r="U202" s="81">
        <f t="shared" si="83"/>
        <v>0</v>
      </c>
      <c r="V202" s="81">
        <f t="shared" si="83"/>
        <v>0</v>
      </c>
      <c r="W202" s="12"/>
      <c r="X202" s="82"/>
      <c r="Y202" s="82"/>
      <c r="Z202" s="82"/>
      <c r="AA202" s="82"/>
      <c r="AB202" s="82"/>
    </row>
    <row r="203" spans="1:28" s="4" customFormat="1" ht="30" x14ac:dyDescent="0.25">
      <c r="A203" s="24" t="s">
        <v>249</v>
      </c>
      <c r="B203" s="43" t="s">
        <v>327</v>
      </c>
      <c r="C203" s="24" t="s">
        <v>98</v>
      </c>
      <c r="D203" s="25" t="s">
        <v>177</v>
      </c>
      <c r="E203" s="24" t="s">
        <v>328</v>
      </c>
      <c r="F203" s="25" t="s">
        <v>329</v>
      </c>
      <c r="G203" s="26">
        <v>998170</v>
      </c>
      <c r="H203" s="26"/>
      <c r="I203" s="26">
        <v>998170</v>
      </c>
      <c r="J203" s="33">
        <v>366219</v>
      </c>
      <c r="K203" s="33"/>
      <c r="L203" s="18"/>
      <c r="M203" s="34">
        <v>366219</v>
      </c>
      <c r="N203" s="52"/>
      <c r="O203" s="52"/>
      <c r="P203" s="26">
        <v>114000</v>
      </c>
      <c r="Q203" s="26">
        <v>15360</v>
      </c>
      <c r="R203" s="26">
        <v>8640</v>
      </c>
      <c r="S203" s="26"/>
      <c r="T203" s="26">
        <v>90000</v>
      </c>
      <c r="U203" s="26"/>
      <c r="V203" s="26"/>
      <c r="W203" s="12"/>
      <c r="X203" s="36"/>
      <c r="Y203" s="35"/>
      <c r="Z203" s="37"/>
      <c r="AA203" s="53"/>
      <c r="AB203" s="53"/>
    </row>
    <row r="204" spans="1:28" s="4" customFormat="1" ht="28.5" x14ac:dyDescent="0.25">
      <c r="A204" s="19" t="s">
        <v>330</v>
      </c>
      <c r="B204" s="79" t="s">
        <v>331</v>
      </c>
      <c r="C204" s="19"/>
      <c r="D204" s="15"/>
      <c r="E204" s="19"/>
      <c r="F204" s="19"/>
      <c r="G204" s="16"/>
      <c r="H204" s="16"/>
      <c r="I204" s="16"/>
      <c r="J204" s="16">
        <f t="shared" ref="J204:V204" si="84">J205+J219+J236+J240</f>
        <v>1677907</v>
      </c>
      <c r="K204" s="16">
        <f t="shared" si="84"/>
        <v>0</v>
      </c>
      <c r="L204" s="16">
        <f t="shared" si="84"/>
        <v>0</v>
      </c>
      <c r="M204" s="16">
        <f t="shared" si="84"/>
        <v>1677907</v>
      </c>
      <c r="N204" s="16">
        <f t="shared" si="84"/>
        <v>0</v>
      </c>
      <c r="O204" s="16">
        <f t="shared" si="84"/>
        <v>0</v>
      </c>
      <c r="P204" s="16">
        <f t="shared" si="84"/>
        <v>658508</v>
      </c>
      <c r="Q204" s="16">
        <f t="shared" si="84"/>
        <v>139537</v>
      </c>
      <c r="R204" s="16">
        <f t="shared" si="84"/>
        <v>60100</v>
      </c>
      <c r="S204" s="16">
        <f t="shared" si="84"/>
        <v>12000</v>
      </c>
      <c r="T204" s="16">
        <f t="shared" si="84"/>
        <v>240966</v>
      </c>
      <c r="U204" s="16">
        <f t="shared" si="84"/>
        <v>146383</v>
      </c>
      <c r="V204" s="16">
        <f t="shared" si="84"/>
        <v>59522</v>
      </c>
      <c r="W204" s="12"/>
      <c r="X204" s="22"/>
      <c r="Y204" s="22"/>
      <c r="Z204" s="22"/>
      <c r="AA204" s="22"/>
      <c r="AB204" s="22"/>
    </row>
    <row r="205" spans="1:28" s="4" customFormat="1" ht="28.5" x14ac:dyDescent="0.25">
      <c r="A205" s="23" t="s">
        <v>54</v>
      </c>
      <c r="B205" s="15" t="s">
        <v>332</v>
      </c>
      <c r="C205" s="24"/>
      <c r="D205" s="15"/>
      <c r="E205" s="24"/>
      <c r="F205" s="24"/>
      <c r="G205" s="26"/>
      <c r="H205" s="26"/>
      <c r="I205" s="26"/>
      <c r="J205" s="16">
        <f>J206+J208+J210+J212+J214+J217</f>
        <v>453259</v>
      </c>
      <c r="K205" s="16">
        <f t="shared" ref="K205:O205" si="85">K206+K208+K210+K212+K214+K217</f>
        <v>0</v>
      </c>
      <c r="L205" s="16">
        <f t="shared" si="85"/>
        <v>0</v>
      </c>
      <c r="M205" s="16">
        <f t="shared" si="85"/>
        <v>453259</v>
      </c>
      <c r="N205" s="16">
        <f t="shared" si="85"/>
        <v>0</v>
      </c>
      <c r="O205" s="16">
        <f t="shared" si="85"/>
        <v>0</v>
      </c>
      <c r="P205" s="16">
        <f>P210+P212+P214+P217+P208+P206</f>
        <v>90616</v>
      </c>
      <c r="Q205" s="16">
        <f t="shared" ref="Q205:V205" si="86">Q210+Q212+Q214+Q217+Q208+Q206</f>
        <v>8500</v>
      </c>
      <c r="R205" s="16">
        <f t="shared" si="86"/>
        <v>40000</v>
      </c>
      <c r="S205" s="16">
        <f t="shared" si="86"/>
        <v>0</v>
      </c>
      <c r="T205" s="16">
        <f t="shared" si="86"/>
        <v>42116</v>
      </c>
      <c r="U205" s="16">
        <f t="shared" si="86"/>
        <v>0</v>
      </c>
      <c r="V205" s="16">
        <f t="shared" si="86"/>
        <v>0</v>
      </c>
      <c r="W205" s="12"/>
      <c r="X205" s="22"/>
      <c r="Y205" s="22"/>
      <c r="Z205" s="22"/>
      <c r="AA205" s="22"/>
      <c r="AB205" s="22"/>
    </row>
    <row r="206" spans="1:28" s="4" customFormat="1" x14ac:dyDescent="0.25">
      <c r="A206" s="24"/>
      <c r="B206" s="95" t="s">
        <v>333</v>
      </c>
      <c r="C206" s="25"/>
      <c r="D206" s="84"/>
      <c r="E206" s="25"/>
      <c r="F206" s="25"/>
      <c r="G206" s="109"/>
      <c r="H206" s="109"/>
      <c r="I206" s="110"/>
      <c r="J206" s="81">
        <f>J207</f>
        <v>1400</v>
      </c>
      <c r="K206" s="81">
        <f t="shared" ref="K206:O206" si="87">K207</f>
        <v>0</v>
      </c>
      <c r="L206" s="81">
        <f t="shared" si="87"/>
        <v>0</v>
      </c>
      <c r="M206" s="81">
        <f t="shared" si="87"/>
        <v>1400</v>
      </c>
      <c r="N206" s="81">
        <f t="shared" si="87"/>
        <v>0</v>
      </c>
      <c r="O206" s="81">
        <f t="shared" si="87"/>
        <v>0</v>
      </c>
      <c r="P206" s="81">
        <f>P207</f>
        <v>3000</v>
      </c>
      <c r="Q206" s="81">
        <f t="shared" ref="Q206:V206" si="88">Q207</f>
        <v>3000</v>
      </c>
      <c r="R206" s="81">
        <f t="shared" si="88"/>
        <v>0</v>
      </c>
      <c r="S206" s="81">
        <f t="shared" si="88"/>
        <v>0</v>
      </c>
      <c r="T206" s="81">
        <f t="shared" si="88"/>
        <v>0</v>
      </c>
      <c r="U206" s="81">
        <f t="shared" si="88"/>
        <v>0</v>
      </c>
      <c r="V206" s="81">
        <f t="shared" si="88"/>
        <v>0</v>
      </c>
      <c r="W206" s="12"/>
      <c r="X206" s="82"/>
      <c r="Y206" s="82"/>
      <c r="Z206" s="82"/>
      <c r="AA206" s="82"/>
      <c r="AB206" s="82"/>
    </row>
    <row r="207" spans="1:28" s="4" customFormat="1" ht="30" x14ac:dyDescent="0.25">
      <c r="A207" s="24" t="s">
        <v>249</v>
      </c>
      <c r="B207" s="100" t="s">
        <v>334</v>
      </c>
      <c r="C207" s="25" t="s">
        <v>335</v>
      </c>
      <c r="D207" s="84" t="s">
        <v>333</v>
      </c>
      <c r="E207" s="25" t="e">
        <f>#REF!</f>
        <v>#REF!</v>
      </c>
      <c r="F207" s="25" t="s">
        <v>336</v>
      </c>
      <c r="G207" s="93">
        <v>2000</v>
      </c>
      <c r="H207" s="93">
        <v>1400</v>
      </c>
      <c r="I207" s="110"/>
      <c r="J207" s="18">
        <v>1400</v>
      </c>
      <c r="K207" s="18"/>
      <c r="L207" s="18"/>
      <c r="M207" s="34">
        <v>1400</v>
      </c>
      <c r="N207" s="52"/>
      <c r="O207" s="52"/>
      <c r="P207" s="26">
        <v>3000</v>
      </c>
      <c r="Q207" s="26">
        <v>3000</v>
      </c>
      <c r="R207" s="26"/>
      <c r="S207" s="26"/>
      <c r="T207" s="26"/>
      <c r="U207" s="26"/>
      <c r="V207" s="26"/>
      <c r="W207" s="12"/>
      <c r="X207" s="35"/>
      <c r="Y207" s="35"/>
      <c r="Z207" s="37"/>
      <c r="AA207" s="53"/>
      <c r="AB207" s="53"/>
    </row>
    <row r="208" spans="1:28" s="116" customFormat="1" x14ac:dyDescent="0.25">
      <c r="A208" s="48"/>
      <c r="B208" s="54" t="s">
        <v>152</v>
      </c>
      <c r="C208" s="111"/>
      <c r="D208" s="54"/>
      <c r="E208" s="112"/>
      <c r="F208" s="54"/>
      <c r="G208" s="113"/>
      <c r="H208" s="114"/>
      <c r="I208" s="114"/>
      <c r="J208" s="115">
        <f>J209</f>
        <v>3800</v>
      </c>
      <c r="K208" s="115">
        <f t="shared" ref="K208:O208" si="89">K209</f>
        <v>0</v>
      </c>
      <c r="L208" s="115">
        <f t="shared" si="89"/>
        <v>0</v>
      </c>
      <c r="M208" s="115">
        <f t="shared" si="89"/>
        <v>3800</v>
      </c>
      <c r="N208" s="115">
        <f t="shared" si="89"/>
        <v>0</v>
      </c>
      <c r="O208" s="115">
        <f t="shared" si="89"/>
        <v>0</v>
      </c>
      <c r="P208" s="81">
        <f>P209</f>
        <v>10000</v>
      </c>
      <c r="Q208" s="81">
        <f t="shared" ref="Q208:V208" si="90">Q209</f>
        <v>0</v>
      </c>
      <c r="R208" s="81">
        <f t="shared" si="90"/>
        <v>0</v>
      </c>
      <c r="S208" s="81">
        <f t="shared" si="90"/>
        <v>0</v>
      </c>
      <c r="T208" s="81">
        <f t="shared" si="90"/>
        <v>10000</v>
      </c>
      <c r="U208" s="81">
        <f t="shared" si="90"/>
        <v>0</v>
      </c>
      <c r="V208" s="81">
        <f t="shared" si="90"/>
        <v>0</v>
      </c>
      <c r="W208" s="12"/>
      <c r="X208" s="82"/>
      <c r="Y208" s="82"/>
      <c r="Z208" s="82"/>
      <c r="AA208" s="82"/>
      <c r="AB208" s="82"/>
    </row>
    <row r="209" spans="1:28" s="4" customFormat="1" ht="45" x14ac:dyDescent="0.25">
      <c r="A209" s="49">
        <v>2</v>
      </c>
      <c r="B209" s="117" t="s">
        <v>337</v>
      </c>
      <c r="C209" s="32"/>
      <c r="D209" s="55" t="s">
        <v>152</v>
      </c>
      <c r="E209" s="57" t="s">
        <v>50</v>
      </c>
      <c r="F209" s="55" t="s">
        <v>338</v>
      </c>
      <c r="G209" s="51">
        <v>3800</v>
      </c>
      <c r="H209" s="51">
        <v>3800</v>
      </c>
      <c r="I209" s="51"/>
      <c r="J209" s="33">
        <v>3800</v>
      </c>
      <c r="K209" s="33"/>
      <c r="L209" s="33"/>
      <c r="M209" s="34">
        <v>3800</v>
      </c>
      <c r="N209" s="52"/>
      <c r="O209" s="52"/>
      <c r="P209" s="26">
        <v>10000</v>
      </c>
      <c r="Q209" s="26"/>
      <c r="R209" s="26"/>
      <c r="S209" s="26"/>
      <c r="T209" s="26">
        <v>10000</v>
      </c>
      <c r="U209" s="26"/>
      <c r="V209" s="26"/>
      <c r="W209" s="12"/>
      <c r="X209" s="36"/>
      <c r="Y209" s="36"/>
      <c r="Z209" s="37"/>
      <c r="AA209" s="53"/>
      <c r="AB209" s="53"/>
    </row>
    <row r="210" spans="1:28" s="4" customFormat="1" x14ac:dyDescent="0.25">
      <c r="A210" s="23"/>
      <c r="B210" s="54" t="s">
        <v>77</v>
      </c>
      <c r="C210" s="24"/>
      <c r="D210" s="15"/>
      <c r="E210" s="24"/>
      <c r="F210" s="24"/>
      <c r="G210" s="26"/>
      <c r="H210" s="26"/>
      <c r="I210" s="26"/>
      <c r="J210" s="81">
        <f t="shared" ref="J210:L210" si="91">J211</f>
        <v>35600</v>
      </c>
      <c r="K210" s="81">
        <f t="shared" si="91"/>
        <v>0</v>
      </c>
      <c r="L210" s="81">
        <f t="shared" si="91"/>
        <v>0</v>
      </c>
      <c r="M210" s="81">
        <f>M211</f>
        <v>35600</v>
      </c>
      <c r="N210" s="81">
        <f>N211</f>
        <v>0</v>
      </c>
      <c r="O210" s="81">
        <f>O211</f>
        <v>0</v>
      </c>
      <c r="P210" s="81">
        <f>P211</f>
        <v>11000</v>
      </c>
      <c r="Q210" s="81">
        <f t="shared" ref="Q210:V210" si="92">Q211</f>
        <v>5500</v>
      </c>
      <c r="R210" s="81">
        <f t="shared" si="92"/>
        <v>0</v>
      </c>
      <c r="S210" s="81">
        <f t="shared" si="92"/>
        <v>0</v>
      </c>
      <c r="T210" s="81">
        <f t="shared" si="92"/>
        <v>5500</v>
      </c>
      <c r="U210" s="81">
        <f t="shared" si="92"/>
        <v>0</v>
      </c>
      <c r="V210" s="81">
        <f t="shared" si="92"/>
        <v>0</v>
      </c>
      <c r="W210" s="12"/>
      <c r="X210" s="82"/>
      <c r="Y210" s="82"/>
      <c r="Z210" s="82"/>
      <c r="AA210" s="82"/>
      <c r="AB210" s="82"/>
    </row>
    <row r="211" spans="1:28" s="4" customFormat="1" ht="45" x14ac:dyDescent="0.25">
      <c r="A211" s="24" t="s">
        <v>249</v>
      </c>
      <c r="B211" s="96" t="s">
        <v>339</v>
      </c>
      <c r="C211" s="24" t="s">
        <v>38</v>
      </c>
      <c r="D211" s="55" t="s">
        <v>77</v>
      </c>
      <c r="E211" s="24" t="s">
        <v>103</v>
      </c>
      <c r="F211" s="118" t="s">
        <v>340</v>
      </c>
      <c r="G211" s="85">
        <v>81550</v>
      </c>
      <c r="H211" s="85">
        <v>17500</v>
      </c>
      <c r="I211" s="85">
        <v>55000</v>
      </c>
      <c r="J211" s="33">
        <v>35600</v>
      </c>
      <c r="K211" s="33"/>
      <c r="L211" s="97"/>
      <c r="M211" s="34">
        <v>35600</v>
      </c>
      <c r="N211" s="52"/>
      <c r="O211" s="52"/>
      <c r="P211" s="26">
        <v>11000</v>
      </c>
      <c r="Q211" s="26">
        <v>5500</v>
      </c>
      <c r="R211" s="26"/>
      <c r="S211" s="26"/>
      <c r="T211" s="26">
        <v>5500</v>
      </c>
      <c r="U211" s="26"/>
      <c r="V211" s="26"/>
      <c r="W211" s="12"/>
      <c r="X211" s="36"/>
      <c r="Y211" s="98"/>
      <c r="Z211" s="37"/>
      <c r="AA211" s="53"/>
      <c r="AB211" s="53"/>
    </row>
    <row r="212" spans="1:28" s="4" customFormat="1" x14ac:dyDescent="0.25">
      <c r="A212" s="23"/>
      <c r="B212" s="44" t="s">
        <v>341</v>
      </c>
      <c r="C212" s="24"/>
      <c r="D212" s="15"/>
      <c r="E212" s="24"/>
      <c r="F212" s="24"/>
      <c r="G212" s="26"/>
      <c r="H212" s="26"/>
      <c r="I212" s="26"/>
      <c r="J212" s="81">
        <f>J213</f>
        <v>278641</v>
      </c>
      <c r="K212" s="81">
        <f t="shared" ref="K212:O212" si="93">K213</f>
        <v>0</v>
      </c>
      <c r="L212" s="81">
        <f t="shared" si="93"/>
        <v>0</v>
      </c>
      <c r="M212" s="81">
        <f t="shared" si="93"/>
        <v>278641</v>
      </c>
      <c r="N212" s="81">
        <f t="shared" si="93"/>
        <v>0</v>
      </c>
      <c r="O212" s="81">
        <f t="shared" si="93"/>
        <v>0</v>
      </c>
      <c r="P212" s="81">
        <f>P213</f>
        <v>10000</v>
      </c>
      <c r="Q212" s="81">
        <f t="shared" ref="Q212:V212" si="94">Q213</f>
        <v>0</v>
      </c>
      <c r="R212" s="81">
        <f t="shared" si="94"/>
        <v>0</v>
      </c>
      <c r="S212" s="81">
        <f t="shared" si="94"/>
        <v>0</v>
      </c>
      <c r="T212" s="81">
        <f t="shared" si="94"/>
        <v>10000</v>
      </c>
      <c r="U212" s="81">
        <f t="shared" si="94"/>
        <v>0</v>
      </c>
      <c r="V212" s="81">
        <f t="shared" si="94"/>
        <v>0</v>
      </c>
      <c r="W212" s="12"/>
      <c r="X212" s="82"/>
      <c r="Y212" s="82"/>
      <c r="Z212" s="82"/>
      <c r="AA212" s="82"/>
      <c r="AB212" s="82"/>
    </row>
    <row r="213" spans="1:28" s="4" customFormat="1" ht="60" x14ac:dyDescent="0.25">
      <c r="A213" s="24">
        <v>1</v>
      </c>
      <c r="B213" s="119" t="s">
        <v>342</v>
      </c>
      <c r="C213" s="24" t="s">
        <v>45</v>
      </c>
      <c r="D213" s="25" t="s">
        <v>341</v>
      </c>
      <c r="E213" s="84" t="s">
        <v>343</v>
      </c>
      <c r="F213" s="24" t="s">
        <v>344</v>
      </c>
      <c r="G213" s="26">
        <v>285379</v>
      </c>
      <c r="H213" s="26">
        <v>280379</v>
      </c>
      <c r="I213" s="26">
        <v>5000</v>
      </c>
      <c r="J213" s="33">
        <v>278641</v>
      </c>
      <c r="K213" s="33"/>
      <c r="L213" s="18"/>
      <c r="M213" s="34">
        <v>278641</v>
      </c>
      <c r="N213" s="52"/>
      <c r="O213" s="52"/>
      <c r="P213" s="26">
        <v>10000</v>
      </c>
      <c r="Q213" s="26"/>
      <c r="R213" s="26"/>
      <c r="S213" s="26"/>
      <c r="T213" s="26">
        <v>10000</v>
      </c>
      <c r="U213" s="26"/>
      <c r="V213" s="26"/>
      <c r="W213" s="12"/>
      <c r="X213" s="36"/>
      <c r="Y213" s="35"/>
      <c r="Z213" s="37"/>
      <c r="AA213" s="53"/>
      <c r="AB213" s="53"/>
    </row>
    <row r="214" spans="1:28" s="4" customFormat="1" x14ac:dyDescent="0.25">
      <c r="A214" s="24"/>
      <c r="B214" s="44" t="s">
        <v>345</v>
      </c>
      <c r="C214" s="24"/>
      <c r="D214" s="24"/>
      <c r="E214" s="24"/>
      <c r="F214" s="25"/>
      <c r="G214" s="81">
        <f t="shared" ref="G214:O214" si="95">G215+G216</f>
        <v>201759</v>
      </c>
      <c r="H214" s="81">
        <f t="shared" si="95"/>
        <v>0</v>
      </c>
      <c r="I214" s="81">
        <f t="shared" si="95"/>
        <v>40000</v>
      </c>
      <c r="J214" s="81">
        <f t="shared" si="95"/>
        <v>9600</v>
      </c>
      <c r="K214" s="81">
        <f t="shared" si="95"/>
        <v>0</v>
      </c>
      <c r="L214" s="81">
        <f t="shared" si="95"/>
        <v>0</v>
      </c>
      <c r="M214" s="81">
        <f t="shared" si="95"/>
        <v>9600</v>
      </c>
      <c r="N214" s="81">
        <f t="shared" si="95"/>
        <v>0</v>
      </c>
      <c r="O214" s="81">
        <f t="shared" si="95"/>
        <v>0</v>
      </c>
      <c r="P214" s="81">
        <f>P215+P216</f>
        <v>47616</v>
      </c>
      <c r="Q214" s="81">
        <f t="shared" ref="Q214:V214" si="96">Q215+Q216</f>
        <v>0</v>
      </c>
      <c r="R214" s="81">
        <f t="shared" si="96"/>
        <v>40000</v>
      </c>
      <c r="S214" s="81">
        <f t="shared" si="96"/>
        <v>0</v>
      </c>
      <c r="T214" s="81">
        <f t="shared" si="96"/>
        <v>7616</v>
      </c>
      <c r="U214" s="81">
        <f t="shared" si="96"/>
        <v>0</v>
      </c>
      <c r="V214" s="81">
        <f t="shared" si="96"/>
        <v>0</v>
      </c>
      <c r="W214" s="12"/>
      <c r="X214" s="82"/>
      <c r="Y214" s="82"/>
      <c r="Z214" s="82"/>
      <c r="AA214" s="82"/>
      <c r="AB214" s="82"/>
    </row>
    <row r="215" spans="1:28" s="4" customFormat="1" ht="30" x14ac:dyDescent="0.25">
      <c r="A215" s="24">
        <v>7</v>
      </c>
      <c r="B215" s="83" t="s">
        <v>346</v>
      </c>
      <c r="C215" s="24" t="s">
        <v>98</v>
      </c>
      <c r="D215" s="25" t="s">
        <v>174</v>
      </c>
      <c r="E215" s="46" t="s">
        <v>175</v>
      </c>
      <c r="F215" s="25" t="s">
        <v>347</v>
      </c>
      <c r="G215" s="26">
        <v>40011</v>
      </c>
      <c r="H215" s="26"/>
      <c r="I215" s="26">
        <v>40000</v>
      </c>
      <c r="J215" s="33">
        <v>9600</v>
      </c>
      <c r="K215" s="33"/>
      <c r="L215" s="18"/>
      <c r="M215" s="34">
        <v>9600</v>
      </c>
      <c r="N215" s="52"/>
      <c r="O215" s="52"/>
      <c r="P215" s="26">
        <v>7616</v>
      </c>
      <c r="Q215" s="26"/>
      <c r="R215" s="26"/>
      <c r="S215" s="26"/>
      <c r="T215" s="26">
        <v>7616</v>
      </c>
      <c r="U215" s="26"/>
      <c r="V215" s="26"/>
      <c r="W215" s="12"/>
      <c r="X215" s="36"/>
      <c r="Y215" s="35"/>
      <c r="Z215" s="37"/>
      <c r="AA215" s="53"/>
      <c r="AB215" s="53"/>
    </row>
    <row r="216" spans="1:28" s="4" customFormat="1" ht="31.5" x14ac:dyDescent="0.25">
      <c r="A216" s="24">
        <v>8</v>
      </c>
      <c r="B216" s="120" t="s">
        <v>348</v>
      </c>
      <c r="C216" s="89" t="s">
        <v>45</v>
      </c>
      <c r="D216" s="89" t="s">
        <v>349</v>
      </c>
      <c r="E216" s="89" t="s">
        <v>46</v>
      </c>
      <c r="F216" s="121" t="s">
        <v>350</v>
      </c>
      <c r="G216" s="122">
        <v>161748</v>
      </c>
      <c r="H216" s="122"/>
      <c r="I216" s="123"/>
      <c r="J216" s="121"/>
      <c r="K216" s="122"/>
      <c r="L216" s="18"/>
      <c r="M216" s="34"/>
      <c r="N216" s="52"/>
      <c r="O216" s="52"/>
      <c r="P216" s="91">
        <v>40000</v>
      </c>
      <c r="Q216" s="26"/>
      <c r="R216" s="91">
        <v>40000</v>
      </c>
      <c r="S216" s="26"/>
      <c r="T216" s="26"/>
      <c r="U216" s="26"/>
      <c r="V216" s="26"/>
      <c r="W216" s="12"/>
      <c r="X216" s="36"/>
      <c r="Y216" s="35"/>
      <c r="Z216" s="37"/>
      <c r="AA216" s="53"/>
      <c r="AB216" s="53"/>
    </row>
    <row r="217" spans="1:28" s="4" customFormat="1" x14ac:dyDescent="0.25">
      <c r="A217" s="24"/>
      <c r="B217" s="40" t="s">
        <v>229</v>
      </c>
      <c r="C217" s="25"/>
      <c r="D217" s="49"/>
      <c r="E217" s="46"/>
      <c r="F217" s="24"/>
      <c r="G217" s="26"/>
      <c r="H217" s="26"/>
      <c r="I217" s="26"/>
      <c r="J217" s="81">
        <f>J218</f>
        <v>124218</v>
      </c>
      <c r="K217" s="81">
        <f t="shared" ref="K217:O217" si="97">K218</f>
        <v>0</v>
      </c>
      <c r="L217" s="81">
        <f t="shared" si="97"/>
        <v>0</v>
      </c>
      <c r="M217" s="81">
        <f t="shared" si="97"/>
        <v>124218</v>
      </c>
      <c r="N217" s="81">
        <f t="shared" si="97"/>
        <v>0</v>
      </c>
      <c r="O217" s="81">
        <f t="shared" si="97"/>
        <v>0</v>
      </c>
      <c r="P217" s="81">
        <f>P218</f>
        <v>9000</v>
      </c>
      <c r="Q217" s="81">
        <f t="shared" ref="Q217:V217" si="98">Q218</f>
        <v>0</v>
      </c>
      <c r="R217" s="81">
        <f t="shared" si="98"/>
        <v>0</v>
      </c>
      <c r="S217" s="81">
        <f t="shared" si="98"/>
        <v>0</v>
      </c>
      <c r="T217" s="81">
        <f t="shared" si="98"/>
        <v>9000</v>
      </c>
      <c r="U217" s="81">
        <f t="shared" si="98"/>
        <v>0</v>
      </c>
      <c r="V217" s="81">
        <f t="shared" si="98"/>
        <v>0</v>
      </c>
      <c r="W217" s="12"/>
      <c r="X217" s="82"/>
      <c r="Y217" s="82"/>
      <c r="Z217" s="82"/>
      <c r="AA217" s="82"/>
      <c r="AB217" s="82"/>
    </row>
    <row r="218" spans="1:28" s="4" customFormat="1" ht="60" x14ac:dyDescent="0.25">
      <c r="A218" s="24" t="s">
        <v>249</v>
      </c>
      <c r="B218" s="119" t="s">
        <v>351</v>
      </c>
      <c r="C218" s="24" t="s">
        <v>133</v>
      </c>
      <c r="D218" s="124" t="s">
        <v>192</v>
      </c>
      <c r="E218" s="46" t="s">
        <v>352</v>
      </c>
      <c r="F218" s="24" t="s">
        <v>353</v>
      </c>
      <c r="G218" s="26">
        <v>140492</v>
      </c>
      <c r="H218" s="26">
        <v>70492</v>
      </c>
      <c r="I218" s="26">
        <v>70000</v>
      </c>
      <c r="J218" s="33">
        <v>124218</v>
      </c>
      <c r="K218" s="33"/>
      <c r="L218" s="97"/>
      <c r="M218" s="34">
        <v>124218</v>
      </c>
      <c r="N218" s="52"/>
      <c r="O218" s="52"/>
      <c r="P218" s="26">
        <v>9000</v>
      </c>
      <c r="Q218" s="26"/>
      <c r="R218" s="26"/>
      <c r="S218" s="26"/>
      <c r="T218" s="26">
        <v>9000</v>
      </c>
      <c r="U218" s="26"/>
      <c r="V218" s="26"/>
      <c r="W218" s="12"/>
      <c r="X218" s="36"/>
      <c r="Y218" s="98"/>
      <c r="Z218" s="37"/>
      <c r="AA218" s="53"/>
      <c r="AB218" s="53"/>
    </row>
    <row r="219" spans="1:28" s="4" customFormat="1" ht="28.5" x14ac:dyDescent="0.25">
      <c r="A219" s="23" t="s">
        <v>34</v>
      </c>
      <c r="B219" s="15" t="s">
        <v>35</v>
      </c>
      <c r="C219" s="24"/>
      <c r="D219" s="24"/>
      <c r="E219" s="24"/>
      <c r="F219" s="24"/>
      <c r="G219" s="26"/>
      <c r="H219" s="26"/>
      <c r="I219" s="26"/>
      <c r="J219" s="16">
        <f>J220+J222+J224+J226+J228+J233</f>
        <v>1087266</v>
      </c>
      <c r="K219" s="16">
        <f t="shared" ref="K219:V219" si="99">K220+K222+K224+K226+K228+K233</f>
        <v>0</v>
      </c>
      <c r="L219" s="16">
        <f t="shared" si="99"/>
        <v>0</v>
      </c>
      <c r="M219" s="16">
        <f t="shared" si="99"/>
        <v>1087266</v>
      </c>
      <c r="N219" s="16">
        <f t="shared" si="99"/>
        <v>0</v>
      </c>
      <c r="O219" s="16">
        <f t="shared" si="99"/>
        <v>0</v>
      </c>
      <c r="P219" s="16">
        <f t="shared" si="99"/>
        <v>275170</v>
      </c>
      <c r="Q219" s="16">
        <f t="shared" si="99"/>
        <v>103537</v>
      </c>
      <c r="R219" s="16">
        <f t="shared" si="99"/>
        <v>0</v>
      </c>
      <c r="S219" s="16">
        <f t="shared" si="99"/>
        <v>12000</v>
      </c>
      <c r="T219" s="16">
        <f t="shared" si="99"/>
        <v>38850</v>
      </c>
      <c r="U219" s="16">
        <f t="shared" si="99"/>
        <v>120783</v>
      </c>
      <c r="V219" s="16">
        <f t="shared" si="99"/>
        <v>0</v>
      </c>
      <c r="W219" s="12"/>
      <c r="X219" s="22"/>
      <c r="Y219" s="22"/>
      <c r="Z219" s="22"/>
      <c r="AA219" s="22"/>
      <c r="AB219" s="22"/>
    </row>
    <row r="220" spans="1:28" s="4" customFormat="1" x14ac:dyDescent="0.25">
      <c r="A220" s="23"/>
      <c r="B220" s="40" t="s">
        <v>225</v>
      </c>
      <c r="C220" s="24"/>
      <c r="D220" s="24"/>
      <c r="E220" s="24"/>
      <c r="F220" s="24"/>
      <c r="G220" s="26"/>
      <c r="H220" s="26"/>
      <c r="I220" s="26"/>
      <c r="J220" s="81">
        <f t="shared" ref="J220:L220" si="100">J221</f>
        <v>44800</v>
      </c>
      <c r="K220" s="81">
        <f t="shared" si="100"/>
        <v>0</v>
      </c>
      <c r="L220" s="81">
        <f t="shared" si="100"/>
        <v>0</v>
      </c>
      <c r="M220" s="81">
        <f>M221</f>
        <v>44800</v>
      </c>
      <c r="N220" s="81">
        <f>N221</f>
        <v>0</v>
      </c>
      <c r="O220" s="81">
        <f>O221</f>
        <v>0</v>
      </c>
      <c r="P220" s="81">
        <f>P221</f>
        <v>15594</v>
      </c>
      <c r="Q220" s="81">
        <f t="shared" ref="Q220:V220" si="101">Q221</f>
        <v>5094</v>
      </c>
      <c r="R220" s="81">
        <f t="shared" si="101"/>
        <v>0</v>
      </c>
      <c r="S220" s="81">
        <f t="shared" si="101"/>
        <v>0</v>
      </c>
      <c r="T220" s="81">
        <f t="shared" si="101"/>
        <v>10500</v>
      </c>
      <c r="U220" s="81">
        <f t="shared" si="101"/>
        <v>0</v>
      </c>
      <c r="V220" s="81">
        <f t="shared" si="101"/>
        <v>0</v>
      </c>
      <c r="W220" s="12"/>
      <c r="X220" s="82"/>
      <c r="Y220" s="82"/>
      <c r="Z220" s="82"/>
      <c r="AA220" s="82"/>
      <c r="AB220" s="82"/>
    </row>
    <row r="221" spans="1:28" s="4" customFormat="1" ht="30" x14ac:dyDescent="0.25">
      <c r="A221" s="24" t="s">
        <v>249</v>
      </c>
      <c r="B221" s="32" t="s">
        <v>354</v>
      </c>
      <c r="C221" s="24" t="s">
        <v>98</v>
      </c>
      <c r="D221" s="24" t="s">
        <v>225</v>
      </c>
      <c r="E221" s="24" t="s">
        <v>46</v>
      </c>
      <c r="F221" s="25" t="s">
        <v>355</v>
      </c>
      <c r="G221" s="85">
        <v>100000</v>
      </c>
      <c r="H221" s="85">
        <v>10000</v>
      </c>
      <c r="I221" s="26">
        <v>90000</v>
      </c>
      <c r="J221" s="33">
        <v>44800</v>
      </c>
      <c r="K221" s="33"/>
      <c r="L221" s="33"/>
      <c r="M221" s="34">
        <v>44800</v>
      </c>
      <c r="N221" s="52"/>
      <c r="O221" s="52"/>
      <c r="P221" s="26">
        <v>15594</v>
      </c>
      <c r="Q221" s="26">
        <v>5094</v>
      </c>
      <c r="R221" s="26"/>
      <c r="S221" s="26"/>
      <c r="T221" s="26">
        <v>10500</v>
      </c>
      <c r="U221" s="26"/>
      <c r="V221" s="26"/>
      <c r="W221" s="12"/>
      <c r="X221" s="36"/>
      <c r="Y221" s="36"/>
      <c r="Z221" s="37"/>
      <c r="AA221" s="53"/>
      <c r="AB221" s="53"/>
    </row>
    <row r="222" spans="1:28" s="4" customFormat="1" x14ac:dyDescent="0.25">
      <c r="A222" s="23"/>
      <c r="B222" s="40" t="s">
        <v>233</v>
      </c>
      <c r="C222" s="24"/>
      <c r="D222" s="24"/>
      <c r="E222" s="24"/>
      <c r="F222" s="24"/>
      <c r="G222" s="26"/>
      <c r="H222" s="26"/>
      <c r="I222" s="26"/>
      <c r="J222" s="81">
        <f t="shared" ref="J222:O222" si="102">J223+J142</f>
        <v>221355</v>
      </c>
      <c r="K222" s="81">
        <f t="shared" si="102"/>
        <v>0</v>
      </c>
      <c r="L222" s="81">
        <f t="shared" si="102"/>
        <v>0</v>
      </c>
      <c r="M222" s="81">
        <f t="shared" si="102"/>
        <v>221355</v>
      </c>
      <c r="N222" s="81">
        <f t="shared" si="102"/>
        <v>0</v>
      </c>
      <c r="O222" s="81">
        <f t="shared" si="102"/>
        <v>0</v>
      </c>
      <c r="P222" s="81">
        <f>P223</f>
        <v>3600</v>
      </c>
      <c r="Q222" s="81">
        <f t="shared" ref="Q222:V222" si="103">Q223</f>
        <v>0</v>
      </c>
      <c r="R222" s="81">
        <f t="shared" si="103"/>
        <v>0</v>
      </c>
      <c r="S222" s="81">
        <f t="shared" si="103"/>
        <v>0</v>
      </c>
      <c r="T222" s="81">
        <f t="shared" si="103"/>
        <v>3600</v>
      </c>
      <c r="U222" s="81">
        <f t="shared" si="103"/>
        <v>0</v>
      </c>
      <c r="V222" s="81">
        <f t="shared" si="103"/>
        <v>0</v>
      </c>
      <c r="W222" s="12"/>
      <c r="X222" s="82"/>
      <c r="Y222" s="82"/>
      <c r="Z222" s="82"/>
      <c r="AA222" s="82"/>
      <c r="AB222" s="82"/>
    </row>
    <row r="223" spans="1:28" s="4" customFormat="1" ht="60" x14ac:dyDescent="0.25">
      <c r="A223" s="24" t="s">
        <v>249</v>
      </c>
      <c r="B223" s="86" t="s">
        <v>356</v>
      </c>
      <c r="C223" s="24" t="s">
        <v>49</v>
      </c>
      <c r="D223" s="24" t="s">
        <v>233</v>
      </c>
      <c r="E223" s="46" t="s">
        <v>357</v>
      </c>
      <c r="F223" s="24" t="s">
        <v>358</v>
      </c>
      <c r="G223" s="26">
        <v>272245</v>
      </c>
      <c r="H223" s="26">
        <v>150145</v>
      </c>
      <c r="I223" s="26">
        <v>122100</v>
      </c>
      <c r="J223" s="33">
        <v>220455</v>
      </c>
      <c r="K223" s="33"/>
      <c r="L223" s="97"/>
      <c r="M223" s="34">
        <v>220455</v>
      </c>
      <c r="N223" s="52"/>
      <c r="O223" s="52"/>
      <c r="P223" s="26">
        <v>3600</v>
      </c>
      <c r="Q223" s="26"/>
      <c r="R223" s="26"/>
      <c r="S223" s="26"/>
      <c r="T223" s="26">
        <v>3600</v>
      </c>
      <c r="U223" s="16"/>
      <c r="V223" s="16"/>
      <c r="W223" s="12"/>
      <c r="X223" s="36"/>
      <c r="Y223" s="98"/>
      <c r="Z223" s="37"/>
      <c r="AA223" s="53"/>
      <c r="AB223" s="53"/>
    </row>
    <row r="224" spans="1:28" s="4" customFormat="1" x14ac:dyDescent="0.25">
      <c r="A224" s="23"/>
      <c r="B224" s="44" t="s">
        <v>345</v>
      </c>
      <c r="C224" s="24"/>
      <c r="D224" s="24"/>
      <c r="E224" s="24"/>
      <c r="F224" s="24"/>
      <c r="G224" s="26"/>
      <c r="H224" s="26"/>
      <c r="I224" s="26"/>
      <c r="J224" s="81">
        <f t="shared" ref="J224:O224" si="104">J322+J225</f>
        <v>493113</v>
      </c>
      <c r="K224" s="81">
        <f t="shared" si="104"/>
        <v>0</v>
      </c>
      <c r="L224" s="81">
        <f t="shared" si="104"/>
        <v>0</v>
      </c>
      <c r="M224" s="81">
        <f t="shared" si="104"/>
        <v>493113</v>
      </c>
      <c r="N224" s="81">
        <f t="shared" si="104"/>
        <v>0</v>
      </c>
      <c r="O224" s="81">
        <f t="shared" si="104"/>
        <v>0</v>
      </c>
      <c r="P224" s="81">
        <f>P225</f>
        <v>141783</v>
      </c>
      <c r="Q224" s="81">
        <f t="shared" ref="Q224:V224" si="105">Q225</f>
        <v>21000</v>
      </c>
      <c r="R224" s="81">
        <f t="shared" si="105"/>
        <v>0</v>
      </c>
      <c r="S224" s="81">
        <f t="shared" si="105"/>
        <v>0</v>
      </c>
      <c r="T224" s="81">
        <f t="shared" si="105"/>
        <v>0</v>
      </c>
      <c r="U224" s="81">
        <f t="shared" si="105"/>
        <v>120783</v>
      </c>
      <c r="V224" s="81">
        <f t="shared" si="105"/>
        <v>0</v>
      </c>
      <c r="W224" s="12"/>
      <c r="X224" s="82"/>
      <c r="Y224" s="82"/>
      <c r="Z224" s="82"/>
      <c r="AA224" s="82"/>
      <c r="AB224" s="82"/>
    </row>
    <row r="225" spans="1:28" s="4" customFormat="1" ht="30" x14ac:dyDescent="0.25">
      <c r="A225" s="24">
        <v>1</v>
      </c>
      <c r="B225" s="43" t="s">
        <v>359</v>
      </c>
      <c r="C225" s="24" t="s">
        <v>45</v>
      </c>
      <c r="D225" s="24" t="s">
        <v>345</v>
      </c>
      <c r="E225" s="46" t="s">
        <v>198</v>
      </c>
      <c r="F225" s="25" t="s">
        <v>360</v>
      </c>
      <c r="G225" s="85">
        <v>759516</v>
      </c>
      <c r="H225" s="85">
        <v>151411</v>
      </c>
      <c r="I225" s="26">
        <v>608105</v>
      </c>
      <c r="J225" s="33">
        <v>106710</v>
      </c>
      <c r="K225" s="33"/>
      <c r="L225" s="97"/>
      <c r="M225" s="34">
        <v>106710</v>
      </c>
      <c r="N225" s="52"/>
      <c r="O225" s="52"/>
      <c r="P225" s="26">
        <v>141783</v>
      </c>
      <c r="Q225" s="26">
        <v>21000</v>
      </c>
      <c r="R225" s="26"/>
      <c r="S225" s="26"/>
      <c r="T225" s="26"/>
      <c r="U225" s="26">
        <v>120783</v>
      </c>
      <c r="V225" s="26"/>
      <c r="W225" s="12"/>
      <c r="X225" s="36"/>
      <c r="Y225" s="98"/>
      <c r="Z225" s="37"/>
      <c r="AA225" s="53"/>
      <c r="AB225" s="53"/>
    </row>
    <row r="226" spans="1:28" s="4" customFormat="1" x14ac:dyDescent="0.25">
      <c r="A226" s="24"/>
      <c r="B226" s="54" t="s">
        <v>120</v>
      </c>
      <c r="C226" s="24"/>
      <c r="D226" s="24"/>
      <c r="E226" s="46"/>
      <c r="F226" s="25"/>
      <c r="G226" s="85"/>
      <c r="H226" s="85"/>
      <c r="I226" s="26"/>
      <c r="J226" s="81">
        <f t="shared" ref="J226:L226" si="106">J227</f>
        <v>30600</v>
      </c>
      <c r="K226" s="81">
        <f t="shared" si="106"/>
        <v>0</v>
      </c>
      <c r="L226" s="81">
        <f t="shared" si="106"/>
        <v>0</v>
      </c>
      <c r="M226" s="81">
        <f>M227</f>
        <v>30600</v>
      </c>
      <c r="N226" s="81">
        <f>N227</f>
        <v>0</v>
      </c>
      <c r="O226" s="81">
        <f>O227</f>
        <v>0</v>
      </c>
      <c r="P226" s="81">
        <f>P227</f>
        <v>12300</v>
      </c>
      <c r="Q226" s="81">
        <f t="shared" ref="Q226:V226" si="107">Q227</f>
        <v>5500</v>
      </c>
      <c r="R226" s="81">
        <f t="shared" si="107"/>
        <v>0</v>
      </c>
      <c r="S226" s="81">
        <f t="shared" si="107"/>
        <v>0</v>
      </c>
      <c r="T226" s="81">
        <f t="shared" si="107"/>
        <v>6800</v>
      </c>
      <c r="U226" s="81">
        <f t="shared" si="107"/>
        <v>0</v>
      </c>
      <c r="V226" s="81">
        <f t="shared" si="107"/>
        <v>0</v>
      </c>
      <c r="W226" s="12"/>
      <c r="X226" s="82"/>
      <c r="Y226" s="82"/>
      <c r="Z226" s="82"/>
      <c r="AA226" s="82"/>
      <c r="AB226" s="82"/>
    </row>
    <row r="227" spans="1:28" s="4" customFormat="1" ht="45" x14ac:dyDescent="0.25">
      <c r="A227" s="24" t="s">
        <v>249</v>
      </c>
      <c r="B227" s="96" t="s">
        <v>361</v>
      </c>
      <c r="C227" s="24" t="s">
        <v>133</v>
      </c>
      <c r="D227" s="55" t="s">
        <v>120</v>
      </c>
      <c r="E227" s="24" t="s">
        <v>103</v>
      </c>
      <c r="F227" s="25" t="s">
        <v>362</v>
      </c>
      <c r="G227" s="85">
        <v>80000</v>
      </c>
      <c r="H227" s="85">
        <v>17500</v>
      </c>
      <c r="I227" s="85">
        <v>55000</v>
      </c>
      <c r="J227" s="33">
        <v>30600</v>
      </c>
      <c r="K227" s="33"/>
      <c r="L227" s="33"/>
      <c r="M227" s="34">
        <v>30600</v>
      </c>
      <c r="N227" s="52"/>
      <c r="O227" s="52"/>
      <c r="P227" s="26">
        <v>12300</v>
      </c>
      <c r="Q227" s="26">
        <v>5500</v>
      </c>
      <c r="R227" s="26"/>
      <c r="S227" s="26"/>
      <c r="T227" s="26">
        <v>6800</v>
      </c>
      <c r="U227" s="26"/>
      <c r="V227" s="26"/>
      <c r="W227" s="12"/>
      <c r="X227" s="36"/>
      <c r="Y227" s="36"/>
      <c r="Z227" s="37"/>
      <c r="AA227" s="53"/>
      <c r="AB227" s="53"/>
    </row>
    <row r="228" spans="1:28" s="4" customFormat="1" x14ac:dyDescent="0.25">
      <c r="A228" s="24"/>
      <c r="B228" s="44" t="s">
        <v>171</v>
      </c>
      <c r="C228" s="24"/>
      <c r="D228" s="24"/>
      <c r="E228" s="46"/>
      <c r="F228" s="25"/>
      <c r="G228" s="85"/>
      <c r="H228" s="85"/>
      <c r="I228" s="26"/>
      <c r="J228" s="81">
        <f t="shared" ref="J228:O228" si="108">J229+J230+J231+J232+J170</f>
        <v>246163</v>
      </c>
      <c r="K228" s="81">
        <f t="shared" si="108"/>
        <v>0</v>
      </c>
      <c r="L228" s="81">
        <f t="shared" si="108"/>
        <v>0</v>
      </c>
      <c r="M228" s="81">
        <f t="shared" si="108"/>
        <v>246163</v>
      </c>
      <c r="N228" s="81">
        <f t="shared" si="108"/>
        <v>0</v>
      </c>
      <c r="O228" s="81">
        <f t="shared" si="108"/>
        <v>0</v>
      </c>
      <c r="P228" s="81">
        <f>P229+P230+P231+P232</f>
        <v>73393</v>
      </c>
      <c r="Q228" s="81">
        <f t="shared" ref="Q228:V228" si="109">Q229+Q230+Q231+Q232</f>
        <v>60943</v>
      </c>
      <c r="R228" s="81">
        <f t="shared" si="109"/>
        <v>0</v>
      </c>
      <c r="S228" s="81">
        <f t="shared" si="109"/>
        <v>0</v>
      </c>
      <c r="T228" s="81">
        <f t="shared" si="109"/>
        <v>12450</v>
      </c>
      <c r="U228" s="81">
        <f t="shared" si="109"/>
        <v>0</v>
      </c>
      <c r="V228" s="81">
        <f t="shared" si="109"/>
        <v>0</v>
      </c>
      <c r="W228" s="12"/>
      <c r="X228" s="82"/>
      <c r="Y228" s="82"/>
      <c r="Z228" s="82"/>
      <c r="AA228" s="82"/>
      <c r="AB228" s="82"/>
    </row>
    <row r="229" spans="1:28" s="4" customFormat="1" ht="30" x14ac:dyDescent="0.25">
      <c r="A229" s="24">
        <v>1</v>
      </c>
      <c r="B229" s="32" t="s">
        <v>363</v>
      </c>
      <c r="C229" s="24" t="s">
        <v>364</v>
      </c>
      <c r="D229" s="25" t="s">
        <v>174</v>
      </c>
      <c r="E229" s="25" t="s">
        <v>365</v>
      </c>
      <c r="F229" s="24"/>
      <c r="G229" s="26">
        <v>201082</v>
      </c>
      <c r="H229" s="26">
        <v>1082</v>
      </c>
      <c r="I229" s="26">
        <v>200000</v>
      </c>
      <c r="J229" s="33">
        <v>50000</v>
      </c>
      <c r="K229" s="33"/>
      <c r="L229" s="97"/>
      <c r="M229" s="34">
        <v>50000</v>
      </c>
      <c r="N229" s="52"/>
      <c r="O229" s="52"/>
      <c r="P229" s="26">
        <v>1000</v>
      </c>
      <c r="Q229" s="26">
        <v>1000</v>
      </c>
      <c r="R229" s="26"/>
      <c r="S229" s="26"/>
      <c r="T229" s="26"/>
      <c r="U229" s="16"/>
      <c r="V229" s="16"/>
      <c r="W229" s="12"/>
      <c r="X229" s="36"/>
      <c r="Y229" s="98"/>
      <c r="Z229" s="37"/>
      <c r="AA229" s="53"/>
      <c r="AB229" s="53"/>
    </row>
    <row r="230" spans="1:28" s="4" customFormat="1" ht="30" x14ac:dyDescent="0.25">
      <c r="A230" s="24">
        <v>2</v>
      </c>
      <c r="B230" s="32" t="s">
        <v>366</v>
      </c>
      <c r="C230" s="24" t="s">
        <v>133</v>
      </c>
      <c r="D230" s="25" t="s">
        <v>174</v>
      </c>
      <c r="E230" s="46" t="s">
        <v>103</v>
      </c>
      <c r="F230" s="25" t="s">
        <v>367</v>
      </c>
      <c r="G230" s="26">
        <v>171483</v>
      </c>
      <c r="H230" s="26">
        <v>20063</v>
      </c>
      <c r="I230" s="26">
        <v>151420</v>
      </c>
      <c r="J230" s="33">
        <v>32200</v>
      </c>
      <c r="K230" s="33"/>
      <c r="L230" s="33"/>
      <c r="M230" s="34">
        <v>32200</v>
      </c>
      <c r="N230" s="52"/>
      <c r="O230" s="52"/>
      <c r="P230" s="26">
        <v>8650</v>
      </c>
      <c r="Q230" s="26"/>
      <c r="R230" s="26"/>
      <c r="S230" s="26"/>
      <c r="T230" s="26">
        <v>8650</v>
      </c>
      <c r="U230" s="26"/>
      <c r="V230" s="26"/>
      <c r="W230" s="12"/>
      <c r="X230" s="36"/>
      <c r="Y230" s="36"/>
      <c r="Z230" s="37"/>
      <c r="AA230" s="53"/>
      <c r="AB230" s="53"/>
    </row>
    <row r="231" spans="1:28" s="4" customFormat="1" ht="30" x14ac:dyDescent="0.25">
      <c r="A231" s="24">
        <v>3</v>
      </c>
      <c r="B231" s="38" t="s">
        <v>368</v>
      </c>
      <c r="C231" s="24" t="s">
        <v>45</v>
      </c>
      <c r="D231" s="24" t="s">
        <v>174</v>
      </c>
      <c r="E231" s="24" t="s">
        <v>352</v>
      </c>
      <c r="F231" s="24" t="s">
        <v>369</v>
      </c>
      <c r="G231" s="85">
        <v>188795</v>
      </c>
      <c r="H231" s="85">
        <v>136795</v>
      </c>
      <c r="I231" s="26">
        <v>52000</v>
      </c>
      <c r="J231" s="33">
        <v>109963</v>
      </c>
      <c r="K231" s="33"/>
      <c r="L231" s="18"/>
      <c r="M231" s="34">
        <v>109963</v>
      </c>
      <c r="N231" s="52"/>
      <c r="O231" s="52"/>
      <c r="P231" s="26">
        <v>59943</v>
      </c>
      <c r="Q231" s="26">
        <v>59943</v>
      </c>
      <c r="R231" s="26"/>
      <c r="S231" s="26">
        <v>0</v>
      </c>
      <c r="T231" s="26"/>
      <c r="U231" s="26"/>
      <c r="V231" s="26"/>
      <c r="W231" s="12"/>
      <c r="X231" s="36"/>
      <c r="Y231" s="35"/>
      <c r="Z231" s="37"/>
      <c r="AA231" s="53"/>
      <c r="AB231" s="53"/>
    </row>
    <row r="232" spans="1:28" s="4" customFormat="1" ht="30" x14ac:dyDescent="0.25">
      <c r="A232" s="24">
        <v>4</v>
      </c>
      <c r="B232" s="32" t="s">
        <v>370</v>
      </c>
      <c r="C232" s="24" t="s">
        <v>102</v>
      </c>
      <c r="D232" s="24" t="s">
        <v>174</v>
      </c>
      <c r="E232" s="24" t="s">
        <v>46</v>
      </c>
      <c r="F232" s="25" t="s">
        <v>371</v>
      </c>
      <c r="G232" s="26">
        <v>80000</v>
      </c>
      <c r="H232" s="26">
        <v>20000</v>
      </c>
      <c r="I232" s="26">
        <v>60000</v>
      </c>
      <c r="J232" s="33">
        <v>54000</v>
      </c>
      <c r="K232" s="33"/>
      <c r="L232" s="33"/>
      <c r="M232" s="34">
        <v>54000</v>
      </c>
      <c r="N232" s="52"/>
      <c r="O232" s="52"/>
      <c r="P232" s="26">
        <v>3800</v>
      </c>
      <c r="Q232" s="26"/>
      <c r="R232" s="26"/>
      <c r="S232" s="26"/>
      <c r="T232" s="26">
        <v>3800</v>
      </c>
      <c r="U232" s="26"/>
      <c r="V232" s="26"/>
      <c r="W232" s="12"/>
      <c r="X232" s="36"/>
      <c r="Y232" s="36"/>
      <c r="Z232" s="37"/>
      <c r="AA232" s="53"/>
      <c r="AB232" s="53"/>
    </row>
    <row r="233" spans="1:28" s="4" customFormat="1" x14ac:dyDescent="0.25">
      <c r="A233" s="24"/>
      <c r="B233" s="95" t="s">
        <v>372</v>
      </c>
      <c r="C233" s="24"/>
      <c r="D233" s="24"/>
      <c r="E233" s="24"/>
      <c r="F233" s="25"/>
      <c r="G233" s="26"/>
      <c r="H233" s="26"/>
      <c r="I233" s="26"/>
      <c r="J233" s="81">
        <f t="shared" ref="J233:L233" si="110">J234+J235</f>
        <v>51235</v>
      </c>
      <c r="K233" s="81">
        <f t="shared" si="110"/>
        <v>0</v>
      </c>
      <c r="L233" s="81">
        <f t="shared" si="110"/>
        <v>0</v>
      </c>
      <c r="M233" s="81">
        <f>M234+M235</f>
        <v>51235</v>
      </c>
      <c r="N233" s="81">
        <f>N234+N235</f>
        <v>0</v>
      </c>
      <c r="O233" s="81">
        <f>O234+O235</f>
        <v>0</v>
      </c>
      <c r="P233" s="81">
        <f>P234+P235</f>
        <v>28500</v>
      </c>
      <c r="Q233" s="81">
        <f t="shared" ref="Q233:V233" si="111">Q234+Q235</f>
        <v>11000</v>
      </c>
      <c r="R233" s="81">
        <f t="shared" si="111"/>
        <v>0</v>
      </c>
      <c r="S233" s="81">
        <f t="shared" si="111"/>
        <v>12000</v>
      </c>
      <c r="T233" s="81">
        <f t="shared" si="111"/>
        <v>5500</v>
      </c>
      <c r="U233" s="81">
        <f t="shared" si="111"/>
        <v>0</v>
      </c>
      <c r="V233" s="81">
        <f t="shared" si="111"/>
        <v>0</v>
      </c>
      <c r="W233" s="12"/>
      <c r="X233" s="82"/>
      <c r="Y233" s="82"/>
      <c r="Z233" s="82"/>
      <c r="AA233" s="82"/>
      <c r="AB233" s="82"/>
    </row>
    <row r="234" spans="1:28" s="4" customFormat="1" ht="45" x14ac:dyDescent="0.25">
      <c r="A234" s="24">
        <v>1</v>
      </c>
      <c r="B234" s="32" t="s">
        <v>373</v>
      </c>
      <c r="C234" s="24" t="s">
        <v>102</v>
      </c>
      <c r="D234" s="84" t="s">
        <v>372</v>
      </c>
      <c r="E234" s="24" t="s">
        <v>103</v>
      </c>
      <c r="F234" s="25" t="s">
        <v>374</v>
      </c>
      <c r="G234" s="26">
        <v>80000</v>
      </c>
      <c r="H234" s="26">
        <v>26000</v>
      </c>
      <c r="I234" s="26">
        <v>54000</v>
      </c>
      <c r="J234" s="33">
        <v>36600</v>
      </c>
      <c r="K234" s="33"/>
      <c r="L234" s="18"/>
      <c r="M234" s="34">
        <v>36600</v>
      </c>
      <c r="N234" s="52"/>
      <c r="O234" s="52"/>
      <c r="P234" s="26">
        <v>17500</v>
      </c>
      <c r="Q234" s="26"/>
      <c r="R234" s="26"/>
      <c r="S234" s="26">
        <v>12000</v>
      </c>
      <c r="T234" s="26">
        <v>5500</v>
      </c>
      <c r="U234" s="26"/>
      <c r="V234" s="26"/>
      <c r="W234" s="12"/>
      <c r="X234" s="36"/>
      <c r="Y234" s="35"/>
      <c r="Z234" s="37"/>
      <c r="AA234" s="53"/>
      <c r="AB234" s="53"/>
    </row>
    <row r="235" spans="1:28" s="4" customFormat="1" ht="45" x14ac:dyDescent="0.25">
      <c r="A235" s="24">
        <v>2</v>
      </c>
      <c r="B235" s="101" t="s">
        <v>375</v>
      </c>
      <c r="C235" s="24" t="s">
        <v>49</v>
      </c>
      <c r="D235" s="84" t="s">
        <v>372</v>
      </c>
      <c r="E235" s="24">
        <v>2019</v>
      </c>
      <c r="F235" s="25" t="s">
        <v>376</v>
      </c>
      <c r="G235" s="26">
        <v>14912</v>
      </c>
      <c r="H235" s="26">
        <v>14912</v>
      </c>
      <c r="I235" s="26"/>
      <c r="J235" s="33">
        <v>14635</v>
      </c>
      <c r="K235" s="33"/>
      <c r="L235" s="33"/>
      <c r="M235" s="34">
        <v>14635</v>
      </c>
      <c r="N235" s="52"/>
      <c r="O235" s="52"/>
      <c r="P235" s="26">
        <v>11000</v>
      </c>
      <c r="Q235" s="26">
        <v>11000</v>
      </c>
      <c r="R235" s="26"/>
      <c r="S235" s="26"/>
      <c r="T235" s="26"/>
      <c r="U235" s="26"/>
      <c r="V235" s="26"/>
      <c r="W235" s="12"/>
      <c r="X235" s="36"/>
      <c r="Y235" s="36"/>
      <c r="Z235" s="37"/>
      <c r="AA235" s="53"/>
      <c r="AB235" s="53"/>
    </row>
    <row r="236" spans="1:28" s="4" customFormat="1" x14ac:dyDescent="0.25">
      <c r="A236" s="23" t="s">
        <v>42</v>
      </c>
      <c r="B236" s="15" t="s">
        <v>377</v>
      </c>
      <c r="C236" s="24"/>
      <c r="D236" s="25"/>
      <c r="E236" s="24"/>
      <c r="F236" s="55"/>
      <c r="G236" s="51"/>
      <c r="H236" s="26"/>
      <c r="I236" s="26"/>
      <c r="J236" s="16">
        <f t="shared" ref="J236:L236" si="112">J237</f>
        <v>132382</v>
      </c>
      <c r="K236" s="16">
        <f t="shared" si="112"/>
        <v>0</v>
      </c>
      <c r="L236" s="16">
        <f t="shared" si="112"/>
        <v>0</v>
      </c>
      <c r="M236" s="16">
        <f>M237</f>
        <v>132382</v>
      </c>
      <c r="N236" s="16">
        <f>N237</f>
        <v>0</v>
      </c>
      <c r="O236" s="16">
        <f>O237</f>
        <v>0</v>
      </c>
      <c r="P236" s="16">
        <f>P237</f>
        <v>105122</v>
      </c>
      <c r="Q236" s="16">
        <f t="shared" ref="Q236:V236" si="113">Q237</f>
        <v>20000</v>
      </c>
      <c r="R236" s="16">
        <f t="shared" si="113"/>
        <v>0</v>
      </c>
      <c r="S236" s="16">
        <f t="shared" si="113"/>
        <v>0</v>
      </c>
      <c r="T236" s="16">
        <f t="shared" si="113"/>
        <v>0</v>
      </c>
      <c r="U236" s="16">
        <f t="shared" si="113"/>
        <v>25600</v>
      </c>
      <c r="V236" s="16">
        <f t="shared" si="113"/>
        <v>59522</v>
      </c>
      <c r="W236" s="12"/>
      <c r="X236" s="22"/>
      <c r="Y236" s="22"/>
      <c r="Z236" s="22"/>
      <c r="AA236" s="22"/>
      <c r="AB236" s="22"/>
    </row>
    <row r="237" spans="1:28" s="4" customFormat="1" x14ac:dyDescent="0.25">
      <c r="A237" s="23"/>
      <c r="B237" s="40" t="s">
        <v>171</v>
      </c>
      <c r="C237" s="24"/>
      <c r="D237" s="25"/>
      <c r="E237" s="24"/>
      <c r="F237" s="55"/>
      <c r="G237" s="51"/>
      <c r="H237" s="26"/>
      <c r="I237" s="26"/>
      <c r="J237" s="81">
        <f t="shared" ref="J237:L237" si="114">J238+J239</f>
        <v>132382</v>
      </c>
      <c r="K237" s="81">
        <f t="shared" si="114"/>
        <v>0</v>
      </c>
      <c r="L237" s="81">
        <f t="shared" si="114"/>
        <v>0</v>
      </c>
      <c r="M237" s="81">
        <f>M238+M239</f>
        <v>132382</v>
      </c>
      <c r="N237" s="81">
        <f>N238+N239</f>
        <v>0</v>
      </c>
      <c r="O237" s="81">
        <f>O238+O239</f>
        <v>0</v>
      </c>
      <c r="P237" s="81">
        <f>P238+P239</f>
        <v>105122</v>
      </c>
      <c r="Q237" s="81">
        <f t="shared" ref="Q237:V237" si="115">Q238+Q239</f>
        <v>20000</v>
      </c>
      <c r="R237" s="81">
        <f t="shared" si="115"/>
        <v>0</v>
      </c>
      <c r="S237" s="81">
        <f t="shared" si="115"/>
        <v>0</v>
      </c>
      <c r="T237" s="81">
        <f t="shared" si="115"/>
        <v>0</v>
      </c>
      <c r="U237" s="81">
        <f t="shared" si="115"/>
        <v>25600</v>
      </c>
      <c r="V237" s="81">
        <f t="shared" si="115"/>
        <v>59522</v>
      </c>
      <c r="W237" s="12"/>
      <c r="X237" s="82"/>
      <c r="Y237" s="82"/>
      <c r="Z237" s="82"/>
      <c r="AA237" s="82"/>
      <c r="AB237" s="82"/>
    </row>
    <row r="238" spans="1:28" s="4" customFormat="1" ht="30" x14ac:dyDescent="0.25">
      <c r="A238" s="24">
        <v>1</v>
      </c>
      <c r="B238" s="43" t="s">
        <v>378</v>
      </c>
      <c r="C238" s="24" t="s">
        <v>379</v>
      </c>
      <c r="D238" s="25" t="s">
        <v>174</v>
      </c>
      <c r="E238" s="24" t="s">
        <v>380</v>
      </c>
      <c r="F238" s="24" t="s">
        <v>381</v>
      </c>
      <c r="G238" s="26">
        <v>224648</v>
      </c>
      <c r="H238" s="26">
        <v>11878</v>
      </c>
      <c r="I238" s="26">
        <v>212770</v>
      </c>
      <c r="J238" s="33">
        <v>127000</v>
      </c>
      <c r="K238" s="33"/>
      <c r="L238" s="18"/>
      <c r="M238" s="34">
        <v>127000</v>
      </c>
      <c r="N238" s="52"/>
      <c r="O238" s="52"/>
      <c r="P238" s="26">
        <v>36522</v>
      </c>
      <c r="Q238" s="26">
        <v>2000</v>
      </c>
      <c r="R238" s="26"/>
      <c r="S238" s="26"/>
      <c r="T238" s="26"/>
      <c r="U238" s="85">
        <v>0</v>
      </c>
      <c r="V238" s="26">
        <v>34522</v>
      </c>
      <c r="W238" s="12"/>
      <c r="X238" s="36"/>
      <c r="Y238" s="35"/>
      <c r="Z238" s="37"/>
      <c r="AA238" s="53"/>
      <c r="AB238" s="53"/>
    </row>
    <row r="239" spans="1:28" s="4" customFormat="1" ht="60" x14ac:dyDescent="0.25">
      <c r="A239" s="125">
        <v>2</v>
      </c>
      <c r="B239" s="32" t="s">
        <v>382</v>
      </c>
      <c r="C239" s="24" t="s">
        <v>383</v>
      </c>
      <c r="D239" s="24" t="s">
        <v>174</v>
      </c>
      <c r="E239" s="46" t="s">
        <v>384</v>
      </c>
      <c r="F239" s="24" t="s">
        <v>385</v>
      </c>
      <c r="G239" s="26">
        <v>421400</v>
      </c>
      <c r="H239" s="26">
        <v>77800</v>
      </c>
      <c r="I239" s="26">
        <v>171800</v>
      </c>
      <c r="J239" s="33">
        <v>5382</v>
      </c>
      <c r="K239" s="33"/>
      <c r="L239" s="18"/>
      <c r="M239" s="34">
        <v>5382</v>
      </c>
      <c r="N239" s="52"/>
      <c r="O239" s="52"/>
      <c r="P239" s="26">
        <v>68600</v>
      </c>
      <c r="Q239" s="26">
        <v>18000</v>
      </c>
      <c r="R239" s="26"/>
      <c r="S239" s="26"/>
      <c r="T239" s="26"/>
      <c r="U239" s="26">
        <v>25600</v>
      </c>
      <c r="V239" s="26">
        <v>25000</v>
      </c>
      <c r="W239" s="12"/>
      <c r="X239" s="36"/>
      <c r="Y239" s="35"/>
      <c r="Z239" s="37"/>
      <c r="AA239" s="53"/>
      <c r="AB239" s="53"/>
    </row>
    <row r="240" spans="1:28" s="4" customFormat="1" x14ac:dyDescent="0.25">
      <c r="A240" s="23" t="s">
        <v>202</v>
      </c>
      <c r="B240" s="15" t="s">
        <v>123</v>
      </c>
      <c r="C240" s="24"/>
      <c r="D240" s="84"/>
      <c r="E240" s="24"/>
      <c r="F240" s="25"/>
      <c r="G240" s="26"/>
      <c r="H240" s="26"/>
      <c r="I240" s="26"/>
      <c r="J240" s="16">
        <f t="shared" ref="J240:O240" si="116">J241+J244+J111</f>
        <v>5000</v>
      </c>
      <c r="K240" s="16">
        <f t="shared" si="116"/>
        <v>0</v>
      </c>
      <c r="L240" s="16">
        <f t="shared" si="116"/>
        <v>0</v>
      </c>
      <c r="M240" s="16">
        <f t="shared" si="116"/>
        <v>5000</v>
      </c>
      <c r="N240" s="16">
        <f t="shared" si="116"/>
        <v>0</v>
      </c>
      <c r="O240" s="16">
        <f t="shared" si="116"/>
        <v>0</v>
      </c>
      <c r="P240" s="16">
        <f>P241+P244</f>
        <v>187600</v>
      </c>
      <c r="Q240" s="16">
        <f t="shared" ref="Q240:V240" si="117">Q241+Q244</f>
        <v>7500</v>
      </c>
      <c r="R240" s="16">
        <f t="shared" si="117"/>
        <v>20100</v>
      </c>
      <c r="S240" s="16">
        <f t="shared" si="117"/>
        <v>0</v>
      </c>
      <c r="T240" s="16">
        <f t="shared" si="117"/>
        <v>160000</v>
      </c>
      <c r="U240" s="16">
        <f t="shared" si="117"/>
        <v>0</v>
      </c>
      <c r="V240" s="16">
        <f t="shared" si="117"/>
        <v>0</v>
      </c>
      <c r="W240" s="12"/>
      <c r="X240" s="22"/>
      <c r="Y240" s="22"/>
      <c r="Z240" s="22"/>
      <c r="AA240" s="22"/>
      <c r="AB240" s="22"/>
    </row>
    <row r="241" spans="1:31" s="4" customFormat="1" x14ac:dyDescent="0.25">
      <c r="A241" s="23"/>
      <c r="B241" s="95" t="s">
        <v>372</v>
      </c>
      <c r="C241" s="24"/>
      <c r="D241" s="84"/>
      <c r="E241" s="24"/>
      <c r="F241" s="25"/>
      <c r="G241" s="26"/>
      <c r="H241" s="26"/>
      <c r="I241" s="26"/>
      <c r="J241" s="81">
        <f t="shared" ref="J241:L241" si="118">J242+J243</f>
        <v>0</v>
      </c>
      <c r="K241" s="81">
        <f t="shared" si="118"/>
        <v>0</v>
      </c>
      <c r="L241" s="81">
        <f t="shared" si="118"/>
        <v>0</v>
      </c>
      <c r="M241" s="81">
        <f>M242+M243</f>
        <v>0</v>
      </c>
      <c r="N241" s="81">
        <f>N242+N243</f>
        <v>0</v>
      </c>
      <c r="O241" s="81">
        <f>O242+O243</f>
        <v>0</v>
      </c>
      <c r="P241" s="81">
        <f>P242+P243</f>
        <v>7500</v>
      </c>
      <c r="Q241" s="81">
        <f t="shared" ref="Q241:V241" si="119">Q242+Q243</f>
        <v>7500</v>
      </c>
      <c r="R241" s="81">
        <f t="shared" si="119"/>
        <v>0</v>
      </c>
      <c r="S241" s="81">
        <f t="shared" si="119"/>
        <v>0</v>
      </c>
      <c r="T241" s="81">
        <f t="shared" si="119"/>
        <v>0</v>
      </c>
      <c r="U241" s="81">
        <f t="shared" si="119"/>
        <v>0</v>
      </c>
      <c r="V241" s="81">
        <f t="shared" si="119"/>
        <v>0</v>
      </c>
      <c r="W241" s="12"/>
      <c r="X241" s="82"/>
      <c r="Y241" s="82"/>
      <c r="Z241" s="82"/>
      <c r="AA241" s="82"/>
      <c r="AB241" s="82"/>
    </row>
    <row r="242" spans="1:31" s="4" customFormat="1" ht="45" x14ac:dyDescent="0.25">
      <c r="A242" s="24">
        <v>1</v>
      </c>
      <c r="B242" s="126" t="s">
        <v>386</v>
      </c>
      <c r="C242" s="24" t="s">
        <v>98</v>
      </c>
      <c r="D242" s="84" t="s">
        <v>372</v>
      </c>
      <c r="E242" s="46">
        <v>2020</v>
      </c>
      <c r="F242" s="24"/>
      <c r="G242" s="26">
        <v>3060</v>
      </c>
      <c r="H242" s="26">
        <v>3060</v>
      </c>
      <c r="I242" s="26"/>
      <c r="J242" s="33">
        <v>0</v>
      </c>
      <c r="K242" s="33"/>
      <c r="L242" s="18"/>
      <c r="M242" s="34">
        <v>0</v>
      </c>
      <c r="N242" s="52"/>
      <c r="O242" s="52"/>
      <c r="P242" s="26">
        <v>3500</v>
      </c>
      <c r="Q242" s="26">
        <v>3500</v>
      </c>
      <c r="R242" s="26"/>
      <c r="S242" s="26"/>
      <c r="T242" s="26"/>
      <c r="U242" s="26"/>
      <c r="V242" s="26"/>
      <c r="W242" s="12"/>
      <c r="X242" s="36"/>
      <c r="Y242" s="35"/>
      <c r="Z242" s="37"/>
      <c r="AA242" s="53"/>
      <c r="AB242" s="53"/>
    </row>
    <row r="243" spans="1:31" s="4" customFormat="1" ht="45" x14ac:dyDescent="0.25">
      <c r="A243" s="24">
        <v>2</v>
      </c>
      <c r="B243" s="126" t="s">
        <v>387</v>
      </c>
      <c r="C243" s="24" t="s">
        <v>49</v>
      </c>
      <c r="D243" s="84" t="s">
        <v>372</v>
      </c>
      <c r="E243" s="24" t="s">
        <v>131</v>
      </c>
      <c r="F243" s="24"/>
      <c r="G243" s="26">
        <v>12079</v>
      </c>
      <c r="H243" s="26">
        <v>12079</v>
      </c>
      <c r="I243" s="26"/>
      <c r="J243" s="33">
        <v>0</v>
      </c>
      <c r="K243" s="18"/>
      <c r="L243" s="18"/>
      <c r="M243" s="34">
        <v>0</v>
      </c>
      <c r="N243" s="52"/>
      <c r="O243" s="52"/>
      <c r="P243" s="26">
        <v>4000</v>
      </c>
      <c r="Q243" s="26">
        <v>4000</v>
      </c>
      <c r="R243" s="26"/>
      <c r="S243" s="26"/>
      <c r="T243" s="26"/>
      <c r="U243" s="26"/>
      <c r="V243" s="26"/>
      <c r="W243" s="12"/>
      <c r="X243" s="35"/>
      <c r="Y243" s="35"/>
      <c r="Z243" s="37"/>
      <c r="AA243" s="53"/>
      <c r="AB243" s="53"/>
    </row>
    <row r="244" spans="1:31" s="4" customFormat="1" x14ac:dyDescent="0.25">
      <c r="A244" s="24"/>
      <c r="B244" s="44" t="s">
        <v>341</v>
      </c>
      <c r="C244" s="24"/>
      <c r="D244" s="84"/>
      <c r="E244" s="24"/>
      <c r="F244" s="24"/>
      <c r="G244" s="81">
        <f t="shared" ref="G244:O244" si="120">SUM(G245:G247)</f>
        <v>638343</v>
      </c>
      <c r="H244" s="81">
        <f t="shared" si="120"/>
        <v>548000</v>
      </c>
      <c r="I244" s="81">
        <f t="shared" si="120"/>
        <v>0</v>
      </c>
      <c r="J244" s="81">
        <f t="shared" si="120"/>
        <v>5000</v>
      </c>
      <c r="K244" s="81">
        <f t="shared" si="120"/>
        <v>0</v>
      </c>
      <c r="L244" s="81">
        <f t="shared" si="120"/>
        <v>0</v>
      </c>
      <c r="M244" s="81">
        <f t="shared" si="120"/>
        <v>5000</v>
      </c>
      <c r="N244" s="81">
        <f t="shared" si="120"/>
        <v>0</v>
      </c>
      <c r="O244" s="81">
        <f t="shared" si="120"/>
        <v>0</v>
      </c>
      <c r="P244" s="81">
        <f>SUM(P245:P247)</f>
        <v>180100</v>
      </c>
      <c r="Q244" s="81">
        <f t="shared" ref="Q244:V244" si="121">SUM(Q245:Q247)</f>
        <v>0</v>
      </c>
      <c r="R244" s="81">
        <f t="shared" si="121"/>
        <v>20100</v>
      </c>
      <c r="S244" s="81">
        <f t="shared" si="121"/>
        <v>0</v>
      </c>
      <c r="T244" s="81">
        <f t="shared" si="121"/>
        <v>160000</v>
      </c>
      <c r="U244" s="81">
        <f t="shared" si="121"/>
        <v>0</v>
      </c>
      <c r="V244" s="81">
        <f t="shared" si="121"/>
        <v>0</v>
      </c>
      <c r="W244" s="12"/>
      <c r="X244" s="82"/>
      <c r="Y244" s="82"/>
      <c r="Z244" s="82"/>
      <c r="AA244" s="82"/>
      <c r="AB244" s="82"/>
    </row>
    <row r="245" spans="1:31" s="4" customFormat="1" ht="30" x14ac:dyDescent="0.25">
      <c r="A245" s="24">
        <v>1</v>
      </c>
      <c r="B245" s="117" t="s">
        <v>388</v>
      </c>
      <c r="C245" s="24"/>
      <c r="D245" s="84"/>
      <c r="E245" s="24"/>
      <c r="F245" s="24"/>
      <c r="G245" s="26"/>
      <c r="H245" s="26"/>
      <c r="I245" s="26"/>
      <c r="J245" s="81"/>
      <c r="K245" s="81"/>
      <c r="L245" s="81"/>
      <c r="M245" s="81"/>
      <c r="N245" s="81"/>
      <c r="O245" s="81"/>
      <c r="P245" s="26">
        <v>40000</v>
      </c>
      <c r="Q245" s="26"/>
      <c r="R245" s="26"/>
      <c r="S245" s="26"/>
      <c r="T245" s="26">
        <v>40000</v>
      </c>
      <c r="U245" s="26"/>
      <c r="V245" s="26"/>
      <c r="W245" s="12"/>
      <c r="X245" s="31"/>
      <c r="Y245" s="31"/>
      <c r="Z245" s="31"/>
      <c r="AA245" s="31"/>
      <c r="AB245" s="31"/>
    </row>
    <row r="246" spans="1:31" s="4" customFormat="1" ht="47.25" x14ac:dyDescent="0.25">
      <c r="A246" s="24">
        <v>2</v>
      </c>
      <c r="B246" s="127" t="s">
        <v>389</v>
      </c>
      <c r="C246" s="24" t="s">
        <v>45</v>
      </c>
      <c r="D246" s="128" t="s">
        <v>341</v>
      </c>
      <c r="E246" s="129" t="s">
        <v>103</v>
      </c>
      <c r="F246" s="130" t="s">
        <v>390</v>
      </c>
      <c r="G246" s="131">
        <v>90343</v>
      </c>
      <c r="H246" s="131"/>
      <c r="I246" s="26"/>
      <c r="J246" s="81"/>
      <c r="K246" s="81"/>
      <c r="L246" s="81"/>
      <c r="M246" s="81"/>
      <c r="N246" s="81"/>
      <c r="O246" s="81"/>
      <c r="P246" s="26">
        <v>20100</v>
      </c>
      <c r="Q246" s="26"/>
      <c r="R246" s="26">
        <v>20100</v>
      </c>
      <c r="S246" s="26"/>
      <c r="T246" s="26"/>
      <c r="U246" s="26"/>
      <c r="V246" s="26"/>
      <c r="W246" s="12"/>
      <c r="X246" s="31"/>
      <c r="Y246" s="31"/>
      <c r="Z246" s="31"/>
      <c r="AA246" s="31"/>
      <c r="AB246" s="31"/>
    </row>
    <row r="247" spans="1:31" s="4" customFormat="1" ht="47.25" customHeight="1" x14ac:dyDescent="0.25">
      <c r="A247" s="24">
        <v>3</v>
      </c>
      <c r="B247" s="117" t="s">
        <v>391</v>
      </c>
      <c r="C247" s="24" t="s">
        <v>392</v>
      </c>
      <c r="D247" s="25" t="s">
        <v>341</v>
      </c>
      <c r="E247" s="46" t="s">
        <v>198</v>
      </c>
      <c r="F247" s="24"/>
      <c r="G247" s="26">
        <v>548000</v>
      </c>
      <c r="H247" s="26">
        <v>548000</v>
      </c>
      <c r="I247" s="26"/>
      <c r="J247" s="33">
        <v>5000</v>
      </c>
      <c r="K247" s="33"/>
      <c r="L247" s="18"/>
      <c r="M247" s="34">
        <v>5000</v>
      </c>
      <c r="N247" s="52"/>
      <c r="O247" s="52"/>
      <c r="P247" s="26">
        <v>120000</v>
      </c>
      <c r="Q247" s="26"/>
      <c r="R247" s="26"/>
      <c r="S247" s="26"/>
      <c r="T247" s="26">
        <v>120000</v>
      </c>
      <c r="U247" s="26"/>
      <c r="V247" s="26"/>
      <c r="W247" s="12"/>
      <c r="X247" s="36"/>
      <c r="Y247" s="35"/>
      <c r="Z247" s="37"/>
      <c r="AA247" s="53"/>
      <c r="AB247" s="53"/>
    </row>
    <row r="248" spans="1:31" s="4" customFormat="1" x14ac:dyDescent="0.25">
      <c r="A248" s="19" t="s">
        <v>393</v>
      </c>
      <c r="B248" s="20" t="s">
        <v>394</v>
      </c>
      <c r="C248" s="19"/>
      <c r="D248" s="15"/>
      <c r="E248" s="19"/>
      <c r="F248" s="19"/>
      <c r="G248" s="16"/>
      <c r="H248" s="16"/>
      <c r="I248" s="16"/>
      <c r="J248" s="16">
        <f>J249+J252</f>
        <v>227679</v>
      </c>
      <c r="K248" s="16">
        <f t="shared" ref="K248:O248" si="122">K249+K252</f>
        <v>0</v>
      </c>
      <c r="L248" s="16">
        <f t="shared" si="122"/>
        <v>0</v>
      </c>
      <c r="M248" s="16">
        <f t="shared" si="122"/>
        <v>227679</v>
      </c>
      <c r="N248" s="16">
        <f t="shared" si="122"/>
        <v>0</v>
      </c>
      <c r="O248" s="16">
        <f t="shared" si="122"/>
        <v>0</v>
      </c>
      <c r="P248" s="16">
        <f>P249+P252</f>
        <v>173500</v>
      </c>
      <c r="Q248" s="16">
        <f t="shared" ref="Q248:V248" si="123">Q249+Q252</f>
        <v>78800</v>
      </c>
      <c r="R248" s="16">
        <f t="shared" si="123"/>
        <v>0</v>
      </c>
      <c r="S248" s="16">
        <f t="shared" si="123"/>
        <v>90700</v>
      </c>
      <c r="T248" s="16">
        <f t="shared" si="123"/>
        <v>4000</v>
      </c>
      <c r="U248" s="16">
        <f t="shared" si="123"/>
        <v>0</v>
      </c>
      <c r="V248" s="16">
        <f t="shared" si="123"/>
        <v>0</v>
      </c>
      <c r="W248" s="12"/>
      <c r="X248" s="22"/>
      <c r="Y248" s="22"/>
      <c r="Z248" s="22"/>
      <c r="AA248" s="22"/>
      <c r="AB248" s="22"/>
    </row>
    <row r="249" spans="1:31" s="4" customFormat="1" ht="28.5" x14ac:dyDescent="0.25">
      <c r="A249" s="132" t="s">
        <v>54</v>
      </c>
      <c r="B249" s="39" t="s">
        <v>55</v>
      </c>
      <c r="C249" s="19"/>
      <c r="D249" s="133"/>
      <c r="E249" s="19"/>
      <c r="F249" s="19"/>
      <c r="G249" s="16"/>
      <c r="H249" s="16"/>
      <c r="I249" s="16"/>
      <c r="J249" s="16">
        <f>J250</f>
        <v>63400</v>
      </c>
      <c r="K249" s="16">
        <f t="shared" ref="K249:O250" si="124">K250</f>
        <v>0</v>
      </c>
      <c r="L249" s="16">
        <f t="shared" si="124"/>
        <v>0</v>
      </c>
      <c r="M249" s="16">
        <f t="shared" si="124"/>
        <v>63400</v>
      </c>
      <c r="N249" s="16">
        <f t="shared" si="124"/>
        <v>0</v>
      </c>
      <c r="O249" s="16">
        <f t="shared" si="124"/>
        <v>0</v>
      </c>
      <c r="P249" s="16">
        <f>P250</f>
        <v>1900</v>
      </c>
      <c r="Q249" s="16">
        <f t="shared" ref="Q249:V250" si="125">Q250</f>
        <v>0</v>
      </c>
      <c r="R249" s="16">
        <f t="shared" si="125"/>
        <v>0</v>
      </c>
      <c r="S249" s="16">
        <f t="shared" si="125"/>
        <v>0</v>
      </c>
      <c r="T249" s="16">
        <f t="shared" si="125"/>
        <v>1900</v>
      </c>
      <c r="U249" s="16">
        <f t="shared" si="125"/>
        <v>0</v>
      </c>
      <c r="V249" s="16">
        <f t="shared" si="125"/>
        <v>0</v>
      </c>
      <c r="W249" s="12"/>
      <c r="X249" s="22"/>
      <c r="Y249" s="22"/>
      <c r="Z249" s="22"/>
      <c r="AA249" s="22"/>
      <c r="AB249" s="22"/>
    </row>
    <row r="250" spans="1:31" s="4" customFormat="1" x14ac:dyDescent="0.25">
      <c r="A250" s="132"/>
      <c r="B250" s="40" t="s">
        <v>395</v>
      </c>
      <c r="C250" s="19"/>
      <c r="D250" s="133"/>
      <c r="E250" s="19"/>
      <c r="F250" s="19"/>
      <c r="G250" s="16"/>
      <c r="H250" s="16"/>
      <c r="I250" s="16"/>
      <c r="J250" s="81">
        <f>J251</f>
        <v>63400</v>
      </c>
      <c r="K250" s="81">
        <f t="shared" si="124"/>
        <v>0</v>
      </c>
      <c r="L250" s="81">
        <f t="shared" si="124"/>
        <v>0</v>
      </c>
      <c r="M250" s="81">
        <f t="shared" si="124"/>
        <v>63400</v>
      </c>
      <c r="N250" s="81">
        <f t="shared" si="124"/>
        <v>0</v>
      </c>
      <c r="O250" s="81">
        <f t="shared" si="124"/>
        <v>0</v>
      </c>
      <c r="P250" s="81">
        <f>P251</f>
        <v>1900</v>
      </c>
      <c r="Q250" s="81">
        <f t="shared" si="125"/>
        <v>0</v>
      </c>
      <c r="R250" s="81">
        <f t="shared" si="125"/>
        <v>0</v>
      </c>
      <c r="S250" s="81">
        <f t="shared" si="125"/>
        <v>0</v>
      </c>
      <c r="T250" s="81">
        <f t="shared" si="125"/>
        <v>1900</v>
      </c>
      <c r="U250" s="81">
        <f t="shared" si="125"/>
        <v>0</v>
      </c>
      <c r="V250" s="81">
        <f t="shared" si="125"/>
        <v>0</v>
      </c>
      <c r="W250" s="12"/>
      <c r="X250" s="82"/>
      <c r="Y250" s="82"/>
      <c r="Z250" s="82"/>
      <c r="AA250" s="82"/>
      <c r="AB250" s="82"/>
    </row>
    <row r="251" spans="1:31" s="4" customFormat="1" ht="30" x14ac:dyDescent="0.25">
      <c r="A251" s="24">
        <v>1</v>
      </c>
      <c r="B251" s="32" t="s">
        <v>396</v>
      </c>
      <c r="C251" s="24" t="s">
        <v>49</v>
      </c>
      <c r="D251" s="24" t="s">
        <v>395</v>
      </c>
      <c r="E251" s="24" t="s">
        <v>67</v>
      </c>
      <c r="F251" s="25" t="s">
        <v>397</v>
      </c>
      <c r="G251" s="26">
        <v>80000</v>
      </c>
      <c r="H251" s="26">
        <v>35000</v>
      </c>
      <c r="I251" s="26">
        <v>45000</v>
      </c>
      <c r="J251" s="34">
        <v>63400</v>
      </c>
      <c r="K251" s="18"/>
      <c r="L251" s="18"/>
      <c r="M251" s="34">
        <v>63400</v>
      </c>
      <c r="N251" s="52"/>
      <c r="O251" s="52"/>
      <c r="P251" s="26">
        <v>1900</v>
      </c>
      <c r="Q251" s="26"/>
      <c r="R251" s="26"/>
      <c r="S251" s="26"/>
      <c r="T251" s="26">
        <v>1900</v>
      </c>
      <c r="U251" s="26"/>
      <c r="V251" s="26"/>
      <c r="W251" s="12"/>
      <c r="X251" s="35"/>
      <c r="Y251" s="35"/>
      <c r="Z251" s="37"/>
      <c r="AA251" s="53"/>
      <c r="AB251" s="53"/>
    </row>
    <row r="252" spans="1:31" s="4" customFormat="1" ht="28.5" x14ac:dyDescent="0.25">
      <c r="A252" s="132" t="s">
        <v>34</v>
      </c>
      <c r="B252" s="15" t="s">
        <v>35</v>
      </c>
      <c r="C252" s="19"/>
      <c r="D252" s="133"/>
      <c r="E252" s="133"/>
      <c r="F252" s="19"/>
      <c r="G252" s="16"/>
      <c r="H252" s="16"/>
      <c r="I252" s="16"/>
      <c r="J252" s="16">
        <f>J253</f>
        <v>164279</v>
      </c>
      <c r="K252" s="16">
        <f t="shared" ref="K252:O252" si="126">K253</f>
        <v>0</v>
      </c>
      <c r="L252" s="16">
        <f t="shared" si="126"/>
        <v>0</v>
      </c>
      <c r="M252" s="16">
        <f t="shared" si="126"/>
        <v>164279</v>
      </c>
      <c r="N252" s="16">
        <f t="shared" si="126"/>
        <v>0</v>
      </c>
      <c r="O252" s="16">
        <f t="shared" si="126"/>
        <v>0</v>
      </c>
      <c r="P252" s="16">
        <f>P253</f>
        <v>171600</v>
      </c>
      <c r="Q252" s="16">
        <f t="shared" ref="Q252:V252" si="127">Q253</f>
        <v>78800</v>
      </c>
      <c r="R252" s="16">
        <f t="shared" si="127"/>
        <v>0</v>
      </c>
      <c r="S252" s="16">
        <f t="shared" si="127"/>
        <v>90700</v>
      </c>
      <c r="T252" s="16">
        <f t="shared" si="127"/>
        <v>2100</v>
      </c>
      <c r="U252" s="16">
        <f t="shared" si="127"/>
        <v>0</v>
      </c>
      <c r="V252" s="16">
        <f t="shared" si="127"/>
        <v>0</v>
      </c>
      <c r="W252" s="12"/>
      <c r="X252" s="22"/>
      <c r="Y252" s="22"/>
      <c r="Z252" s="22"/>
      <c r="AA252" s="22"/>
      <c r="AB252" s="22"/>
    </row>
    <row r="253" spans="1:31" s="4" customFormat="1" x14ac:dyDescent="0.25">
      <c r="A253" s="132"/>
      <c r="B253" s="44" t="s">
        <v>395</v>
      </c>
      <c r="C253" s="19"/>
      <c r="D253" s="133"/>
      <c r="E253" s="133"/>
      <c r="F253" s="19"/>
      <c r="G253" s="16"/>
      <c r="H253" s="16"/>
      <c r="I253" s="16"/>
      <c r="J253" s="81">
        <f t="shared" ref="J253:U253" si="128">J255+J256+J257+J258+J254</f>
        <v>164279</v>
      </c>
      <c r="K253" s="81">
        <f t="shared" si="128"/>
        <v>0</v>
      </c>
      <c r="L253" s="81">
        <f t="shared" si="128"/>
        <v>0</v>
      </c>
      <c r="M253" s="81">
        <f t="shared" si="128"/>
        <v>164279</v>
      </c>
      <c r="N253" s="81">
        <f t="shared" si="128"/>
        <v>0</v>
      </c>
      <c r="O253" s="81">
        <f t="shared" si="128"/>
        <v>0</v>
      </c>
      <c r="P253" s="81">
        <f t="shared" si="128"/>
        <v>171600</v>
      </c>
      <c r="Q253" s="81">
        <f t="shared" si="128"/>
        <v>78800</v>
      </c>
      <c r="R253" s="81">
        <f t="shared" si="128"/>
        <v>0</v>
      </c>
      <c r="S253" s="81">
        <f t="shared" si="128"/>
        <v>90700</v>
      </c>
      <c r="T253" s="81">
        <f t="shared" si="128"/>
        <v>2100</v>
      </c>
      <c r="U253" s="81">
        <f t="shared" si="128"/>
        <v>0</v>
      </c>
      <c r="V253" s="81">
        <f>V255+V256+V257+V258+V254</f>
        <v>0</v>
      </c>
      <c r="W253" s="12"/>
      <c r="X253" s="82"/>
      <c r="Y253" s="82"/>
      <c r="Z253" s="82"/>
      <c r="AA253" s="82"/>
      <c r="AB253" s="82"/>
    </row>
    <row r="254" spans="1:31" s="4" customFormat="1" ht="30" x14ac:dyDescent="0.25">
      <c r="A254" s="24">
        <v>1</v>
      </c>
      <c r="B254" s="32" t="s">
        <v>398</v>
      </c>
      <c r="C254" s="24" t="s">
        <v>45</v>
      </c>
      <c r="D254" s="24" t="s">
        <v>395</v>
      </c>
      <c r="E254" s="24" t="s">
        <v>399</v>
      </c>
      <c r="F254" s="24" t="s">
        <v>400</v>
      </c>
      <c r="G254" s="26">
        <v>292527</v>
      </c>
      <c r="H254" s="26">
        <v>292527</v>
      </c>
      <c r="I254" s="26"/>
      <c r="J254" s="11">
        <v>61979</v>
      </c>
      <c r="K254" s="11"/>
      <c r="L254" s="11"/>
      <c r="M254" s="34">
        <v>61979</v>
      </c>
      <c r="N254" s="52"/>
      <c r="O254" s="52"/>
      <c r="P254" s="26">
        <v>10000</v>
      </c>
      <c r="Q254" s="26"/>
      <c r="R254" s="26"/>
      <c r="S254" s="26">
        <v>10000</v>
      </c>
      <c r="T254" s="26"/>
      <c r="U254" s="26"/>
      <c r="V254" s="134"/>
      <c r="W254" s="31"/>
      <c r="X254" s="31"/>
      <c r="Y254" s="31"/>
      <c r="Z254" s="12"/>
      <c r="AA254" s="12"/>
      <c r="AB254" s="12"/>
      <c r="AC254" s="37"/>
      <c r="AD254" s="53"/>
      <c r="AE254" s="53"/>
    </row>
    <row r="255" spans="1:31" s="4" customFormat="1" ht="30" x14ac:dyDescent="0.25">
      <c r="A255" s="24">
        <v>2</v>
      </c>
      <c r="B255" s="43" t="s">
        <v>401</v>
      </c>
      <c r="C255" s="24" t="s">
        <v>45</v>
      </c>
      <c r="D255" s="25" t="s">
        <v>395</v>
      </c>
      <c r="E255" s="25" t="s">
        <v>46</v>
      </c>
      <c r="F255" s="25" t="s">
        <v>402</v>
      </c>
      <c r="G255" s="26">
        <v>560862</v>
      </c>
      <c r="H255" s="26">
        <v>224862</v>
      </c>
      <c r="I255" s="26">
        <v>336000</v>
      </c>
      <c r="J255" s="33">
        <v>60600</v>
      </c>
      <c r="K255" s="33"/>
      <c r="L255" s="33"/>
      <c r="M255" s="34">
        <v>60600</v>
      </c>
      <c r="N255" s="52"/>
      <c r="O255" s="52"/>
      <c r="P255" s="26">
        <v>119500</v>
      </c>
      <c r="Q255" s="26">
        <v>78800</v>
      </c>
      <c r="R255" s="26"/>
      <c r="S255" s="26">
        <v>40700</v>
      </c>
      <c r="T255" s="26"/>
      <c r="U255" s="26">
        <v>0</v>
      </c>
      <c r="V255" s="26">
        <v>0</v>
      </c>
      <c r="W255" s="12"/>
      <c r="X255" s="36"/>
      <c r="Y255" s="36"/>
      <c r="Z255" s="37"/>
      <c r="AA255" s="53"/>
      <c r="AB255" s="53"/>
    </row>
    <row r="256" spans="1:31" s="4" customFormat="1" ht="90" x14ac:dyDescent="0.25">
      <c r="A256" s="24">
        <v>3</v>
      </c>
      <c r="B256" s="32" t="s">
        <v>403</v>
      </c>
      <c r="C256" s="24" t="s">
        <v>45</v>
      </c>
      <c r="D256" s="25" t="s">
        <v>395</v>
      </c>
      <c r="E256" s="46" t="s">
        <v>404</v>
      </c>
      <c r="F256" s="25" t="s">
        <v>405</v>
      </c>
      <c r="G256" s="26">
        <v>45000</v>
      </c>
      <c r="H256" s="26"/>
      <c r="I256" s="26">
        <v>45000</v>
      </c>
      <c r="J256" s="33">
        <v>20700</v>
      </c>
      <c r="K256" s="33"/>
      <c r="L256" s="33"/>
      <c r="M256" s="34">
        <v>20700</v>
      </c>
      <c r="N256" s="52"/>
      <c r="O256" s="52"/>
      <c r="P256" s="26">
        <v>2100</v>
      </c>
      <c r="Q256" s="26"/>
      <c r="R256" s="26"/>
      <c r="S256" s="26"/>
      <c r="T256" s="26">
        <v>2100</v>
      </c>
      <c r="U256" s="26"/>
      <c r="V256" s="26"/>
      <c r="W256" s="12"/>
      <c r="X256" s="36"/>
      <c r="Y256" s="36"/>
      <c r="Z256" s="37"/>
      <c r="AA256" s="53"/>
      <c r="AB256" s="53"/>
    </row>
    <row r="257" spans="1:28" s="4" customFormat="1" ht="30" x14ac:dyDescent="0.25">
      <c r="A257" s="24">
        <v>4</v>
      </c>
      <c r="B257" s="32" t="s">
        <v>406</v>
      </c>
      <c r="C257" s="24" t="s">
        <v>111</v>
      </c>
      <c r="D257" s="24" t="s">
        <v>395</v>
      </c>
      <c r="E257" s="24" t="s">
        <v>50</v>
      </c>
      <c r="F257" s="24" t="s">
        <v>407</v>
      </c>
      <c r="G257" s="26">
        <v>49995.995000000003</v>
      </c>
      <c r="H257" s="26">
        <v>49995.995000000003</v>
      </c>
      <c r="I257" s="26"/>
      <c r="J257" s="33">
        <v>13000</v>
      </c>
      <c r="K257" s="33"/>
      <c r="L257" s="33"/>
      <c r="M257" s="34">
        <v>13000</v>
      </c>
      <c r="N257" s="52"/>
      <c r="O257" s="52"/>
      <c r="P257" s="26">
        <v>32000</v>
      </c>
      <c r="Q257" s="26"/>
      <c r="R257" s="26"/>
      <c r="S257" s="26">
        <v>32000</v>
      </c>
      <c r="T257" s="26"/>
      <c r="U257" s="26"/>
      <c r="V257" s="26"/>
      <c r="W257" s="12"/>
      <c r="X257" s="36"/>
      <c r="Y257" s="36"/>
      <c r="Z257" s="37"/>
      <c r="AA257" s="53"/>
      <c r="AB257" s="53"/>
    </row>
    <row r="258" spans="1:28" s="4" customFormat="1" x14ac:dyDescent="0.25">
      <c r="A258" s="24">
        <v>5</v>
      </c>
      <c r="B258" s="38" t="s">
        <v>408</v>
      </c>
      <c r="C258" s="24" t="s">
        <v>111</v>
      </c>
      <c r="D258" s="24" t="s">
        <v>395</v>
      </c>
      <c r="E258" s="24"/>
      <c r="F258" s="24"/>
      <c r="G258" s="26">
        <v>40000</v>
      </c>
      <c r="H258" s="26"/>
      <c r="I258" s="26"/>
      <c r="J258" s="33">
        <v>8000</v>
      </c>
      <c r="K258" s="33"/>
      <c r="L258" s="33"/>
      <c r="M258" s="34">
        <v>8000</v>
      </c>
      <c r="N258" s="52"/>
      <c r="O258" s="52"/>
      <c r="P258" s="26">
        <v>8000</v>
      </c>
      <c r="Q258" s="26"/>
      <c r="R258" s="26"/>
      <c r="S258" s="26">
        <v>8000</v>
      </c>
      <c r="T258" s="26"/>
      <c r="U258" s="26"/>
      <c r="V258" s="26"/>
      <c r="W258" s="12"/>
      <c r="X258" s="36"/>
      <c r="Y258" s="36"/>
      <c r="Z258" s="37"/>
      <c r="AA258" s="53"/>
      <c r="AB258" s="53"/>
    </row>
    <row r="259" spans="1:28" s="4" customFormat="1" x14ac:dyDescent="0.25">
      <c r="A259" s="19" t="s">
        <v>409</v>
      </c>
      <c r="B259" s="20" t="s">
        <v>410</v>
      </c>
      <c r="C259" s="24"/>
      <c r="D259" s="15"/>
      <c r="E259" s="24"/>
      <c r="F259" s="24"/>
      <c r="G259" s="26"/>
      <c r="H259" s="26"/>
      <c r="I259" s="26"/>
      <c r="J259" s="16">
        <f>J260+J264+J271</f>
        <v>40250</v>
      </c>
      <c r="K259" s="16">
        <f t="shared" ref="K259:O259" si="129">K260+K264+K271</f>
        <v>0</v>
      </c>
      <c r="L259" s="16">
        <f t="shared" si="129"/>
        <v>0</v>
      </c>
      <c r="M259" s="16">
        <f t="shared" si="129"/>
        <v>40250</v>
      </c>
      <c r="N259" s="16">
        <f t="shared" si="129"/>
        <v>0</v>
      </c>
      <c r="O259" s="16">
        <f t="shared" si="129"/>
        <v>0</v>
      </c>
      <c r="P259" s="16">
        <f>P260+P264+P271</f>
        <v>49933</v>
      </c>
      <c r="Q259" s="16">
        <f t="shared" ref="Q259:V259" si="130">Q260+Q264+Q271</f>
        <v>35100</v>
      </c>
      <c r="R259" s="16">
        <f t="shared" si="130"/>
        <v>5000</v>
      </c>
      <c r="S259" s="16">
        <f t="shared" si="130"/>
        <v>0</v>
      </c>
      <c r="T259" s="16">
        <f t="shared" si="130"/>
        <v>9833</v>
      </c>
      <c r="U259" s="16">
        <f t="shared" si="130"/>
        <v>0</v>
      </c>
      <c r="V259" s="16">
        <f t="shared" si="130"/>
        <v>0</v>
      </c>
      <c r="W259" s="12"/>
      <c r="X259" s="22"/>
      <c r="Y259" s="22"/>
      <c r="Z259" s="22"/>
      <c r="AA259" s="22"/>
      <c r="AB259" s="22"/>
    </row>
    <row r="260" spans="1:28" s="4" customFormat="1" ht="28.5" x14ac:dyDescent="0.25">
      <c r="A260" s="19" t="s">
        <v>54</v>
      </c>
      <c r="B260" s="15" t="s">
        <v>35</v>
      </c>
      <c r="C260" s="24"/>
      <c r="D260" s="24"/>
      <c r="E260" s="46"/>
      <c r="F260" s="92"/>
      <c r="G260" s="26"/>
      <c r="H260" s="26"/>
      <c r="I260" s="26"/>
      <c r="J260" s="16">
        <f t="shared" ref="J260:L260" si="131">J261</f>
        <v>25750</v>
      </c>
      <c r="K260" s="16">
        <f t="shared" si="131"/>
        <v>0</v>
      </c>
      <c r="L260" s="16">
        <f t="shared" si="131"/>
        <v>0</v>
      </c>
      <c r="M260" s="16">
        <f>M261</f>
        <v>25750</v>
      </c>
      <c r="N260" s="16">
        <f>N261</f>
        <v>0</v>
      </c>
      <c r="O260" s="16">
        <f>O261</f>
        <v>0</v>
      </c>
      <c r="P260" s="16">
        <f>P261</f>
        <v>9500</v>
      </c>
      <c r="Q260" s="16">
        <f t="shared" ref="Q260:V260" si="132">Q261</f>
        <v>5000</v>
      </c>
      <c r="R260" s="16">
        <f t="shared" si="132"/>
        <v>0</v>
      </c>
      <c r="S260" s="16">
        <f t="shared" si="132"/>
        <v>0</v>
      </c>
      <c r="T260" s="16">
        <f t="shared" si="132"/>
        <v>4500</v>
      </c>
      <c r="U260" s="16">
        <f t="shared" si="132"/>
        <v>0</v>
      </c>
      <c r="V260" s="16">
        <f t="shared" si="132"/>
        <v>0</v>
      </c>
      <c r="W260" s="12"/>
      <c r="X260" s="22"/>
      <c r="Y260" s="22"/>
      <c r="Z260" s="22"/>
      <c r="AA260" s="22"/>
      <c r="AB260" s="22"/>
    </row>
    <row r="261" spans="1:28" s="4" customFormat="1" x14ac:dyDescent="0.25">
      <c r="A261" s="19"/>
      <c r="B261" s="19" t="s">
        <v>411</v>
      </c>
      <c r="C261" s="24"/>
      <c r="D261" s="24"/>
      <c r="E261" s="46"/>
      <c r="F261" s="92"/>
      <c r="G261" s="26"/>
      <c r="H261" s="26"/>
      <c r="I261" s="26"/>
      <c r="J261" s="81">
        <f>J262+J263</f>
        <v>25750</v>
      </c>
      <c r="K261" s="81">
        <f t="shared" ref="K261:O261" si="133">K262+K263</f>
        <v>0</v>
      </c>
      <c r="L261" s="81">
        <f t="shared" si="133"/>
        <v>0</v>
      </c>
      <c r="M261" s="81">
        <f t="shared" si="133"/>
        <v>25750</v>
      </c>
      <c r="N261" s="81">
        <f t="shared" si="133"/>
        <v>0</v>
      </c>
      <c r="O261" s="81">
        <f t="shared" si="133"/>
        <v>0</v>
      </c>
      <c r="P261" s="81">
        <f>P262+P263</f>
        <v>9500</v>
      </c>
      <c r="Q261" s="81">
        <f t="shared" ref="Q261:V261" si="134">Q262+Q263</f>
        <v>5000</v>
      </c>
      <c r="R261" s="81">
        <f t="shared" si="134"/>
        <v>0</v>
      </c>
      <c r="S261" s="81">
        <f t="shared" si="134"/>
        <v>0</v>
      </c>
      <c r="T261" s="81">
        <f t="shared" si="134"/>
        <v>4500</v>
      </c>
      <c r="U261" s="81">
        <f t="shared" si="134"/>
        <v>0</v>
      </c>
      <c r="V261" s="81">
        <f t="shared" si="134"/>
        <v>0</v>
      </c>
      <c r="W261" s="12"/>
      <c r="X261" s="82"/>
      <c r="Y261" s="82"/>
      <c r="Z261" s="82"/>
      <c r="AA261" s="82"/>
      <c r="AB261" s="82"/>
    </row>
    <row r="262" spans="1:28" s="4" customFormat="1" ht="60" x14ac:dyDescent="0.25">
      <c r="A262" s="24">
        <v>2</v>
      </c>
      <c r="B262" s="38" t="s">
        <v>412</v>
      </c>
      <c r="C262" s="24" t="s">
        <v>111</v>
      </c>
      <c r="D262" s="24" t="s">
        <v>413</v>
      </c>
      <c r="E262" s="24" t="s">
        <v>46</v>
      </c>
      <c r="F262" s="25" t="s">
        <v>414</v>
      </c>
      <c r="G262" s="26">
        <v>25934</v>
      </c>
      <c r="H262" s="26"/>
      <c r="I262" s="26">
        <v>25934</v>
      </c>
      <c r="J262" s="33">
        <v>21000</v>
      </c>
      <c r="K262" s="33"/>
      <c r="L262" s="97"/>
      <c r="M262" s="34">
        <v>21000</v>
      </c>
      <c r="N262" s="52"/>
      <c r="O262" s="52"/>
      <c r="P262" s="26">
        <v>4500</v>
      </c>
      <c r="Q262" s="26"/>
      <c r="R262" s="26"/>
      <c r="S262" s="26"/>
      <c r="T262" s="26">
        <v>4500</v>
      </c>
      <c r="U262" s="26"/>
      <c r="V262" s="26"/>
      <c r="W262" s="12"/>
      <c r="X262" s="36"/>
      <c r="Y262" s="98"/>
      <c r="Z262" s="37"/>
      <c r="AA262" s="53"/>
      <c r="AB262" s="53"/>
    </row>
    <row r="263" spans="1:28" s="4" customFormat="1" ht="30" x14ac:dyDescent="0.25">
      <c r="A263" s="24">
        <v>3</v>
      </c>
      <c r="B263" s="38" t="s">
        <v>415</v>
      </c>
      <c r="C263" s="24" t="s">
        <v>45</v>
      </c>
      <c r="D263" s="24" t="s">
        <v>413</v>
      </c>
      <c r="E263" s="24" t="s">
        <v>365</v>
      </c>
      <c r="F263" s="25" t="s">
        <v>416</v>
      </c>
      <c r="G263" s="26">
        <v>14733</v>
      </c>
      <c r="H263" s="26">
        <v>14733</v>
      </c>
      <c r="I263" s="26"/>
      <c r="J263" s="33">
        <v>4750</v>
      </c>
      <c r="K263" s="33"/>
      <c r="L263" s="18"/>
      <c r="M263" s="34">
        <v>4750</v>
      </c>
      <c r="N263" s="52"/>
      <c r="O263" s="52"/>
      <c r="P263" s="26">
        <v>5000</v>
      </c>
      <c r="Q263" s="26">
        <v>5000</v>
      </c>
      <c r="R263" s="26"/>
      <c r="S263" s="26"/>
      <c r="T263" s="26"/>
      <c r="U263" s="26"/>
      <c r="V263" s="26"/>
      <c r="W263" s="12"/>
      <c r="X263" s="36"/>
      <c r="Y263" s="35"/>
      <c r="Z263" s="37"/>
      <c r="AA263" s="53"/>
      <c r="AB263" s="53"/>
    </row>
    <row r="264" spans="1:28" s="4" customFormat="1" x14ac:dyDescent="0.25">
      <c r="A264" s="19" t="s">
        <v>42</v>
      </c>
      <c r="B264" s="15" t="s">
        <v>123</v>
      </c>
      <c r="C264" s="24"/>
      <c r="D264" s="24"/>
      <c r="E264" s="46"/>
      <c r="F264" s="92"/>
      <c r="G264" s="26"/>
      <c r="H264" s="26"/>
      <c r="I264" s="26"/>
      <c r="J264" s="16">
        <f>J265</f>
        <v>7000</v>
      </c>
      <c r="K264" s="16">
        <f t="shared" ref="K264:O264" si="135">K265</f>
        <v>0</v>
      </c>
      <c r="L264" s="16">
        <f t="shared" si="135"/>
        <v>0</v>
      </c>
      <c r="M264" s="16">
        <f t="shared" si="135"/>
        <v>7000</v>
      </c>
      <c r="N264" s="16">
        <f t="shared" si="135"/>
        <v>0</v>
      </c>
      <c r="O264" s="16">
        <f t="shared" si="135"/>
        <v>0</v>
      </c>
      <c r="P264" s="16">
        <f>P265</f>
        <v>26433</v>
      </c>
      <c r="Q264" s="16">
        <f t="shared" ref="Q264:V264" si="136">Q265</f>
        <v>16100</v>
      </c>
      <c r="R264" s="16">
        <f t="shared" si="136"/>
        <v>5000</v>
      </c>
      <c r="S264" s="16">
        <f t="shared" si="136"/>
        <v>0</v>
      </c>
      <c r="T264" s="16">
        <f t="shared" si="136"/>
        <v>5333</v>
      </c>
      <c r="U264" s="16">
        <f t="shared" si="136"/>
        <v>0</v>
      </c>
      <c r="V264" s="16">
        <f t="shared" si="136"/>
        <v>0</v>
      </c>
      <c r="W264" s="12"/>
      <c r="X264" s="22"/>
      <c r="Y264" s="22"/>
      <c r="Z264" s="22"/>
      <c r="AA264" s="22"/>
      <c r="AB264" s="22"/>
    </row>
    <row r="265" spans="1:28" s="4" customFormat="1" x14ac:dyDescent="0.25">
      <c r="A265" s="19"/>
      <c r="B265" s="40" t="s">
        <v>413</v>
      </c>
      <c r="C265" s="24"/>
      <c r="D265" s="24"/>
      <c r="E265" s="46"/>
      <c r="F265" s="92"/>
      <c r="G265" s="26"/>
      <c r="H265" s="26"/>
      <c r="I265" s="26"/>
      <c r="J265" s="81">
        <f>J266+J267+J268+J269</f>
        <v>7000</v>
      </c>
      <c r="K265" s="81">
        <f t="shared" ref="K265:O265" si="137">K266+K267+K268+K269</f>
        <v>0</v>
      </c>
      <c r="L265" s="81">
        <f t="shared" si="137"/>
        <v>0</v>
      </c>
      <c r="M265" s="81">
        <f t="shared" si="137"/>
        <v>7000</v>
      </c>
      <c r="N265" s="81">
        <f t="shared" si="137"/>
        <v>0</v>
      </c>
      <c r="O265" s="81">
        <f t="shared" si="137"/>
        <v>0</v>
      </c>
      <c r="P265" s="81">
        <f>P266+P267+P268+P269+P270</f>
        <v>26433</v>
      </c>
      <c r="Q265" s="81">
        <f t="shared" ref="Q265:V265" si="138">Q266+Q267+Q268+Q269+Q270</f>
        <v>16100</v>
      </c>
      <c r="R265" s="81">
        <f t="shared" si="138"/>
        <v>5000</v>
      </c>
      <c r="S265" s="81">
        <f t="shared" si="138"/>
        <v>0</v>
      </c>
      <c r="T265" s="81">
        <f t="shared" si="138"/>
        <v>5333</v>
      </c>
      <c r="U265" s="81">
        <f t="shared" si="138"/>
        <v>0</v>
      </c>
      <c r="V265" s="81">
        <f t="shared" si="138"/>
        <v>0</v>
      </c>
      <c r="W265" s="12"/>
      <c r="X265" s="82"/>
      <c r="Y265" s="82"/>
      <c r="Z265" s="82"/>
      <c r="AA265" s="82"/>
      <c r="AB265" s="82"/>
    </row>
    <row r="266" spans="1:28" s="4" customFormat="1" ht="30" x14ac:dyDescent="0.25">
      <c r="A266" s="24">
        <v>1</v>
      </c>
      <c r="B266" s="38" t="s">
        <v>417</v>
      </c>
      <c r="C266" s="24" t="s">
        <v>111</v>
      </c>
      <c r="D266" s="24" t="s">
        <v>413</v>
      </c>
      <c r="E266" s="24">
        <v>2020</v>
      </c>
      <c r="F266" s="25" t="s">
        <v>418</v>
      </c>
      <c r="G266" s="26">
        <v>4177</v>
      </c>
      <c r="H266" s="26">
        <v>4177</v>
      </c>
      <c r="I266" s="26"/>
      <c r="J266" s="33">
        <v>0</v>
      </c>
      <c r="K266" s="33"/>
      <c r="L266" s="33"/>
      <c r="M266" s="34">
        <v>0</v>
      </c>
      <c r="N266" s="52"/>
      <c r="O266" s="52"/>
      <c r="P266" s="26">
        <v>4000</v>
      </c>
      <c r="Q266" s="26">
        <v>4000</v>
      </c>
      <c r="R266" s="26"/>
      <c r="S266" s="26"/>
      <c r="T266" s="26"/>
      <c r="U266" s="26"/>
      <c r="V266" s="26"/>
      <c r="W266" s="12"/>
      <c r="X266" s="36"/>
      <c r="Y266" s="36"/>
      <c r="Z266" s="37"/>
      <c r="AA266" s="53"/>
      <c r="AB266" s="53"/>
    </row>
    <row r="267" spans="1:28" s="4" customFormat="1" ht="30" x14ac:dyDescent="0.25">
      <c r="A267" s="24">
        <v>2</v>
      </c>
      <c r="B267" s="38" t="s">
        <v>419</v>
      </c>
      <c r="C267" s="24" t="s">
        <v>420</v>
      </c>
      <c r="D267" s="24" t="s">
        <v>413</v>
      </c>
      <c r="E267" s="25">
        <v>2020</v>
      </c>
      <c r="F267" s="25"/>
      <c r="G267" s="26">
        <v>1798.38</v>
      </c>
      <c r="H267" s="26">
        <v>1798.38</v>
      </c>
      <c r="I267" s="26"/>
      <c r="J267" s="33">
        <v>0</v>
      </c>
      <c r="K267" s="33"/>
      <c r="L267" s="18"/>
      <c r="M267" s="34">
        <v>0</v>
      </c>
      <c r="N267" s="52"/>
      <c r="O267" s="52"/>
      <c r="P267" s="26">
        <v>1700</v>
      </c>
      <c r="Q267" s="26">
        <v>1700</v>
      </c>
      <c r="R267" s="26"/>
      <c r="S267" s="26"/>
      <c r="T267" s="26"/>
      <c r="U267" s="16"/>
      <c r="V267" s="16"/>
      <c r="W267" s="12"/>
      <c r="X267" s="36"/>
      <c r="Y267" s="35"/>
      <c r="Z267" s="37"/>
      <c r="AA267" s="53"/>
      <c r="AB267" s="53"/>
    </row>
    <row r="268" spans="1:28" s="4" customFormat="1" x14ac:dyDescent="0.25">
      <c r="A268" s="24">
        <v>3</v>
      </c>
      <c r="B268" s="38" t="s">
        <v>421</v>
      </c>
      <c r="C268" s="24" t="s">
        <v>102</v>
      </c>
      <c r="D268" s="24" t="s">
        <v>413</v>
      </c>
      <c r="E268" s="46" t="s">
        <v>399</v>
      </c>
      <c r="F268" s="24"/>
      <c r="G268" s="26">
        <v>99940</v>
      </c>
      <c r="H268" s="26">
        <v>29940</v>
      </c>
      <c r="I268" s="26">
        <v>70000</v>
      </c>
      <c r="J268" s="33">
        <v>0</v>
      </c>
      <c r="K268" s="33"/>
      <c r="L268" s="18"/>
      <c r="M268" s="34">
        <v>0</v>
      </c>
      <c r="N268" s="52"/>
      <c r="O268" s="52"/>
      <c r="P268" s="26">
        <v>10333</v>
      </c>
      <c r="Q268" s="26"/>
      <c r="R268" s="26">
        <v>5000</v>
      </c>
      <c r="S268" s="26"/>
      <c r="T268" s="26">
        <v>5333</v>
      </c>
      <c r="U268" s="26"/>
      <c r="V268" s="26"/>
      <c r="W268" s="12"/>
      <c r="X268" s="36"/>
      <c r="Y268" s="35"/>
      <c r="Z268" s="37"/>
      <c r="AA268" s="53"/>
      <c r="AB268" s="53"/>
    </row>
    <row r="269" spans="1:28" s="4" customFormat="1" x14ac:dyDescent="0.25">
      <c r="A269" s="24">
        <v>4</v>
      </c>
      <c r="B269" s="38" t="s">
        <v>422</v>
      </c>
      <c r="C269" s="24"/>
      <c r="D269" s="24" t="s">
        <v>413</v>
      </c>
      <c r="E269" s="46"/>
      <c r="F269" s="24"/>
      <c r="G269" s="26"/>
      <c r="H269" s="26"/>
      <c r="I269" s="26"/>
      <c r="J269" s="11">
        <v>7000</v>
      </c>
      <c r="K269" s="11"/>
      <c r="L269" s="11"/>
      <c r="M269" s="10">
        <v>7000</v>
      </c>
      <c r="N269" s="52"/>
      <c r="O269" s="52"/>
      <c r="P269" s="26">
        <v>7000</v>
      </c>
      <c r="Q269" s="26">
        <v>7000</v>
      </c>
      <c r="R269" s="26"/>
      <c r="S269" s="26"/>
      <c r="T269" s="26"/>
      <c r="U269" s="26"/>
      <c r="V269" s="26"/>
      <c r="W269" s="12"/>
      <c r="X269" s="12"/>
      <c r="Y269" s="12"/>
      <c r="Z269" s="14"/>
      <c r="AA269" s="53"/>
      <c r="AB269" s="53"/>
    </row>
    <row r="270" spans="1:28" s="4" customFormat="1" ht="30" x14ac:dyDescent="0.25">
      <c r="A270" s="24" t="s">
        <v>249</v>
      </c>
      <c r="B270" s="32" t="s">
        <v>423</v>
      </c>
      <c r="C270" s="24" t="s">
        <v>98</v>
      </c>
      <c r="D270" s="24" t="s">
        <v>413</v>
      </c>
      <c r="E270" s="24" t="s">
        <v>50</v>
      </c>
      <c r="F270" s="92" t="s">
        <v>424</v>
      </c>
      <c r="G270" s="26">
        <v>3450</v>
      </c>
      <c r="H270" s="26">
        <v>3450</v>
      </c>
      <c r="I270" s="26"/>
      <c r="J270" s="33">
        <v>0</v>
      </c>
      <c r="K270" s="33"/>
      <c r="L270" s="97"/>
      <c r="M270" s="34">
        <v>0</v>
      </c>
      <c r="N270" s="52"/>
      <c r="O270" s="52"/>
      <c r="P270" s="26">
        <v>3400</v>
      </c>
      <c r="Q270" s="26">
        <v>3400</v>
      </c>
      <c r="R270" s="26"/>
      <c r="S270" s="26"/>
      <c r="T270" s="26"/>
      <c r="U270" s="26"/>
      <c r="V270" s="26"/>
      <c r="W270" s="12"/>
      <c r="X270" s="36"/>
      <c r="Y270" s="98"/>
      <c r="Z270" s="37"/>
      <c r="AA270" s="53"/>
      <c r="AB270" s="53"/>
    </row>
    <row r="271" spans="1:28" s="4" customFormat="1" ht="28.5" x14ac:dyDescent="0.25">
      <c r="A271" s="19" t="s">
        <v>202</v>
      </c>
      <c r="B271" s="15" t="s">
        <v>35</v>
      </c>
      <c r="C271" s="19"/>
      <c r="D271" s="19"/>
      <c r="E271" s="19"/>
      <c r="F271" s="19"/>
      <c r="G271" s="16"/>
      <c r="H271" s="16"/>
      <c r="I271" s="16"/>
      <c r="J271" s="16">
        <f>J272</f>
        <v>7500</v>
      </c>
      <c r="K271" s="16">
        <f t="shared" ref="K271:O271" si="139">K272</f>
        <v>0</v>
      </c>
      <c r="L271" s="16">
        <f t="shared" si="139"/>
        <v>0</v>
      </c>
      <c r="M271" s="16">
        <f t="shared" si="139"/>
        <v>7500</v>
      </c>
      <c r="N271" s="16">
        <f t="shared" si="139"/>
        <v>0</v>
      </c>
      <c r="O271" s="16">
        <f t="shared" si="139"/>
        <v>0</v>
      </c>
      <c r="P271" s="16">
        <v>14000</v>
      </c>
      <c r="Q271" s="16">
        <v>14000</v>
      </c>
      <c r="R271" s="16">
        <v>0</v>
      </c>
      <c r="S271" s="16">
        <v>0</v>
      </c>
      <c r="T271" s="16">
        <v>0</v>
      </c>
      <c r="U271" s="16">
        <v>0</v>
      </c>
      <c r="V271" s="16">
        <v>0</v>
      </c>
      <c r="W271" s="12"/>
      <c r="X271" s="22"/>
      <c r="Y271" s="22"/>
      <c r="Z271" s="22"/>
      <c r="AA271" s="22"/>
      <c r="AB271" s="22"/>
    </row>
    <row r="272" spans="1:28" s="4" customFormat="1" x14ac:dyDescent="0.25">
      <c r="A272" s="24"/>
      <c r="B272" s="40" t="s">
        <v>425</v>
      </c>
      <c r="C272" s="24"/>
      <c r="D272" s="24"/>
      <c r="E272" s="46"/>
      <c r="F272" s="24"/>
      <c r="G272" s="26"/>
      <c r="H272" s="26"/>
      <c r="I272" s="26"/>
      <c r="J272" s="81">
        <f t="shared" ref="J272:L272" si="140">J273</f>
        <v>7500</v>
      </c>
      <c r="K272" s="81">
        <f t="shared" si="140"/>
        <v>0</v>
      </c>
      <c r="L272" s="81">
        <f t="shared" si="140"/>
        <v>0</v>
      </c>
      <c r="M272" s="81">
        <f>M273</f>
        <v>7500</v>
      </c>
      <c r="N272" s="81">
        <f>N273</f>
        <v>0</v>
      </c>
      <c r="O272" s="81">
        <f>O273</f>
        <v>0</v>
      </c>
      <c r="P272" s="81">
        <f>P273</f>
        <v>14000</v>
      </c>
      <c r="Q272" s="81">
        <f t="shared" ref="Q272:V272" si="141">Q273</f>
        <v>14000</v>
      </c>
      <c r="R272" s="81">
        <f t="shared" si="141"/>
        <v>0</v>
      </c>
      <c r="S272" s="81">
        <f t="shared" si="141"/>
        <v>0</v>
      </c>
      <c r="T272" s="81">
        <f t="shared" si="141"/>
        <v>0</v>
      </c>
      <c r="U272" s="81">
        <f t="shared" si="141"/>
        <v>0</v>
      </c>
      <c r="V272" s="81">
        <f t="shared" si="141"/>
        <v>0</v>
      </c>
      <c r="W272" s="12"/>
      <c r="X272" s="82"/>
      <c r="Y272" s="82"/>
      <c r="Z272" s="82"/>
      <c r="AA272" s="82"/>
      <c r="AB272" s="82"/>
    </row>
    <row r="273" spans="1:28" s="4" customFormat="1" ht="30" x14ac:dyDescent="0.25">
      <c r="A273" s="24">
        <v>1</v>
      </c>
      <c r="B273" s="32" t="s">
        <v>426</v>
      </c>
      <c r="C273" s="24" t="s">
        <v>106</v>
      </c>
      <c r="D273" s="24" t="s">
        <v>425</v>
      </c>
      <c r="E273" s="24" t="s">
        <v>103</v>
      </c>
      <c r="F273" s="24" t="s">
        <v>427</v>
      </c>
      <c r="G273" s="26">
        <v>24358</v>
      </c>
      <c r="H273" s="26">
        <v>24358</v>
      </c>
      <c r="I273" s="26"/>
      <c r="J273" s="97">
        <v>7500</v>
      </c>
      <c r="K273" s="97"/>
      <c r="L273" s="18"/>
      <c r="M273" s="34">
        <v>7500</v>
      </c>
      <c r="N273" s="52"/>
      <c r="O273" s="52"/>
      <c r="P273" s="26">
        <v>14000</v>
      </c>
      <c r="Q273" s="26">
        <v>14000</v>
      </c>
      <c r="R273" s="26"/>
      <c r="S273" s="26"/>
      <c r="T273" s="26"/>
      <c r="U273" s="26"/>
      <c r="V273" s="26"/>
      <c r="W273" s="12"/>
      <c r="X273" s="98"/>
      <c r="Y273" s="35"/>
      <c r="Z273" s="37"/>
      <c r="AA273" s="53"/>
      <c r="AB273" s="53"/>
    </row>
    <row r="274" spans="1:28" s="4" customFormat="1" ht="28.5" x14ac:dyDescent="0.25">
      <c r="A274" s="19" t="s">
        <v>428</v>
      </c>
      <c r="B274" s="20" t="s">
        <v>429</v>
      </c>
      <c r="C274" s="24"/>
      <c r="D274" s="24"/>
      <c r="E274" s="24"/>
      <c r="F274" s="24"/>
      <c r="G274" s="26"/>
      <c r="H274" s="26"/>
      <c r="I274" s="26"/>
      <c r="J274" s="16">
        <f t="shared" ref="J274:L274" si="142">J275</f>
        <v>56041</v>
      </c>
      <c r="K274" s="16">
        <f t="shared" si="142"/>
        <v>0</v>
      </c>
      <c r="L274" s="16">
        <f t="shared" si="142"/>
        <v>0</v>
      </c>
      <c r="M274" s="16">
        <f>M275</f>
        <v>56041</v>
      </c>
      <c r="N274" s="16">
        <f>N275</f>
        <v>0</v>
      </c>
      <c r="O274" s="16">
        <f>O275</f>
        <v>0</v>
      </c>
      <c r="P274" s="16">
        <f>P275</f>
        <v>54210</v>
      </c>
      <c r="Q274" s="16">
        <f t="shared" ref="Q274:V274" si="143">Q275</f>
        <v>39710</v>
      </c>
      <c r="R274" s="16">
        <f t="shared" si="143"/>
        <v>0</v>
      </c>
      <c r="S274" s="16">
        <f t="shared" si="143"/>
        <v>0</v>
      </c>
      <c r="T274" s="16">
        <f t="shared" si="143"/>
        <v>14500</v>
      </c>
      <c r="U274" s="16">
        <f t="shared" si="143"/>
        <v>0</v>
      </c>
      <c r="V274" s="16">
        <f t="shared" si="143"/>
        <v>0</v>
      </c>
      <c r="W274" s="12"/>
      <c r="X274" s="22"/>
      <c r="Y274" s="22"/>
      <c r="Z274" s="22"/>
      <c r="AA274" s="22"/>
      <c r="AB274" s="22"/>
    </row>
    <row r="275" spans="1:28" s="4" customFormat="1" x14ac:dyDescent="0.25">
      <c r="A275" s="23"/>
      <c r="B275" s="15" t="s">
        <v>430</v>
      </c>
      <c r="C275" s="19"/>
      <c r="D275" s="19"/>
      <c r="E275" s="19"/>
      <c r="F275" s="19"/>
      <c r="G275" s="16"/>
      <c r="H275" s="16"/>
      <c r="I275" s="16"/>
      <c r="J275" s="16">
        <f>J276+J279</f>
        <v>56041</v>
      </c>
      <c r="K275" s="16">
        <f t="shared" ref="K275:O275" si="144">K276+K279</f>
        <v>0</v>
      </c>
      <c r="L275" s="16">
        <f t="shared" si="144"/>
        <v>0</v>
      </c>
      <c r="M275" s="16">
        <f t="shared" si="144"/>
        <v>56041</v>
      </c>
      <c r="N275" s="16">
        <f t="shared" si="144"/>
        <v>0</v>
      </c>
      <c r="O275" s="16">
        <f t="shared" si="144"/>
        <v>0</v>
      </c>
      <c r="P275" s="16">
        <f>P276+P279</f>
        <v>54210</v>
      </c>
      <c r="Q275" s="16">
        <f t="shared" ref="Q275:V275" si="145">Q276+Q279</f>
        <v>39710</v>
      </c>
      <c r="R275" s="16">
        <f t="shared" si="145"/>
        <v>0</v>
      </c>
      <c r="S275" s="16">
        <f t="shared" si="145"/>
        <v>0</v>
      </c>
      <c r="T275" s="16">
        <f t="shared" si="145"/>
        <v>14500</v>
      </c>
      <c r="U275" s="16">
        <f t="shared" si="145"/>
        <v>0</v>
      </c>
      <c r="V275" s="16">
        <f t="shared" si="145"/>
        <v>0</v>
      </c>
      <c r="W275" s="12"/>
      <c r="X275" s="22"/>
      <c r="Y275" s="22"/>
      <c r="Z275" s="22"/>
      <c r="AA275" s="22"/>
      <c r="AB275" s="22"/>
    </row>
    <row r="276" spans="1:28" s="4" customFormat="1" ht="28.5" x14ac:dyDescent="0.25">
      <c r="A276" s="19" t="s">
        <v>54</v>
      </c>
      <c r="B276" s="39" t="s">
        <v>55</v>
      </c>
      <c r="C276" s="24"/>
      <c r="D276" s="24"/>
      <c r="E276" s="24"/>
      <c r="F276" s="24"/>
      <c r="G276" s="26"/>
      <c r="H276" s="26"/>
      <c r="I276" s="26"/>
      <c r="J276" s="16">
        <f>J277+J278</f>
        <v>4000</v>
      </c>
      <c r="K276" s="16">
        <f t="shared" ref="K276:O276" si="146">K277+K278</f>
        <v>0</v>
      </c>
      <c r="L276" s="16">
        <f t="shared" si="146"/>
        <v>0</v>
      </c>
      <c r="M276" s="16">
        <f t="shared" si="146"/>
        <v>4000</v>
      </c>
      <c r="N276" s="16">
        <f t="shared" si="146"/>
        <v>0</v>
      </c>
      <c r="O276" s="16">
        <f t="shared" si="146"/>
        <v>0</v>
      </c>
      <c r="P276" s="16">
        <f>P277+P278</f>
        <v>2230</v>
      </c>
      <c r="Q276" s="16">
        <f t="shared" ref="Q276:V276" si="147">Q277+Q278</f>
        <v>2230</v>
      </c>
      <c r="R276" s="16">
        <f t="shared" si="147"/>
        <v>0</v>
      </c>
      <c r="S276" s="16">
        <f t="shared" si="147"/>
        <v>0</v>
      </c>
      <c r="T276" s="16">
        <f t="shared" si="147"/>
        <v>0</v>
      </c>
      <c r="U276" s="16">
        <f t="shared" si="147"/>
        <v>0</v>
      </c>
      <c r="V276" s="16">
        <f t="shared" si="147"/>
        <v>0</v>
      </c>
      <c r="W276" s="12"/>
      <c r="X276" s="22"/>
      <c r="Y276" s="22"/>
      <c r="Z276" s="22"/>
      <c r="AA276" s="22"/>
      <c r="AB276" s="22"/>
    </row>
    <row r="277" spans="1:28" s="4" customFormat="1" ht="30" x14ac:dyDescent="0.25">
      <c r="A277" s="24">
        <v>1</v>
      </c>
      <c r="B277" s="38" t="s">
        <v>431</v>
      </c>
      <c r="C277" s="24" t="s">
        <v>90</v>
      </c>
      <c r="D277" s="24" t="s">
        <v>432</v>
      </c>
      <c r="E277" s="46">
        <v>2019</v>
      </c>
      <c r="F277" s="25" t="s">
        <v>433</v>
      </c>
      <c r="G277" s="26">
        <v>2972</v>
      </c>
      <c r="H277" s="26">
        <v>2972</v>
      </c>
      <c r="I277" s="26"/>
      <c r="J277" s="33">
        <v>2000</v>
      </c>
      <c r="K277" s="33"/>
      <c r="L277" s="33"/>
      <c r="M277" s="34">
        <v>2000</v>
      </c>
      <c r="N277" s="52"/>
      <c r="O277" s="52"/>
      <c r="P277" s="26">
        <v>950</v>
      </c>
      <c r="Q277" s="26">
        <v>950</v>
      </c>
      <c r="R277" s="26"/>
      <c r="S277" s="26"/>
      <c r="T277" s="26"/>
      <c r="U277" s="26"/>
      <c r="V277" s="26"/>
      <c r="W277" s="12"/>
      <c r="X277" s="36"/>
      <c r="Y277" s="36"/>
      <c r="Z277" s="37"/>
      <c r="AA277" s="53"/>
      <c r="AB277" s="53"/>
    </row>
    <row r="278" spans="1:28" s="4" customFormat="1" ht="30" x14ac:dyDescent="0.25">
      <c r="A278" s="24">
        <v>2</v>
      </c>
      <c r="B278" s="38" t="s">
        <v>434</v>
      </c>
      <c r="C278" s="24" t="s">
        <v>90</v>
      </c>
      <c r="D278" s="24" t="s">
        <v>432</v>
      </c>
      <c r="E278" s="46">
        <v>2019</v>
      </c>
      <c r="F278" s="25" t="s">
        <v>435</v>
      </c>
      <c r="G278" s="26">
        <v>3000</v>
      </c>
      <c r="H278" s="26">
        <v>3000</v>
      </c>
      <c r="I278" s="26"/>
      <c r="J278" s="97">
        <v>2000</v>
      </c>
      <c r="K278" s="97"/>
      <c r="L278" s="135"/>
      <c r="M278" s="34">
        <v>2000</v>
      </c>
      <c r="N278" s="52"/>
      <c r="O278" s="52"/>
      <c r="P278" s="26">
        <v>1280</v>
      </c>
      <c r="Q278" s="26">
        <v>1280</v>
      </c>
      <c r="R278" s="26"/>
      <c r="S278" s="26"/>
      <c r="T278" s="26"/>
      <c r="U278" s="26"/>
      <c r="V278" s="26"/>
      <c r="W278" s="12"/>
      <c r="X278" s="98"/>
      <c r="Y278" s="136"/>
      <c r="Z278" s="37"/>
      <c r="AA278" s="53"/>
      <c r="AB278" s="53"/>
    </row>
    <row r="279" spans="1:28" s="4" customFormat="1" ht="28.5" x14ac:dyDescent="0.25">
      <c r="A279" s="19" t="s">
        <v>34</v>
      </c>
      <c r="B279" s="15" t="s">
        <v>35</v>
      </c>
      <c r="C279" s="24"/>
      <c r="D279" s="24"/>
      <c r="E279" s="24"/>
      <c r="F279" s="24"/>
      <c r="G279" s="26"/>
      <c r="H279" s="26"/>
      <c r="I279" s="26"/>
      <c r="J279" s="16">
        <f>J280+J281+J282+J283</f>
        <v>52041</v>
      </c>
      <c r="K279" s="16">
        <f t="shared" ref="K279:O279" si="148">K280+K281+K282+K283</f>
        <v>0</v>
      </c>
      <c r="L279" s="16">
        <f t="shared" si="148"/>
        <v>0</v>
      </c>
      <c r="M279" s="16">
        <f t="shared" si="148"/>
        <v>52041</v>
      </c>
      <c r="N279" s="16">
        <f t="shared" si="148"/>
        <v>0</v>
      </c>
      <c r="O279" s="16">
        <f t="shared" si="148"/>
        <v>0</v>
      </c>
      <c r="P279" s="16">
        <f>P280+P281+P282+P283</f>
        <v>51980</v>
      </c>
      <c r="Q279" s="16">
        <f t="shared" ref="Q279:V279" si="149">Q280+Q281+Q282+Q283</f>
        <v>37480</v>
      </c>
      <c r="R279" s="16">
        <f t="shared" si="149"/>
        <v>0</v>
      </c>
      <c r="S279" s="16">
        <f t="shared" si="149"/>
        <v>0</v>
      </c>
      <c r="T279" s="16">
        <f t="shared" si="149"/>
        <v>14500</v>
      </c>
      <c r="U279" s="16">
        <f t="shared" si="149"/>
        <v>0</v>
      </c>
      <c r="V279" s="16">
        <f t="shared" si="149"/>
        <v>0</v>
      </c>
      <c r="W279" s="12"/>
      <c r="X279" s="22"/>
      <c r="Y279" s="22"/>
      <c r="Z279" s="22"/>
      <c r="AA279" s="22"/>
      <c r="AB279" s="22"/>
    </row>
    <row r="280" spans="1:28" s="4" customFormat="1" ht="30" x14ac:dyDescent="0.25">
      <c r="A280" s="24">
        <v>1</v>
      </c>
      <c r="B280" s="38" t="s">
        <v>436</v>
      </c>
      <c r="C280" s="24" t="s">
        <v>45</v>
      </c>
      <c r="D280" s="24" t="s">
        <v>432</v>
      </c>
      <c r="E280" s="24" t="s">
        <v>103</v>
      </c>
      <c r="F280" s="25" t="s">
        <v>437</v>
      </c>
      <c r="G280" s="26">
        <v>82655</v>
      </c>
      <c r="H280" s="26"/>
      <c r="I280" s="26">
        <v>82655</v>
      </c>
      <c r="J280" s="33">
        <v>16100</v>
      </c>
      <c r="K280" s="33"/>
      <c r="L280" s="33"/>
      <c r="M280" s="34">
        <v>16100</v>
      </c>
      <c r="N280" s="52"/>
      <c r="O280" s="52"/>
      <c r="P280" s="26">
        <v>14500</v>
      </c>
      <c r="Q280" s="26"/>
      <c r="R280" s="26"/>
      <c r="S280" s="26"/>
      <c r="T280" s="26">
        <v>14500</v>
      </c>
      <c r="U280" s="26"/>
      <c r="V280" s="26"/>
      <c r="W280" s="12"/>
      <c r="X280" s="36"/>
      <c r="Y280" s="36"/>
      <c r="Z280" s="37"/>
      <c r="AA280" s="53"/>
      <c r="AB280" s="53"/>
    </row>
    <row r="281" spans="1:28" s="4" customFormat="1" ht="30" x14ac:dyDescent="0.25">
      <c r="A281" s="24">
        <v>2</v>
      </c>
      <c r="B281" s="137" t="s">
        <v>438</v>
      </c>
      <c r="C281" s="24" t="s">
        <v>102</v>
      </c>
      <c r="D281" s="24" t="s">
        <v>432</v>
      </c>
      <c r="E281" s="24" t="s">
        <v>50</v>
      </c>
      <c r="F281" s="25" t="s">
        <v>439</v>
      </c>
      <c r="G281" s="26">
        <v>7714</v>
      </c>
      <c r="H281" s="26">
        <v>7714</v>
      </c>
      <c r="I281" s="26"/>
      <c r="J281" s="33">
        <v>3300</v>
      </c>
      <c r="K281" s="33"/>
      <c r="L281" s="97"/>
      <c r="M281" s="34">
        <v>3300</v>
      </c>
      <c r="N281" s="52"/>
      <c r="O281" s="52"/>
      <c r="P281" s="26">
        <v>4380</v>
      </c>
      <c r="Q281" s="26">
        <v>4380</v>
      </c>
      <c r="R281" s="26"/>
      <c r="S281" s="26"/>
      <c r="T281" s="26"/>
      <c r="U281" s="26"/>
      <c r="V281" s="26"/>
      <c r="W281" s="12"/>
      <c r="X281" s="36"/>
      <c r="Y281" s="98"/>
      <c r="Z281" s="37"/>
      <c r="AA281" s="53"/>
      <c r="AB281" s="53"/>
    </row>
    <row r="282" spans="1:28" s="4" customFormat="1" ht="30" x14ac:dyDescent="0.25">
      <c r="A282" s="24">
        <v>3</v>
      </c>
      <c r="B282" s="32" t="s">
        <v>440</v>
      </c>
      <c r="C282" s="24" t="s">
        <v>45</v>
      </c>
      <c r="D282" s="24" t="s">
        <v>432</v>
      </c>
      <c r="E282" s="24" t="s">
        <v>50</v>
      </c>
      <c r="F282" s="25" t="s">
        <v>441</v>
      </c>
      <c r="G282" s="26">
        <v>22753</v>
      </c>
      <c r="H282" s="26">
        <v>22753</v>
      </c>
      <c r="I282" s="26"/>
      <c r="J282" s="33">
        <v>9641</v>
      </c>
      <c r="K282" s="33"/>
      <c r="L282" s="33"/>
      <c r="M282" s="34">
        <v>9641</v>
      </c>
      <c r="N282" s="52"/>
      <c r="O282" s="52"/>
      <c r="P282" s="26">
        <v>13100</v>
      </c>
      <c r="Q282" s="26">
        <v>13100</v>
      </c>
      <c r="R282" s="26"/>
      <c r="S282" s="26"/>
      <c r="T282" s="26"/>
      <c r="U282" s="26"/>
      <c r="V282" s="26"/>
      <c r="W282" s="12"/>
      <c r="X282" s="12"/>
      <c r="Y282" s="12"/>
      <c r="Z282" s="14"/>
      <c r="AA282" s="53"/>
      <c r="AB282" s="53"/>
    </row>
    <row r="283" spans="1:28" s="4" customFormat="1" ht="30" x14ac:dyDescent="0.25">
      <c r="A283" s="24">
        <v>4</v>
      </c>
      <c r="B283" s="38" t="s">
        <v>442</v>
      </c>
      <c r="C283" s="24" t="s">
        <v>45</v>
      </c>
      <c r="D283" s="24" t="s">
        <v>432</v>
      </c>
      <c r="E283" s="24" t="s">
        <v>91</v>
      </c>
      <c r="F283" s="92" t="s">
        <v>443</v>
      </c>
      <c r="G283" s="26">
        <v>143417</v>
      </c>
      <c r="H283" s="26">
        <v>50211</v>
      </c>
      <c r="I283" s="26">
        <v>93206</v>
      </c>
      <c r="J283" s="33">
        <v>23000</v>
      </c>
      <c r="K283" s="33"/>
      <c r="L283" s="33"/>
      <c r="M283" s="34">
        <v>23000</v>
      </c>
      <c r="N283" s="52"/>
      <c r="O283" s="52"/>
      <c r="P283" s="26">
        <v>20000</v>
      </c>
      <c r="Q283" s="26">
        <v>20000</v>
      </c>
      <c r="R283" s="26"/>
      <c r="S283" s="26"/>
      <c r="T283" s="26"/>
      <c r="U283" s="26"/>
      <c r="V283" s="26"/>
      <c r="W283" s="12"/>
      <c r="X283" s="36"/>
      <c r="Y283" s="36"/>
      <c r="Z283" s="37"/>
      <c r="AA283" s="53"/>
      <c r="AB283" s="53"/>
    </row>
    <row r="284" spans="1:28" s="4" customFormat="1" x14ac:dyDescent="0.25">
      <c r="A284" s="19" t="s">
        <v>444</v>
      </c>
      <c r="B284" s="79" t="s">
        <v>445</v>
      </c>
      <c r="C284" s="19"/>
      <c r="D284" s="15"/>
      <c r="E284" s="19"/>
      <c r="F284" s="19"/>
      <c r="G284" s="16"/>
      <c r="H284" s="16"/>
      <c r="I284" s="16"/>
      <c r="J284" s="16">
        <f>J285+J288</f>
        <v>32453</v>
      </c>
      <c r="K284" s="16">
        <f t="shared" ref="K284:O284" si="150">K285+K288</f>
        <v>0</v>
      </c>
      <c r="L284" s="16">
        <f t="shared" si="150"/>
        <v>0</v>
      </c>
      <c r="M284" s="16">
        <f t="shared" si="150"/>
        <v>32453</v>
      </c>
      <c r="N284" s="16">
        <f t="shared" si="150"/>
        <v>0</v>
      </c>
      <c r="O284" s="16">
        <f t="shared" si="150"/>
        <v>0</v>
      </c>
      <c r="P284" s="16">
        <f>P285+P288</f>
        <v>31100</v>
      </c>
      <c r="Q284" s="16">
        <f t="shared" ref="Q284:V284" si="151">Q285+Q288</f>
        <v>31100</v>
      </c>
      <c r="R284" s="16">
        <f t="shared" si="151"/>
        <v>0</v>
      </c>
      <c r="S284" s="16">
        <f t="shared" si="151"/>
        <v>0</v>
      </c>
      <c r="T284" s="16">
        <f t="shared" si="151"/>
        <v>0</v>
      </c>
      <c r="U284" s="16">
        <f t="shared" si="151"/>
        <v>0</v>
      </c>
      <c r="V284" s="16">
        <f t="shared" si="151"/>
        <v>0</v>
      </c>
      <c r="W284" s="12"/>
      <c r="X284" s="22"/>
      <c r="Y284" s="22"/>
      <c r="Z284" s="22"/>
      <c r="AA284" s="22"/>
      <c r="AB284" s="22"/>
    </row>
    <row r="285" spans="1:28" s="4" customFormat="1" ht="28.5" x14ac:dyDescent="0.25">
      <c r="A285" s="23" t="s">
        <v>54</v>
      </c>
      <c r="B285" s="15" t="s">
        <v>35</v>
      </c>
      <c r="C285" s="24"/>
      <c r="D285" s="24"/>
      <c r="E285" s="46"/>
      <c r="F285" s="24"/>
      <c r="G285" s="26"/>
      <c r="H285" s="26"/>
      <c r="I285" s="26"/>
      <c r="J285" s="16">
        <f>J286</f>
        <v>32453</v>
      </c>
      <c r="K285" s="16">
        <f t="shared" ref="K285:O285" si="152">K286</f>
        <v>0</v>
      </c>
      <c r="L285" s="16">
        <f t="shared" si="152"/>
        <v>0</v>
      </c>
      <c r="M285" s="16">
        <f t="shared" si="152"/>
        <v>32453</v>
      </c>
      <c r="N285" s="16">
        <f t="shared" si="152"/>
        <v>0</v>
      </c>
      <c r="O285" s="16">
        <f t="shared" si="152"/>
        <v>0</v>
      </c>
      <c r="P285" s="16">
        <f>P286</f>
        <v>30000</v>
      </c>
      <c r="Q285" s="16">
        <f t="shared" ref="Q285:V286" si="153">Q286</f>
        <v>30000</v>
      </c>
      <c r="R285" s="16">
        <f t="shared" si="153"/>
        <v>0</v>
      </c>
      <c r="S285" s="16">
        <f t="shared" si="153"/>
        <v>0</v>
      </c>
      <c r="T285" s="16">
        <f t="shared" si="153"/>
        <v>0</v>
      </c>
      <c r="U285" s="16">
        <f t="shared" si="153"/>
        <v>0</v>
      </c>
      <c r="V285" s="16">
        <f t="shared" si="153"/>
        <v>0</v>
      </c>
      <c r="W285" s="12"/>
      <c r="X285" s="22"/>
      <c r="Y285" s="22"/>
      <c r="Z285" s="22"/>
      <c r="AA285" s="22"/>
      <c r="AB285" s="22"/>
    </row>
    <row r="286" spans="1:28" s="4" customFormat="1" x14ac:dyDescent="0.25">
      <c r="A286" s="23"/>
      <c r="B286" s="40" t="s">
        <v>446</v>
      </c>
      <c r="C286" s="24"/>
      <c r="D286" s="24"/>
      <c r="E286" s="46"/>
      <c r="F286" s="24"/>
      <c r="G286" s="26"/>
      <c r="H286" s="26"/>
      <c r="I286" s="26"/>
      <c r="J286" s="16">
        <f t="shared" ref="J286:L286" si="154">J287</f>
        <v>32453</v>
      </c>
      <c r="K286" s="16">
        <f t="shared" si="154"/>
        <v>0</v>
      </c>
      <c r="L286" s="16">
        <f t="shared" si="154"/>
        <v>0</v>
      </c>
      <c r="M286" s="16">
        <f>M287</f>
        <v>32453</v>
      </c>
      <c r="N286" s="16">
        <f>N287</f>
        <v>0</v>
      </c>
      <c r="O286" s="16">
        <f>O287</f>
        <v>0</v>
      </c>
      <c r="P286" s="16">
        <f>P287</f>
        <v>30000</v>
      </c>
      <c r="Q286" s="16">
        <f t="shared" si="153"/>
        <v>30000</v>
      </c>
      <c r="R286" s="16">
        <f t="shared" si="153"/>
        <v>0</v>
      </c>
      <c r="S286" s="16">
        <f t="shared" si="153"/>
        <v>0</v>
      </c>
      <c r="T286" s="16">
        <f t="shared" si="153"/>
        <v>0</v>
      </c>
      <c r="U286" s="16">
        <f t="shared" si="153"/>
        <v>0</v>
      </c>
      <c r="V286" s="16">
        <f t="shared" si="153"/>
        <v>0</v>
      </c>
      <c r="W286" s="12"/>
      <c r="X286" s="22"/>
      <c r="Y286" s="22"/>
      <c r="Z286" s="22"/>
      <c r="AA286" s="22"/>
      <c r="AB286" s="22"/>
    </row>
    <row r="287" spans="1:28" s="4" customFormat="1" ht="30" x14ac:dyDescent="0.25">
      <c r="A287" s="24">
        <v>1</v>
      </c>
      <c r="B287" s="32" t="s">
        <v>447</v>
      </c>
      <c r="C287" s="24"/>
      <c r="D287" s="24" t="s">
        <v>446</v>
      </c>
      <c r="E287" s="24" t="s">
        <v>448</v>
      </c>
      <c r="F287" s="24" t="s">
        <v>449</v>
      </c>
      <c r="G287" s="26">
        <v>82158</v>
      </c>
      <c r="H287" s="26">
        <v>82158</v>
      </c>
      <c r="I287" s="26"/>
      <c r="J287" s="33">
        <v>32453</v>
      </c>
      <c r="K287" s="33"/>
      <c r="L287" s="18"/>
      <c r="M287" s="34">
        <v>32453</v>
      </c>
      <c r="N287" s="52"/>
      <c r="O287" s="52"/>
      <c r="P287" s="26">
        <v>30000</v>
      </c>
      <c r="Q287" s="26">
        <v>30000</v>
      </c>
      <c r="R287" s="26"/>
      <c r="S287" s="26"/>
      <c r="T287" s="26"/>
      <c r="U287" s="26"/>
      <c r="V287" s="26"/>
      <c r="W287" s="12"/>
      <c r="X287" s="36"/>
      <c r="Y287" s="35"/>
      <c r="Z287" s="37"/>
      <c r="AA287" s="53"/>
      <c r="AB287" s="53"/>
    </row>
    <row r="288" spans="1:28" s="4" customFormat="1" x14ac:dyDescent="0.25">
      <c r="A288" s="23" t="s">
        <v>42</v>
      </c>
      <c r="B288" s="15" t="s">
        <v>123</v>
      </c>
      <c r="C288" s="24"/>
      <c r="D288" s="24"/>
      <c r="E288" s="24"/>
      <c r="F288" s="25"/>
      <c r="G288" s="26"/>
      <c r="H288" s="26"/>
      <c r="I288" s="26"/>
      <c r="J288" s="16">
        <f>J289</f>
        <v>0</v>
      </c>
      <c r="K288" s="16">
        <f t="shared" ref="K288:O289" si="155">K289</f>
        <v>0</v>
      </c>
      <c r="L288" s="16">
        <f t="shared" si="155"/>
        <v>0</v>
      </c>
      <c r="M288" s="16">
        <f t="shared" si="155"/>
        <v>0</v>
      </c>
      <c r="N288" s="16">
        <f t="shared" si="155"/>
        <v>0</v>
      </c>
      <c r="O288" s="16">
        <f t="shared" si="155"/>
        <v>0</v>
      </c>
      <c r="P288" s="16">
        <f>P289</f>
        <v>1100</v>
      </c>
      <c r="Q288" s="16">
        <f t="shared" ref="Q288:V289" si="156">Q289</f>
        <v>1100</v>
      </c>
      <c r="R288" s="16">
        <f t="shared" si="156"/>
        <v>0</v>
      </c>
      <c r="S288" s="16">
        <f t="shared" si="156"/>
        <v>0</v>
      </c>
      <c r="T288" s="16">
        <f t="shared" si="156"/>
        <v>0</v>
      </c>
      <c r="U288" s="16">
        <f t="shared" si="156"/>
        <v>0</v>
      </c>
      <c r="V288" s="16">
        <f t="shared" si="156"/>
        <v>0</v>
      </c>
      <c r="W288" s="12"/>
      <c r="X288" s="22"/>
      <c r="Y288" s="22"/>
      <c r="Z288" s="22"/>
      <c r="AA288" s="22"/>
      <c r="AB288" s="22"/>
    </row>
    <row r="289" spans="1:28" s="4" customFormat="1" x14ac:dyDescent="0.25">
      <c r="A289" s="24"/>
      <c r="B289" s="40" t="s">
        <v>450</v>
      </c>
      <c r="C289" s="24"/>
      <c r="D289" s="25"/>
      <c r="E289" s="25"/>
      <c r="F289" s="24"/>
      <c r="G289" s="26"/>
      <c r="H289" s="26"/>
      <c r="I289" s="26"/>
      <c r="J289" s="81">
        <f>J290</f>
        <v>0</v>
      </c>
      <c r="K289" s="81">
        <f t="shared" si="155"/>
        <v>0</v>
      </c>
      <c r="L289" s="81">
        <f t="shared" si="155"/>
        <v>0</v>
      </c>
      <c r="M289" s="81">
        <f t="shared" si="155"/>
        <v>0</v>
      </c>
      <c r="N289" s="81">
        <f t="shared" si="155"/>
        <v>0</v>
      </c>
      <c r="O289" s="81">
        <f t="shared" si="155"/>
        <v>0</v>
      </c>
      <c r="P289" s="81">
        <f>P290</f>
        <v>1100</v>
      </c>
      <c r="Q289" s="81">
        <f t="shared" si="156"/>
        <v>1100</v>
      </c>
      <c r="R289" s="81">
        <f t="shared" si="156"/>
        <v>0</v>
      </c>
      <c r="S289" s="81">
        <f t="shared" si="156"/>
        <v>0</v>
      </c>
      <c r="T289" s="81">
        <f t="shared" si="156"/>
        <v>0</v>
      </c>
      <c r="U289" s="81">
        <f t="shared" si="156"/>
        <v>0</v>
      </c>
      <c r="V289" s="81">
        <f t="shared" si="156"/>
        <v>0</v>
      </c>
      <c r="W289" s="12"/>
      <c r="X289" s="82"/>
      <c r="Y289" s="82"/>
      <c r="Z289" s="82"/>
      <c r="AA289" s="82"/>
      <c r="AB289" s="82"/>
    </row>
    <row r="290" spans="1:28" s="4" customFormat="1" ht="30" x14ac:dyDescent="0.25">
      <c r="A290" s="24">
        <v>1</v>
      </c>
      <c r="B290" s="32" t="s">
        <v>451</v>
      </c>
      <c r="C290" s="24" t="s">
        <v>45</v>
      </c>
      <c r="D290" s="24" t="s">
        <v>450</v>
      </c>
      <c r="E290" s="46">
        <v>2020</v>
      </c>
      <c r="F290" s="25" t="s">
        <v>452</v>
      </c>
      <c r="G290" s="26">
        <v>1203</v>
      </c>
      <c r="H290" s="26">
        <v>1203</v>
      </c>
      <c r="I290" s="26"/>
      <c r="J290" s="33">
        <v>0</v>
      </c>
      <c r="K290" s="33"/>
      <c r="L290" s="97"/>
      <c r="M290" s="34">
        <v>0</v>
      </c>
      <c r="N290" s="52"/>
      <c r="O290" s="52"/>
      <c r="P290" s="26">
        <v>1100</v>
      </c>
      <c r="Q290" s="26">
        <v>1100</v>
      </c>
      <c r="R290" s="26"/>
      <c r="S290" s="26"/>
      <c r="T290" s="26"/>
      <c r="U290" s="26"/>
      <c r="V290" s="26"/>
      <c r="W290" s="12"/>
      <c r="X290" s="36"/>
      <c r="Y290" s="98"/>
      <c r="Z290" s="37"/>
      <c r="AA290" s="53"/>
      <c r="AB290" s="53"/>
    </row>
    <row r="291" spans="1:28" s="4" customFormat="1" ht="28.5" x14ac:dyDescent="0.25">
      <c r="A291" s="19" t="s">
        <v>453</v>
      </c>
      <c r="B291" s="138" t="s">
        <v>454</v>
      </c>
      <c r="C291" s="19"/>
      <c r="D291" s="15"/>
      <c r="E291" s="19"/>
      <c r="F291" s="19"/>
      <c r="G291" s="16"/>
      <c r="H291" s="16"/>
      <c r="I291" s="16"/>
      <c r="J291" s="16">
        <f>J292+J302</f>
        <v>9700</v>
      </c>
      <c r="K291" s="16">
        <f t="shared" ref="K291:O291" si="157">K292+K302</f>
        <v>0</v>
      </c>
      <c r="L291" s="16">
        <f t="shared" si="157"/>
        <v>0</v>
      </c>
      <c r="M291" s="16">
        <f t="shared" si="157"/>
        <v>8800</v>
      </c>
      <c r="N291" s="16">
        <f t="shared" si="157"/>
        <v>0</v>
      </c>
      <c r="O291" s="16">
        <f t="shared" si="157"/>
        <v>0</v>
      </c>
      <c r="P291" s="16">
        <f>P292+P299+P302</f>
        <v>34311</v>
      </c>
      <c r="Q291" s="16">
        <f t="shared" ref="Q291:V291" si="158">Q292+Q299+Q302</f>
        <v>34311</v>
      </c>
      <c r="R291" s="16">
        <f t="shared" si="158"/>
        <v>0</v>
      </c>
      <c r="S291" s="16">
        <f t="shared" si="158"/>
        <v>0</v>
      </c>
      <c r="T291" s="16">
        <f t="shared" si="158"/>
        <v>0</v>
      </c>
      <c r="U291" s="16">
        <f t="shared" si="158"/>
        <v>0</v>
      </c>
      <c r="V291" s="16">
        <f t="shared" si="158"/>
        <v>0</v>
      </c>
      <c r="W291" s="12"/>
      <c r="X291" s="22"/>
      <c r="Y291" s="22"/>
      <c r="Z291" s="22"/>
      <c r="AA291" s="22"/>
      <c r="AB291" s="22"/>
    </row>
    <row r="292" spans="1:28" s="4" customFormat="1" ht="28.5" x14ac:dyDescent="0.25">
      <c r="A292" s="23" t="s">
        <v>54</v>
      </c>
      <c r="B292" s="39" t="s">
        <v>55</v>
      </c>
      <c r="C292" s="19"/>
      <c r="D292" s="15"/>
      <c r="E292" s="19"/>
      <c r="F292" s="19"/>
      <c r="G292" s="16"/>
      <c r="H292" s="16"/>
      <c r="I292" s="16"/>
      <c r="J292" s="16">
        <f>J294+J295+J297</f>
        <v>8800</v>
      </c>
      <c r="K292" s="16">
        <f t="shared" ref="K292:O292" si="159">K294+K295+K297</f>
        <v>0</v>
      </c>
      <c r="L292" s="16">
        <f t="shared" si="159"/>
        <v>0</v>
      </c>
      <c r="M292" s="16">
        <f t="shared" si="159"/>
        <v>8800</v>
      </c>
      <c r="N292" s="16">
        <f t="shared" si="159"/>
        <v>0</v>
      </c>
      <c r="O292" s="16">
        <f t="shared" si="159"/>
        <v>0</v>
      </c>
      <c r="P292" s="16">
        <f>P295+P297+P293</f>
        <v>11200</v>
      </c>
      <c r="Q292" s="16">
        <f t="shared" ref="Q292:V292" si="160">Q295+Q297+Q293</f>
        <v>11200</v>
      </c>
      <c r="R292" s="16">
        <f t="shared" si="160"/>
        <v>0</v>
      </c>
      <c r="S292" s="16">
        <f t="shared" si="160"/>
        <v>0</v>
      </c>
      <c r="T292" s="16">
        <f t="shared" si="160"/>
        <v>0</v>
      </c>
      <c r="U292" s="16">
        <f t="shared" si="160"/>
        <v>0</v>
      </c>
      <c r="V292" s="16">
        <f t="shared" si="160"/>
        <v>0</v>
      </c>
      <c r="W292" s="12"/>
      <c r="X292" s="22"/>
      <c r="Y292" s="22"/>
      <c r="Z292" s="22"/>
      <c r="AA292" s="22"/>
      <c r="AB292" s="22"/>
    </row>
    <row r="293" spans="1:28" s="4" customFormat="1" x14ac:dyDescent="0.25">
      <c r="A293" s="23"/>
      <c r="B293" s="54" t="s">
        <v>152</v>
      </c>
      <c r="C293" s="19"/>
      <c r="D293" s="15"/>
      <c r="E293" s="19"/>
      <c r="F293" s="19"/>
      <c r="G293" s="16"/>
      <c r="H293" s="16"/>
      <c r="I293" s="16"/>
      <c r="J293" s="16"/>
      <c r="K293" s="16"/>
      <c r="L293" s="16"/>
      <c r="M293" s="16"/>
      <c r="N293" s="16"/>
      <c r="O293" s="16"/>
      <c r="P293" s="16">
        <f>P294</f>
        <v>6000</v>
      </c>
      <c r="Q293" s="16">
        <f t="shared" ref="Q293:V293" si="161">Q294</f>
        <v>6000</v>
      </c>
      <c r="R293" s="16">
        <f t="shared" si="161"/>
        <v>0</v>
      </c>
      <c r="S293" s="16">
        <f t="shared" si="161"/>
        <v>0</v>
      </c>
      <c r="T293" s="16">
        <f t="shared" si="161"/>
        <v>0</v>
      </c>
      <c r="U293" s="16">
        <f t="shared" si="161"/>
        <v>0</v>
      </c>
      <c r="V293" s="16">
        <f t="shared" si="161"/>
        <v>0</v>
      </c>
      <c r="W293" s="12"/>
      <c r="X293" s="22"/>
      <c r="Y293" s="22"/>
      <c r="Z293" s="22"/>
      <c r="AA293" s="22"/>
      <c r="AB293" s="22"/>
    </row>
    <row r="294" spans="1:28" s="4" customFormat="1" ht="45" x14ac:dyDescent="0.25">
      <c r="A294" s="49">
        <v>1</v>
      </c>
      <c r="B294" s="126" t="s">
        <v>455</v>
      </c>
      <c r="C294" s="32"/>
      <c r="D294" s="55" t="s">
        <v>152</v>
      </c>
      <c r="E294" s="57" t="s">
        <v>50</v>
      </c>
      <c r="F294" s="55" t="s">
        <v>456</v>
      </c>
      <c r="G294" s="51">
        <v>5514</v>
      </c>
      <c r="H294" s="51">
        <v>5514</v>
      </c>
      <c r="I294" s="51"/>
      <c r="J294" s="33">
        <v>5500</v>
      </c>
      <c r="K294" s="33"/>
      <c r="L294" s="33"/>
      <c r="M294" s="34">
        <v>5500</v>
      </c>
      <c r="N294" s="52"/>
      <c r="O294" s="52"/>
      <c r="P294" s="26">
        <v>6000</v>
      </c>
      <c r="Q294" s="26">
        <v>6000</v>
      </c>
      <c r="R294" s="26"/>
      <c r="S294" s="26"/>
      <c r="T294" s="26"/>
      <c r="U294" s="26"/>
      <c r="V294" s="26"/>
      <c r="W294" s="12"/>
      <c r="X294" s="36"/>
      <c r="Y294" s="36"/>
      <c r="Z294" s="37"/>
      <c r="AA294" s="53"/>
      <c r="AB294" s="53"/>
    </row>
    <row r="295" spans="1:28" s="4" customFormat="1" x14ac:dyDescent="0.25">
      <c r="A295" s="24"/>
      <c r="B295" s="139" t="s">
        <v>457</v>
      </c>
      <c r="C295" s="24"/>
      <c r="D295" s="140"/>
      <c r="E295" s="46"/>
      <c r="F295" s="24"/>
      <c r="G295" s="26"/>
      <c r="H295" s="26"/>
      <c r="I295" s="26"/>
      <c r="J295" s="81">
        <f t="shared" ref="J295:L295" si="162">J296</f>
        <v>1300</v>
      </c>
      <c r="K295" s="81">
        <f t="shared" si="162"/>
        <v>0</v>
      </c>
      <c r="L295" s="81">
        <f t="shared" si="162"/>
        <v>0</v>
      </c>
      <c r="M295" s="81">
        <f>M296</f>
        <v>1300</v>
      </c>
      <c r="N295" s="81">
        <f>N296</f>
        <v>0</v>
      </c>
      <c r="O295" s="81">
        <f>O296</f>
        <v>0</v>
      </c>
      <c r="P295" s="81">
        <f>P296</f>
        <v>1700</v>
      </c>
      <c r="Q295" s="81">
        <f t="shared" ref="Q295:V295" si="163">Q296</f>
        <v>1700</v>
      </c>
      <c r="R295" s="81">
        <f t="shared" si="163"/>
        <v>0</v>
      </c>
      <c r="S295" s="81">
        <f t="shared" si="163"/>
        <v>0</v>
      </c>
      <c r="T295" s="81">
        <f t="shared" si="163"/>
        <v>0</v>
      </c>
      <c r="U295" s="81">
        <f t="shared" si="163"/>
        <v>0</v>
      </c>
      <c r="V295" s="81">
        <f t="shared" si="163"/>
        <v>0</v>
      </c>
      <c r="W295" s="12"/>
      <c r="X295" s="82"/>
      <c r="Y295" s="82"/>
      <c r="Z295" s="82"/>
      <c r="AA295" s="82"/>
      <c r="AB295" s="82"/>
    </row>
    <row r="296" spans="1:28" s="4" customFormat="1" ht="30" x14ac:dyDescent="0.25">
      <c r="A296" s="24">
        <v>1</v>
      </c>
      <c r="B296" s="32" t="s">
        <v>458</v>
      </c>
      <c r="C296" s="24" t="s">
        <v>173</v>
      </c>
      <c r="D296" s="140" t="s">
        <v>457</v>
      </c>
      <c r="E296" s="46" t="s">
        <v>50</v>
      </c>
      <c r="F296" s="24" t="s">
        <v>459</v>
      </c>
      <c r="G296" s="26">
        <v>2748</v>
      </c>
      <c r="H296" s="26">
        <v>2748</v>
      </c>
      <c r="I296" s="26"/>
      <c r="J296" s="33">
        <v>1300</v>
      </c>
      <c r="K296" s="33"/>
      <c r="L296" s="18"/>
      <c r="M296" s="34">
        <v>1300</v>
      </c>
      <c r="N296" s="52"/>
      <c r="O296" s="52"/>
      <c r="P296" s="26">
        <v>1700</v>
      </c>
      <c r="Q296" s="26">
        <v>1700</v>
      </c>
      <c r="R296" s="26"/>
      <c r="S296" s="26"/>
      <c r="T296" s="26"/>
      <c r="U296" s="26"/>
      <c r="V296" s="26"/>
      <c r="W296" s="12"/>
      <c r="X296" s="36"/>
      <c r="Y296" s="35"/>
      <c r="Z296" s="37"/>
      <c r="AA296" s="53"/>
      <c r="AB296" s="53"/>
    </row>
    <row r="297" spans="1:28" s="4" customFormat="1" x14ac:dyDescent="0.25">
      <c r="A297" s="24"/>
      <c r="B297" s="44" t="s">
        <v>460</v>
      </c>
      <c r="C297" s="25"/>
      <c r="D297" s="25"/>
      <c r="E297" s="25"/>
      <c r="F297" s="25"/>
      <c r="G297" s="26"/>
      <c r="H297" s="26"/>
      <c r="I297" s="26"/>
      <c r="J297" s="81">
        <f t="shared" ref="J297:L297" si="164">J298</f>
        <v>2000</v>
      </c>
      <c r="K297" s="81">
        <f t="shared" si="164"/>
        <v>0</v>
      </c>
      <c r="L297" s="81">
        <f t="shared" si="164"/>
        <v>0</v>
      </c>
      <c r="M297" s="81">
        <f>M298</f>
        <v>2000</v>
      </c>
      <c r="N297" s="81">
        <f>N298</f>
        <v>0</v>
      </c>
      <c r="O297" s="81">
        <f>O298</f>
        <v>0</v>
      </c>
      <c r="P297" s="81">
        <f>P298</f>
        <v>3500</v>
      </c>
      <c r="Q297" s="81">
        <f t="shared" ref="Q297:V297" si="165">Q298</f>
        <v>3500</v>
      </c>
      <c r="R297" s="81">
        <f t="shared" si="165"/>
        <v>0</v>
      </c>
      <c r="S297" s="81">
        <f t="shared" si="165"/>
        <v>0</v>
      </c>
      <c r="T297" s="81">
        <f t="shared" si="165"/>
        <v>0</v>
      </c>
      <c r="U297" s="81">
        <f t="shared" si="165"/>
        <v>0</v>
      </c>
      <c r="V297" s="81">
        <f t="shared" si="165"/>
        <v>0</v>
      </c>
      <c r="W297" s="12"/>
      <c r="X297" s="82"/>
      <c r="Y297" s="82"/>
      <c r="Z297" s="82"/>
      <c r="AA297" s="82"/>
      <c r="AB297" s="82"/>
    </row>
    <row r="298" spans="1:28" s="4" customFormat="1" ht="30" x14ac:dyDescent="0.25">
      <c r="A298" s="24">
        <v>1</v>
      </c>
      <c r="B298" s="43" t="s">
        <v>461</v>
      </c>
      <c r="C298" s="25" t="s">
        <v>45</v>
      </c>
      <c r="D298" s="25" t="s">
        <v>460</v>
      </c>
      <c r="E298" s="25" t="s">
        <v>50</v>
      </c>
      <c r="F298" s="25" t="s">
        <v>462</v>
      </c>
      <c r="G298" s="26">
        <v>5832.9</v>
      </c>
      <c r="H298" s="26">
        <v>5832.9</v>
      </c>
      <c r="I298" s="26"/>
      <c r="J298" s="11">
        <v>2000</v>
      </c>
      <c r="K298" s="11"/>
      <c r="L298" s="11"/>
      <c r="M298" s="34">
        <v>2000</v>
      </c>
      <c r="N298" s="52"/>
      <c r="O298" s="52"/>
      <c r="P298" s="26">
        <v>3500</v>
      </c>
      <c r="Q298" s="26">
        <v>3500</v>
      </c>
      <c r="R298" s="26"/>
      <c r="S298" s="26"/>
      <c r="T298" s="26"/>
      <c r="U298" s="26"/>
      <c r="V298" s="26"/>
      <c r="W298" s="12"/>
      <c r="X298" s="12"/>
      <c r="Y298" s="12"/>
      <c r="Z298" s="37"/>
      <c r="AA298" s="53"/>
      <c r="AB298" s="53"/>
    </row>
    <row r="299" spans="1:28" s="4" customFormat="1" x14ac:dyDescent="0.25">
      <c r="A299" s="23" t="s">
        <v>34</v>
      </c>
      <c r="B299" s="15" t="s">
        <v>43</v>
      </c>
      <c r="C299" s="24"/>
      <c r="D299" s="24"/>
      <c r="E299" s="24"/>
      <c r="F299" s="24"/>
      <c r="G299" s="26"/>
      <c r="H299" s="26"/>
      <c r="I299" s="26"/>
      <c r="J299" s="16">
        <f>J300</f>
        <v>0</v>
      </c>
      <c r="K299" s="16">
        <f t="shared" ref="K299:O299" si="166">K300</f>
        <v>0</v>
      </c>
      <c r="L299" s="16">
        <f t="shared" si="166"/>
        <v>0</v>
      </c>
      <c r="M299" s="16">
        <f t="shared" si="166"/>
        <v>0</v>
      </c>
      <c r="N299" s="16">
        <f t="shared" si="166"/>
        <v>0</v>
      </c>
      <c r="O299" s="16">
        <f t="shared" si="166"/>
        <v>0</v>
      </c>
      <c r="P299" s="16">
        <f>P300</f>
        <v>9111</v>
      </c>
      <c r="Q299" s="16">
        <f t="shared" ref="Q299:V300" si="167">Q300</f>
        <v>9111</v>
      </c>
      <c r="R299" s="16">
        <f t="shared" si="167"/>
        <v>0</v>
      </c>
      <c r="S299" s="16">
        <f t="shared" si="167"/>
        <v>0</v>
      </c>
      <c r="T299" s="16">
        <f t="shared" si="167"/>
        <v>0</v>
      </c>
      <c r="U299" s="16">
        <f t="shared" si="167"/>
        <v>0</v>
      </c>
      <c r="V299" s="16">
        <f t="shared" si="167"/>
        <v>0</v>
      </c>
      <c r="W299" s="12"/>
      <c r="X299" s="22"/>
      <c r="Y299" s="22"/>
      <c r="Z299" s="22"/>
      <c r="AA299" s="22"/>
      <c r="AB299" s="22"/>
    </row>
    <row r="300" spans="1:28" s="4" customFormat="1" x14ac:dyDescent="0.25">
      <c r="A300" s="24"/>
      <c r="B300" s="44" t="s">
        <v>463</v>
      </c>
      <c r="C300" s="25"/>
      <c r="D300" s="25"/>
      <c r="E300" s="25"/>
      <c r="F300" s="25"/>
      <c r="G300" s="26"/>
      <c r="H300" s="26"/>
      <c r="I300" s="26"/>
      <c r="J300" s="81">
        <f t="shared" ref="J300:L300" si="168">J301</f>
        <v>0</v>
      </c>
      <c r="K300" s="81">
        <f t="shared" si="168"/>
        <v>0</v>
      </c>
      <c r="L300" s="81">
        <f t="shared" si="168"/>
        <v>0</v>
      </c>
      <c r="M300" s="81">
        <f>M301</f>
        <v>0</v>
      </c>
      <c r="N300" s="81">
        <f>N301</f>
        <v>0</v>
      </c>
      <c r="O300" s="81">
        <f>O301</f>
        <v>0</v>
      </c>
      <c r="P300" s="81">
        <f>P301</f>
        <v>9111</v>
      </c>
      <c r="Q300" s="81">
        <f t="shared" si="167"/>
        <v>9111</v>
      </c>
      <c r="R300" s="81">
        <f t="shared" si="167"/>
        <v>0</v>
      </c>
      <c r="S300" s="81">
        <f t="shared" si="167"/>
        <v>0</v>
      </c>
      <c r="T300" s="81">
        <f t="shared" si="167"/>
        <v>0</v>
      </c>
      <c r="U300" s="81">
        <f t="shared" si="167"/>
        <v>0</v>
      </c>
      <c r="V300" s="81">
        <f t="shared" si="167"/>
        <v>0</v>
      </c>
      <c r="W300" s="12"/>
      <c r="X300" s="82"/>
      <c r="Y300" s="82"/>
      <c r="Z300" s="82"/>
      <c r="AA300" s="82"/>
      <c r="AB300" s="82"/>
    </row>
    <row r="301" spans="1:28" s="4" customFormat="1" x14ac:dyDescent="0.25">
      <c r="A301" s="24">
        <v>1</v>
      </c>
      <c r="B301" s="32" t="s">
        <v>464</v>
      </c>
      <c r="C301" s="25" t="s">
        <v>111</v>
      </c>
      <c r="D301" s="25" t="s">
        <v>465</v>
      </c>
      <c r="E301" s="25" t="s">
        <v>50</v>
      </c>
      <c r="F301" s="24"/>
      <c r="G301" s="26">
        <v>40000</v>
      </c>
      <c r="H301" s="26"/>
      <c r="I301" s="26">
        <v>40000</v>
      </c>
      <c r="J301" s="33">
        <v>0</v>
      </c>
      <c r="K301" s="33"/>
      <c r="L301" s="141"/>
      <c r="M301" s="34">
        <v>0</v>
      </c>
      <c r="N301" s="52"/>
      <c r="O301" s="52"/>
      <c r="P301" s="26">
        <v>9111</v>
      </c>
      <c r="Q301" s="26">
        <v>9111</v>
      </c>
      <c r="R301" s="26"/>
      <c r="S301" s="26"/>
      <c r="T301" s="26"/>
      <c r="U301" s="16"/>
      <c r="V301" s="16"/>
      <c r="W301" s="12"/>
      <c r="X301" s="36"/>
      <c r="Y301" s="142"/>
      <c r="Z301" s="37"/>
      <c r="AA301" s="53"/>
      <c r="AB301" s="53"/>
    </row>
    <row r="302" spans="1:28" s="4" customFormat="1" x14ac:dyDescent="0.25">
      <c r="A302" s="143" t="s">
        <v>42</v>
      </c>
      <c r="B302" s="144" t="s">
        <v>123</v>
      </c>
      <c r="C302" s="29"/>
      <c r="D302" s="29"/>
      <c r="E302" s="29"/>
      <c r="F302" s="30"/>
      <c r="G302" s="145"/>
      <c r="H302" s="145"/>
      <c r="I302" s="145"/>
      <c r="J302" s="146">
        <f>J303+J305+J307</f>
        <v>900</v>
      </c>
      <c r="K302" s="146">
        <v>0</v>
      </c>
      <c r="L302" s="146">
        <v>0</v>
      </c>
      <c r="M302" s="146">
        <v>0</v>
      </c>
      <c r="N302" s="146">
        <v>0</v>
      </c>
      <c r="O302" s="146">
        <v>0</v>
      </c>
      <c r="P302" s="146">
        <f>P303+P305+P307</f>
        <v>14000</v>
      </c>
      <c r="Q302" s="146">
        <f t="shared" ref="Q302:V302" si="169">Q303+Q305+Q307</f>
        <v>14000</v>
      </c>
      <c r="R302" s="146">
        <f t="shared" si="169"/>
        <v>0</v>
      </c>
      <c r="S302" s="146">
        <f t="shared" si="169"/>
        <v>0</v>
      </c>
      <c r="T302" s="146">
        <f t="shared" si="169"/>
        <v>0</v>
      </c>
      <c r="U302" s="146">
        <f t="shared" si="169"/>
        <v>0</v>
      </c>
      <c r="V302" s="146">
        <f t="shared" si="169"/>
        <v>0</v>
      </c>
      <c r="W302" s="12"/>
      <c r="X302" s="22"/>
      <c r="Y302" s="22"/>
      <c r="Z302" s="22"/>
      <c r="AA302" s="22"/>
      <c r="AB302" s="22"/>
    </row>
    <row r="303" spans="1:28" s="4" customFormat="1" x14ac:dyDescent="0.25">
      <c r="A303" s="23"/>
      <c r="B303" s="44" t="s">
        <v>466</v>
      </c>
      <c r="C303" s="24"/>
      <c r="D303" s="24"/>
      <c r="E303" s="24"/>
      <c r="F303" s="25"/>
      <c r="G303" s="26"/>
      <c r="H303" s="26"/>
      <c r="I303" s="26"/>
      <c r="J303" s="81">
        <f t="shared" ref="J303:L303" si="170">J304</f>
        <v>0</v>
      </c>
      <c r="K303" s="81">
        <f t="shared" si="170"/>
        <v>0</v>
      </c>
      <c r="L303" s="81">
        <f t="shared" si="170"/>
        <v>0</v>
      </c>
      <c r="M303" s="81">
        <f>M304</f>
        <v>0</v>
      </c>
      <c r="N303" s="81">
        <f>N304</f>
        <v>0</v>
      </c>
      <c r="O303" s="81">
        <f>O304</f>
        <v>0</v>
      </c>
      <c r="P303" s="81">
        <f>P304</f>
        <v>6000</v>
      </c>
      <c r="Q303" s="81">
        <f t="shared" ref="Q303:V303" si="171">Q304</f>
        <v>6000</v>
      </c>
      <c r="R303" s="81">
        <f t="shared" si="171"/>
        <v>0</v>
      </c>
      <c r="S303" s="81">
        <f t="shared" si="171"/>
        <v>0</v>
      </c>
      <c r="T303" s="81">
        <f t="shared" si="171"/>
        <v>0</v>
      </c>
      <c r="U303" s="81">
        <f t="shared" si="171"/>
        <v>0</v>
      </c>
      <c r="V303" s="81">
        <f t="shared" si="171"/>
        <v>0</v>
      </c>
      <c r="W303" s="12"/>
      <c r="X303" s="82"/>
      <c r="Y303" s="82"/>
      <c r="Z303" s="82"/>
      <c r="AA303" s="82"/>
      <c r="AB303" s="82"/>
    </row>
    <row r="304" spans="1:28" s="4" customFormat="1" ht="30" x14ac:dyDescent="0.25">
      <c r="A304" s="24">
        <v>1</v>
      </c>
      <c r="B304" s="32" t="s">
        <v>467</v>
      </c>
      <c r="C304" s="24" t="s">
        <v>364</v>
      </c>
      <c r="D304" s="25" t="s">
        <v>466</v>
      </c>
      <c r="E304" s="25">
        <v>2020</v>
      </c>
      <c r="F304" s="24"/>
      <c r="G304" s="26">
        <v>6396</v>
      </c>
      <c r="H304" s="26">
        <v>6396</v>
      </c>
      <c r="I304" s="26"/>
      <c r="J304" s="33">
        <v>0</v>
      </c>
      <c r="K304" s="33"/>
      <c r="L304" s="33"/>
      <c r="M304" s="34">
        <v>0</v>
      </c>
      <c r="N304" s="52"/>
      <c r="O304" s="52"/>
      <c r="P304" s="26">
        <v>6000</v>
      </c>
      <c r="Q304" s="26">
        <v>6000</v>
      </c>
      <c r="R304" s="26"/>
      <c r="S304" s="26"/>
      <c r="T304" s="26"/>
      <c r="U304" s="16"/>
      <c r="V304" s="16"/>
      <c r="W304" s="12"/>
      <c r="X304" s="36"/>
      <c r="Y304" s="36"/>
      <c r="Z304" s="37"/>
      <c r="AA304" s="53"/>
      <c r="AB304" s="53"/>
    </row>
    <row r="305" spans="1:16381" s="4" customFormat="1" x14ac:dyDescent="0.25">
      <c r="A305" s="24"/>
      <c r="B305" s="147" t="s">
        <v>468</v>
      </c>
      <c r="C305" s="24"/>
      <c r="D305" s="24"/>
      <c r="E305" s="46"/>
      <c r="F305" s="24"/>
      <c r="G305" s="26"/>
      <c r="H305" s="26"/>
      <c r="I305" s="26"/>
      <c r="J305" s="81">
        <f t="shared" ref="J305:L305" si="172">J306</f>
        <v>900</v>
      </c>
      <c r="K305" s="81">
        <f t="shared" si="172"/>
        <v>0</v>
      </c>
      <c r="L305" s="81">
        <f t="shared" si="172"/>
        <v>0</v>
      </c>
      <c r="M305" s="81">
        <f>M306</f>
        <v>900</v>
      </c>
      <c r="N305" s="81">
        <f>N306</f>
        <v>0</v>
      </c>
      <c r="O305" s="81">
        <f>O306</f>
        <v>0</v>
      </c>
      <c r="P305" s="81">
        <f>P306</f>
        <v>4500</v>
      </c>
      <c r="Q305" s="81">
        <f t="shared" ref="Q305:V305" si="173">Q306</f>
        <v>4500</v>
      </c>
      <c r="R305" s="81">
        <f t="shared" si="173"/>
        <v>0</v>
      </c>
      <c r="S305" s="81">
        <f t="shared" si="173"/>
        <v>0</v>
      </c>
      <c r="T305" s="81">
        <f t="shared" si="173"/>
        <v>0</v>
      </c>
      <c r="U305" s="81">
        <f t="shared" si="173"/>
        <v>0</v>
      </c>
      <c r="V305" s="81">
        <f t="shared" si="173"/>
        <v>0</v>
      </c>
      <c r="W305" s="12"/>
      <c r="X305" s="82"/>
      <c r="Y305" s="82"/>
      <c r="Z305" s="82"/>
      <c r="AA305" s="82"/>
      <c r="AB305" s="82"/>
    </row>
    <row r="306" spans="1:16381" s="4" customFormat="1" ht="30" x14ac:dyDescent="0.25">
      <c r="A306" s="24">
        <v>1</v>
      </c>
      <c r="B306" s="148" t="s">
        <v>469</v>
      </c>
      <c r="C306" s="24" t="s">
        <v>45</v>
      </c>
      <c r="D306" s="149" t="s">
        <v>468</v>
      </c>
      <c r="E306" s="46">
        <v>2019</v>
      </c>
      <c r="F306" s="24" t="s">
        <v>470</v>
      </c>
      <c r="G306" s="26">
        <v>979.42100000000005</v>
      </c>
      <c r="H306" s="26">
        <v>979.42100000000005</v>
      </c>
      <c r="I306" s="26"/>
      <c r="J306" s="33">
        <v>900</v>
      </c>
      <c r="K306" s="33"/>
      <c r="L306" s="33"/>
      <c r="M306" s="34">
        <v>900</v>
      </c>
      <c r="N306" s="52"/>
      <c r="O306" s="52"/>
      <c r="P306" s="26">
        <v>4500</v>
      </c>
      <c r="Q306" s="26">
        <v>4500</v>
      </c>
      <c r="R306" s="26"/>
      <c r="S306" s="26"/>
      <c r="T306" s="26"/>
      <c r="U306" s="26"/>
      <c r="V306" s="26"/>
      <c r="W306" s="12"/>
      <c r="X306" s="36"/>
      <c r="Y306" s="36"/>
      <c r="Z306" s="37"/>
      <c r="AA306" s="53"/>
      <c r="AB306" s="53"/>
    </row>
    <row r="307" spans="1:16381" s="4" customFormat="1" x14ac:dyDescent="0.25">
      <c r="A307" s="44"/>
      <c r="B307" s="150" t="s">
        <v>471</v>
      </c>
      <c r="C307" s="44"/>
      <c r="D307" s="44"/>
      <c r="E307" s="44"/>
      <c r="F307" s="44"/>
      <c r="G307" s="44"/>
      <c r="H307" s="44"/>
      <c r="I307" s="44"/>
      <c r="J307" s="44"/>
      <c r="K307" s="44"/>
      <c r="L307" s="44"/>
      <c r="M307" s="44"/>
      <c r="N307" s="44"/>
      <c r="O307" s="44"/>
      <c r="P307" s="81">
        <f>P308</f>
        <v>3500</v>
      </c>
      <c r="Q307" s="81">
        <f t="shared" ref="Q307:V307" si="174">Q308</f>
        <v>3500</v>
      </c>
      <c r="R307" s="81">
        <f t="shared" si="174"/>
        <v>0</v>
      </c>
      <c r="S307" s="81">
        <f t="shared" si="174"/>
        <v>0</v>
      </c>
      <c r="T307" s="81">
        <f t="shared" si="174"/>
        <v>0</v>
      </c>
      <c r="U307" s="81">
        <f t="shared" si="174"/>
        <v>0</v>
      </c>
      <c r="V307" s="81">
        <f t="shared" si="174"/>
        <v>0</v>
      </c>
      <c r="W307" s="12"/>
      <c r="X307" s="82"/>
      <c r="Y307" s="82"/>
      <c r="Z307" s="82"/>
      <c r="AA307" s="82"/>
      <c r="AB307" s="82"/>
      <c r="AC307" s="151"/>
      <c r="AD307" s="151"/>
      <c r="AE307" s="151"/>
      <c r="AF307" s="151"/>
      <c r="AG307" s="151"/>
      <c r="AH307" s="151"/>
      <c r="AI307" s="151"/>
      <c r="AJ307" s="151"/>
      <c r="AK307" s="151"/>
      <c r="AL307" s="151"/>
      <c r="AM307" s="151"/>
      <c r="AN307" s="151"/>
      <c r="AO307" s="151"/>
      <c r="AP307" s="151"/>
      <c r="AQ307" s="151"/>
      <c r="AR307" s="151"/>
      <c r="AS307" s="151"/>
      <c r="AT307" s="151"/>
      <c r="AU307" s="151"/>
      <c r="AV307" s="151"/>
      <c r="AW307" s="151"/>
      <c r="AX307" s="151"/>
      <c r="AY307" s="151"/>
      <c r="AZ307" s="151"/>
      <c r="BA307" s="151"/>
      <c r="BB307" s="151"/>
      <c r="BC307" s="151"/>
      <c r="BD307" s="151"/>
      <c r="BE307" s="151"/>
      <c r="BF307" s="151"/>
      <c r="BG307" s="151"/>
      <c r="BH307" s="151"/>
      <c r="BI307" s="151"/>
      <c r="BJ307" s="151"/>
      <c r="BK307" s="151"/>
      <c r="BL307" s="151"/>
      <c r="BM307" s="151"/>
      <c r="BN307" s="151"/>
      <c r="BO307" s="151"/>
      <c r="BP307" s="151"/>
      <c r="BQ307" s="151"/>
      <c r="BR307" s="151"/>
      <c r="BS307" s="151"/>
      <c r="BT307" s="151"/>
      <c r="BU307" s="151"/>
      <c r="BV307" s="151"/>
      <c r="BW307" s="151"/>
      <c r="BX307" s="151"/>
      <c r="BY307" s="151"/>
      <c r="BZ307" s="151"/>
      <c r="CA307" s="151"/>
      <c r="CB307" s="151"/>
      <c r="CC307" s="151"/>
      <c r="CD307" s="151"/>
      <c r="CE307" s="151"/>
      <c r="CF307" s="151"/>
      <c r="CG307" s="151"/>
      <c r="CH307" s="151"/>
      <c r="CI307" s="151"/>
      <c r="CJ307" s="151"/>
      <c r="CK307" s="151"/>
      <c r="CL307" s="151"/>
      <c r="CM307" s="151"/>
      <c r="CN307" s="151"/>
      <c r="CO307" s="151"/>
      <c r="CP307" s="151"/>
      <c r="CQ307" s="151"/>
      <c r="CR307" s="151"/>
      <c r="CS307" s="151"/>
      <c r="CT307" s="151"/>
      <c r="CU307" s="151"/>
      <c r="CV307" s="151"/>
      <c r="CW307" s="151"/>
      <c r="CX307" s="151"/>
      <c r="CY307" s="151"/>
      <c r="CZ307" s="151"/>
      <c r="DA307" s="151"/>
      <c r="DB307" s="151"/>
      <c r="DC307" s="151"/>
      <c r="DD307" s="151"/>
      <c r="DE307" s="151"/>
      <c r="DF307" s="151"/>
      <c r="DG307" s="151"/>
      <c r="DH307" s="151"/>
      <c r="DI307" s="151"/>
      <c r="DJ307" s="151"/>
      <c r="DK307" s="151"/>
      <c r="DL307" s="151"/>
      <c r="DM307" s="151"/>
      <c r="DN307" s="151"/>
      <c r="DO307" s="151"/>
      <c r="DP307" s="151"/>
      <c r="DQ307" s="151"/>
      <c r="DR307" s="151"/>
      <c r="DS307" s="151"/>
      <c r="DT307" s="151"/>
      <c r="DU307" s="151"/>
      <c r="DV307" s="151"/>
      <c r="DW307" s="151"/>
      <c r="DX307" s="151"/>
      <c r="DY307" s="151"/>
      <c r="DZ307" s="151"/>
      <c r="EA307" s="151"/>
      <c r="EB307" s="151"/>
      <c r="EC307" s="151"/>
      <c r="ED307" s="151"/>
      <c r="EE307" s="151"/>
      <c r="EF307" s="151"/>
      <c r="EG307" s="151"/>
      <c r="EH307" s="151"/>
      <c r="EI307" s="151"/>
      <c r="EJ307" s="151"/>
      <c r="EK307" s="151"/>
      <c r="EL307" s="151"/>
      <c r="EM307" s="151"/>
      <c r="EN307" s="151"/>
      <c r="EO307" s="151"/>
      <c r="EP307" s="151"/>
      <c r="EQ307" s="151"/>
      <c r="ER307" s="151"/>
      <c r="ES307" s="151"/>
      <c r="ET307" s="151"/>
      <c r="EU307" s="151"/>
      <c r="EV307" s="151"/>
      <c r="EW307" s="151"/>
      <c r="EX307" s="151"/>
      <c r="EY307" s="151"/>
      <c r="EZ307" s="151"/>
      <c r="FA307" s="151"/>
      <c r="FB307" s="151"/>
      <c r="FC307" s="151"/>
      <c r="FD307" s="151"/>
      <c r="FE307" s="151"/>
      <c r="FF307" s="151"/>
      <c r="FG307" s="151"/>
      <c r="FH307" s="151"/>
      <c r="FI307" s="151"/>
      <c r="FJ307" s="151"/>
      <c r="FK307" s="151"/>
      <c r="FL307" s="151"/>
      <c r="FM307" s="151"/>
      <c r="FN307" s="151"/>
      <c r="FO307" s="151"/>
      <c r="FP307" s="151"/>
      <c r="FQ307" s="151"/>
      <c r="FR307" s="151"/>
      <c r="FS307" s="151"/>
      <c r="FT307" s="151"/>
      <c r="FU307" s="151"/>
      <c r="FV307" s="151"/>
      <c r="FW307" s="151"/>
      <c r="FX307" s="151"/>
      <c r="FY307" s="151"/>
      <c r="FZ307" s="151"/>
      <c r="GA307" s="151"/>
      <c r="GB307" s="151"/>
      <c r="GC307" s="151"/>
      <c r="GD307" s="151"/>
      <c r="GE307" s="151"/>
      <c r="GF307" s="151"/>
      <c r="GG307" s="151"/>
      <c r="GH307" s="151"/>
      <c r="GI307" s="151"/>
      <c r="GJ307" s="151"/>
      <c r="GK307" s="151"/>
      <c r="GL307" s="151"/>
      <c r="GM307" s="151"/>
      <c r="GN307" s="151"/>
      <c r="GO307" s="151"/>
      <c r="GP307" s="151"/>
      <c r="GQ307" s="151"/>
      <c r="GR307" s="151"/>
      <c r="GS307" s="151"/>
      <c r="GT307" s="151"/>
      <c r="GU307" s="151"/>
      <c r="GV307" s="151"/>
      <c r="GW307" s="151"/>
      <c r="GX307" s="151"/>
      <c r="GY307" s="151"/>
      <c r="GZ307" s="151"/>
      <c r="HA307" s="151"/>
      <c r="HB307" s="151"/>
      <c r="HC307" s="151"/>
      <c r="HD307" s="151"/>
      <c r="HE307" s="151"/>
      <c r="HF307" s="151"/>
      <c r="HG307" s="151"/>
      <c r="HH307" s="151"/>
      <c r="HI307" s="151"/>
      <c r="HJ307" s="151"/>
      <c r="HK307" s="151"/>
      <c r="HL307" s="151"/>
      <c r="HM307" s="151"/>
      <c r="HN307" s="151"/>
      <c r="HO307" s="151"/>
      <c r="HP307" s="151"/>
      <c r="HQ307" s="151"/>
      <c r="HR307" s="151"/>
      <c r="HS307" s="151"/>
      <c r="HT307" s="151"/>
      <c r="HU307" s="151"/>
      <c r="HV307" s="151"/>
      <c r="HW307" s="151"/>
      <c r="HX307" s="151"/>
      <c r="HY307" s="151"/>
      <c r="HZ307" s="151"/>
      <c r="IA307" s="151"/>
      <c r="IB307" s="151"/>
      <c r="IC307" s="151"/>
      <c r="ID307" s="151"/>
      <c r="IE307" s="151"/>
      <c r="IF307" s="151"/>
      <c r="IG307" s="151"/>
      <c r="IH307" s="151"/>
      <c r="II307" s="151"/>
      <c r="IJ307" s="151"/>
      <c r="IK307" s="151"/>
      <c r="IL307" s="151"/>
      <c r="IM307" s="151"/>
      <c r="IN307" s="151"/>
      <c r="IO307" s="151"/>
      <c r="IP307" s="151"/>
      <c r="IQ307" s="151"/>
      <c r="IR307" s="151"/>
      <c r="IS307" s="151"/>
      <c r="IT307" s="151"/>
      <c r="IU307" s="151"/>
      <c r="IV307" s="151"/>
      <c r="IW307" s="151"/>
      <c r="IX307" s="151"/>
      <c r="IY307" s="151"/>
      <c r="IZ307" s="151"/>
      <c r="JA307" s="151"/>
      <c r="JB307" s="151"/>
      <c r="JC307" s="151"/>
      <c r="JD307" s="151"/>
      <c r="JE307" s="151"/>
      <c r="JF307" s="151"/>
      <c r="JG307" s="151"/>
      <c r="JH307" s="151"/>
      <c r="JI307" s="151"/>
      <c r="JJ307" s="151"/>
      <c r="JK307" s="151"/>
      <c r="JL307" s="151"/>
      <c r="JM307" s="151"/>
      <c r="JN307" s="151"/>
      <c r="JO307" s="151"/>
      <c r="JP307" s="151"/>
      <c r="JQ307" s="151"/>
      <c r="JR307" s="151"/>
      <c r="JS307" s="151"/>
      <c r="JT307" s="151"/>
      <c r="JU307" s="151"/>
      <c r="JV307" s="151"/>
      <c r="JW307" s="151"/>
      <c r="JX307" s="151"/>
      <c r="JY307" s="151"/>
      <c r="JZ307" s="151"/>
      <c r="KA307" s="151"/>
      <c r="KB307" s="151"/>
      <c r="KC307" s="151"/>
      <c r="KD307" s="151"/>
      <c r="KE307" s="151"/>
      <c r="KF307" s="151"/>
      <c r="KG307" s="151"/>
      <c r="KH307" s="151"/>
      <c r="KI307" s="151"/>
      <c r="KJ307" s="151"/>
      <c r="KK307" s="151"/>
      <c r="KL307" s="151"/>
      <c r="KM307" s="151"/>
      <c r="KN307" s="151"/>
      <c r="KO307" s="151"/>
      <c r="KP307" s="151"/>
      <c r="KQ307" s="151"/>
      <c r="KR307" s="151"/>
      <c r="KS307" s="151"/>
      <c r="KT307" s="151"/>
      <c r="KU307" s="151"/>
      <c r="KV307" s="151"/>
      <c r="KW307" s="151"/>
      <c r="KX307" s="151"/>
      <c r="KY307" s="151"/>
      <c r="KZ307" s="151"/>
      <c r="LA307" s="151"/>
      <c r="LB307" s="151"/>
      <c r="LC307" s="151"/>
      <c r="LD307" s="151"/>
      <c r="LE307" s="151"/>
      <c r="LF307" s="151"/>
      <c r="LG307" s="151"/>
      <c r="LH307" s="151"/>
      <c r="LI307" s="151"/>
      <c r="LJ307" s="151"/>
      <c r="LK307" s="151"/>
      <c r="LL307" s="151"/>
      <c r="LM307" s="151"/>
      <c r="LN307" s="151"/>
      <c r="LO307" s="151"/>
      <c r="LP307" s="151"/>
      <c r="LQ307" s="151"/>
      <c r="LR307" s="151"/>
      <c r="LS307" s="151"/>
      <c r="LT307" s="151"/>
      <c r="LU307" s="151"/>
      <c r="LV307" s="151"/>
      <c r="LW307" s="151"/>
      <c r="LX307" s="151"/>
      <c r="LY307" s="151"/>
      <c r="LZ307" s="151"/>
      <c r="MA307" s="151"/>
      <c r="MB307" s="151"/>
      <c r="MC307" s="151"/>
      <c r="MD307" s="151"/>
      <c r="ME307" s="151"/>
      <c r="MF307" s="151"/>
      <c r="MG307" s="151"/>
      <c r="MH307" s="151"/>
      <c r="MI307" s="151"/>
      <c r="MJ307" s="151"/>
      <c r="MK307" s="151"/>
      <c r="ML307" s="151"/>
      <c r="MM307" s="151"/>
      <c r="MN307" s="151"/>
      <c r="MO307" s="151"/>
      <c r="MP307" s="151"/>
      <c r="MQ307" s="151"/>
      <c r="MR307" s="151"/>
      <c r="MS307" s="151"/>
      <c r="MT307" s="151"/>
      <c r="MU307" s="151"/>
      <c r="MV307" s="151"/>
      <c r="MW307" s="151"/>
      <c r="MX307" s="151"/>
      <c r="MY307" s="151"/>
      <c r="MZ307" s="151"/>
      <c r="NA307" s="151"/>
      <c r="NB307" s="151"/>
      <c r="NC307" s="151"/>
      <c r="ND307" s="151"/>
      <c r="NE307" s="151"/>
      <c r="NF307" s="151"/>
      <c r="NG307" s="151"/>
      <c r="NH307" s="151"/>
      <c r="NI307" s="151"/>
      <c r="NJ307" s="151"/>
      <c r="NK307" s="151"/>
      <c r="NL307" s="151"/>
      <c r="NM307" s="151"/>
      <c r="NN307" s="151"/>
      <c r="NO307" s="151"/>
      <c r="NP307" s="151"/>
      <c r="NQ307" s="151"/>
      <c r="NR307" s="151"/>
      <c r="NS307" s="151"/>
      <c r="NT307" s="151"/>
      <c r="NU307" s="151"/>
      <c r="NV307" s="151"/>
      <c r="NW307" s="151"/>
      <c r="NX307" s="151"/>
      <c r="NY307" s="151"/>
      <c r="NZ307" s="151"/>
      <c r="OA307" s="151"/>
      <c r="OB307" s="151"/>
      <c r="OC307" s="151"/>
      <c r="OD307" s="151"/>
      <c r="OE307" s="151"/>
      <c r="OF307" s="151"/>
      <c r="OG307" s="151"/>
      <c r="OH307" s="151"/>
      <c r="OI307" s="151"/>
      <c r="OJ307" s="151"/>
      <c r="OK307" s="151"/>
      <c r="OL307" s="151"/>
      <c r="OM307" s="151"/>
      <c r="ON307" s="151"/>
      <c r="OO307" s="151"/>
      <c r="OP307" s="151"/>
      <c r="OQ307" s="151"/>
      <c r="OR307" s="151"/>
      <c r="OS307" s="151"/>
      <c r="OT307" s="151"/>
      <c r="OU307" s="151"/>
      <c r="OV307" s="151"/>
      <c r="OW307" s="151"/>
      <c r="OX307" s="151"/>
      <c r="OY307" s="151"/>
      <c r="OZ307" s="151"/>
      <c r="PA307" s="151"/>
      <c r="PB307" s="151"/>
      <c r="PC307" s="151"/>
      <c r="PD307" s="151"/>
      <c r="PE307" s="151"/>
      <c r="PF307" s="151"/>
      <c r="PG307" s="151"/>
      <c r="PH307" s="151"/>
      <c r="PI307" s="151"/>
      <c r="PJ307" s="151"/>
      <c r="PK307" s="151"/>
      <c r="PL307" s="151"/>
      <c r="PM307" s="151"/>
      <c r="PN307" s="151"/>
      <c r="PO307" s="151"/>
      <c r="PP307" s="151"/>
      <c r="PQ307" s="151"/>
      <c r="PR307" s="151"/>
      <c r="PS307" s="151"/>
      <c r="PT307" s="151"/>
      <c r="PU307" s="151"/>
      <c r="PV307" s="151"/>
      <c r="PW307" s="151"/>
      <c r="PX307" s="151"/>
      <c r="PY307" s="151"/>
      <c r="PZ307" s="151"/>
      <c r="QA307" s="151"/>
      <c r="QB307" s="151"/>
      <c r="QC307" s="151"/>
      <c r="QD307" s="151"/>
      <c r="QE307" s="151"/>
      <c r="QF307" s="151"/>
      <c r="QG307" s="151"/>
      <c r="QH307" s="151"/>
      <c r="QI307" s="151"/>
      <c r="QJ307" s="151"/>
      <c r="QK307" s="151"/>
      <c r="QL307" s="151"/>
      <c r="QM307" s="151"/>
      <c r="QN307" s="151"/>
      <c r="QO307" s="151"/>
      <c r="QP307" s="151"/>
      <c r="QQ307" s="151"/>
      <c r="QR307" s="151"/>
      <c r="QS307" s="151"/>
      <c r="QT307" s="151"/>
      <c r="QU307" s="151"/>
      <c r="QV307" s="151"/>
      <c r="QW307" s="151"/>
      <c r="QX307" s="151"/>
      <c r="QY307" s="151"/>
      <c r="QZ307" s="151"/>
      <c r="RA307" s="151"/>
      <c r="RB307" s="151"/>
      <c r="RC307" s="151"/>
      <c r="RD307" s="151"/>
      <c r="RE307" s="151"/>
      <c r="RF307" s="151"/>
      <c r="RG307" s="151"/>
      <c r="RH307" s="151"/>
      <c r="RI307" s="151"/>
      <c r="RJ307" s="151"/>
      <c r="RK307" s="151"/>
      <c r="RL307" s="151"/>
      <c r="RM307" s="151"/>
      <c r="RN307" s="151"/>
      <c r="RO307" s="151"/>
      <c r="RP307" s="151"/>
      <c r="RQ307" s="151"/>
      <c r="RR307" s="151"/>
      <c r="RS307" s="151"/>
      <c r="RT307" s="151"/>
      <c r="RU307" s="151"/>
      <c r="RV307" s="151"/>
      <c r="RW307" s="151"/>
      <c r="RX307" s="151"/>
      <c r="RY307" s="151"/>
      <c r="RZ307" s="151"/>
      <c r="SA307" s="151"/>
      <c r="SB307" s="151"/>
      <c r="SC307" s="151"/>
      <c r="SD307" s="151"/>
      <c r="SE307" s="151"/>
      <c r="SF307" s="151"/>
      <c r="SG307" s="151"/>
      <c r="SH307" s="151"/>
      <c r="SI307" s="151"/>
      <c r="SJ307" s="151"/>
      <c r="SK307" s="151"/>
      <c r="SL307" s="151"/>
      <c r="SM307" s="151"/>
      <c r="SN307" s="151"/>
      <c r="SO307" s="151"/>
      <c r="SP307" s="151"/>
      <c r="SQ307" s="151"/>
      <c r="SR307" s="151"/>
      <c r="SS307" s="151"/>
      <c r="ST307" s="151"/>
      <c r="SU307" s="151"/>
      <c r="SV307" s="151"/>
      <c r="SW307" s="151"/>
      <c r="SX307" s="151"/>
      <c r="SY307" s="151"/>
      <c r="SZ307" s="151"/>
      <c r="TA307" s="151"/>
      <c r="TB307" s="151"/>
      <c r="TC307" s="151"/>
      <c r="TD307" s="151"/>
      <c r="TE307" s="151"/>
      <c r="TF307" s="151"/>
      <c r="TG307" s="151"/>
      <c r="TH307" s="151"/>
      <c r="TI307" s="151"/>
      <c r="TJ307" s="151"/>
      <c r="TK307" s="151"/>
      <c r="TL307" s="151"/>
      <c r="TM307" s="151"/>
      <c r="TN307" s="151"/>
      <c r="TO307" s="151"/>
      <c r="TP307" s="151"/>
      <c r="TQ307" s="151"/>
      <c r="TR307" s="151"/>
      <c r="TS307" s="151"/>
      <c r="TT307" s="151"/>
      <c r="TU307" s="151"/>
      <c r="TV307" s="151"/>
      <c r="TW307" s="151"/>
      <c r="TX307" s="151"/>
      <c r="TY307" s="151"/>
      <c r="TZ307" s="151"/>
      <c r="UA307" s="151"/>
      <c r="UB307" s="151"/>
      <c r="UC307" s="151"/>
      <c r="UD307" s="151"/>
      <c r="UE307" s="151"/>
      <c r="UF307" s="151"/>
      <c r="UG307" s="151"/>
      <c r="UH307" s="151"/>
      <c r="UI307" s="151"/>
      <c r="UJ307" s="151"/>
      <c r="UK307" s="151"/>
      <c r="UL307" s="151"/>
      <c r="UM307" s="151"/>
      <c r="UN307" s="151"/>
      <c r="UO307" s="151"/>
      <c r="UP307" s="151"/>
      <c r="UQ307" s="151"/>
      <c r="UR307" s="151"/>
      <c r="US307" s="151"/>
      <c r="UT307" s="151"/>
      <c r="UU307" s="151"/>
      <c r="UV307" s="151"/>
      <c r="UW307" s="151"/>
      <c r="UX307" s="151"/>
      <c r="UY307" s="151"/>
      <c r="UZ307" s="151"/>
      <c r="VA307" s="151"/>
      <c r="VB307" s="151"/>
      <c r="VC307" s="151"/>
      <c r="VD307" s="151"/>
      <c r="VE307" s="151"/>
      <c r="VF307" s="151"/>
      <c r="VG307" s="151"/>
      <c r="VH307" s="151"/>
      <c r="VI307" s="151"/>
      <c r="VJ307" s="151"/>
      <c r="VK307" s="151"/>
      <c r="VL307" s="151"/>
      <c r="VM307" s="151"/>
      <c r="VN307" s="151"/>
      <c r="VO307" s="151"/>
      <c r="VP307" s="151"/>
      <c r="VQ307" s="151"/>
      <c r="VR307" s="151"/>
      <c r="VS307" s="151"/>
      <c r="VT307" s="151"/>
      <c r="VU307" s="151"/>
      <c r="VV307" s="151"/>
      <c r="VW307" s="151"/>
      <c r="VX307" s="151"/>
      <c r="VY307" s="151"/>
      <c r="VZ307" s="151"/>
      <c r="WA307" s="151"/>
      <c r="WB307" s="151"/>
      <c r="WC307" s="151"/>
      <c r="WD307" s="151"/>
      <c r="WE307" s="151"/>
      <c r="WF307" s="151"/>
      <c r="WG307" s="151"/>
      <c r="WH307" s="151"/>
      <c r="WI307" s="151"/>
      <c r="WJ307" s="151"/>
      <c r="WK307" s="151"/>
      <c r="WL307" s="151"/>
      <c r="WM307" s="151"/>
      <c r="WN307" s="151"/>
      <c r="WO307" s="151"/>
      <c r="WP307" s="151"/>
      <c r="WQ307" s="151"/>
      <c r="WR307" s="151"/>
      <c r="WS307" s="151"/>
      <c r="WT307" s="151"/>
      <c r="WU307" s="151"/>
      <c r="WV307" s="151"/>
      <c r="WW307" s="151"/>
      <c r="WX307" s="151"/>
      <c r="WY307" s="151"/>
      <c r="WZ307" s="151"/>
      <c r="XA307" s="151"/>
      <c r="XB307" s="151"/>
      <c r="XC307" s="151"/>
      <c r="XD307" s="151"/>
      <c r="XE307" s="151"/>
      <c r="XF307" s="151"/>
      <c r="XG307" s="151"/>
      <c r="XH307" s="151"/>
      <c r="XI307" s="151"/>
      <c r="XJ307" s="151"/>
      <c r="XK307" s="151"/>
      <c r="XL307" s="151"/>
      <c r="XM307" s="151"/>
      <c r="XN307" s="151"/>
      <c r="XO307" s="151"/>
      <c r="XP307" s="151"/>
      <c r="XQ307" s="151"/>
      <c r="XR307" s="151"/>
      <c r="XS307" s="151"/>
      <c r="XT307" s="151"/>
      <c r="XU307" s="151"/>
      <c r="XV307" s="151"/>
      <c r="XW307" s="151"/>
      <c r="XX307" s="151"/>
      <c r="XY307" s="151"/>
      <c r="XZ307" s="151"/>
      <c r="YA307" s="151"/>
      <c r="YB307" s="151"/>
      <c r="YC307" s="151"/>
      <c r="YD307" s="151"/>
      <c r="YE307" s="151"/>
      <c r="YF307" s="151"/>
      <c r="YG307" s="151"/>
      <c r="YH307" s="151"/>
      <c r="YI307" s="151"/>
      <c r="YJ307" s="151"/>
      <c r="YK307" s="151"/>
      <c r="YL307" s="151"/>
      <c r="YM307" s="151"/>
      <c r="YN307" s="151"/>
      <c r="YO307" s="151"/>
      <c r="YP307" s="151"/>
      <c r="YQ307" s="151"/>
      <c r="YR307" s="151"/>
      <c r="YS307" s="151"/>
      <c r="YT307" s="151"/>
      <c r="YU307" s="151"/>
      <c r="YV307" s="151"/>
      <c r="YW307" s="151"/>
      <c r="YX307" s="151"/>
      <c r="YY307" s="151"/>
      <c r="YZ307" s="151"/>
      <c r="ZA307" s="151"/>
      <c r="ZB307" s="151"/>
      <c r="ZC307" s="151"/>
      <c r="ZD307" s="151"/>
      <c r="ZE307" s="151"/>
      <c r="ZF307" s="151"/>
      <c r="ZG307" s="151"/>
      <c r="ZH307" s="151"/>
      <c r="ZI307" s="151"/>
      <c r="ZJ307" s="151"/>
      <c r="ZK307" s="151"/>
      <c r="ZL307" s="151"/>
      <c r="ZM307" s="151"/>
      <c r="ZN307" s="151"/>
      <c r="ZO307" s="151"/>
      <c r="ZP307" s="151"/>
      <c r="ZQ307" s="151"/>
      <c r="ZR307" s="151"/>
      <c r="ZS307" s="151"/>
      <c r="ZT307" s="151"/>
      <c r="ZU307" s="151"/>
      <c r="ZV307" s="151"/>
      <c r="ZW307" s="151"/>
      <c r="ZX307" s="151"/>
      <c r="ZY307" s="151"/>
      <c r="ZZ307" s="151"/>
      <c r="AAA307" s="151"/>
      <c r="AAB307" s="151"/>
      <c r="AAC307" s="151"/>
      <c r="AAD307" s="151"/>
      <c r="AAE307" s="151"/>
      <c r="AAF307" s="151"/>
      <c r="AAG307" s="151"/>
      <c r="AAH307" s="151"/>
      <c r="AAI307" s="151"/>
      <c r="AAJ307" s="151"/>
      <c r="AAK307" s="151"/>
      <c r="AAL307" s="151"/>
      <c r="AAM307" s="151"/>
      <c r="AAN307" s="151"/>
      <c r="AAO307" s="151"/>
      <c r="AAP307" s="151"/>
      <c r="AAQ307" s="151"/>
      <c r="AAR307" s="151"/>
      <c r="AAS307" s="151"/>
      <c r="AAT307" s="151"/>
      <c r="AAU307" s="151"/>
      <c r="AAV307" s="151"/>
      <c r="AAW307" s="151"/>
      <c r="AAX307" s="151"/>
      <c r="AAY307" s="151"/>
      <c r="AAZ307" s="151"/>
      <c r="ABA307" s="151"/>
      <c r="ABB307" s="151"/>
      <c r="ABC307" s="151"/>
      <c r="ABD307" s="151"/>
      <c r="ABE307" s="151"/>
      <c r="ABF307" s="151"/>
      <c r="ABG307" s="151"/>
      <c r="ABH307" s="151"/>
      <c r="ABI307" s="151"/>
      <c r="ABJ307" s="151"/>
      <c r="ABK307" s="151"/>
      <c r="ABL307" s="151"/>
      <c r="ABM307" s="151"/>
      <c r="ABN307" s="151"/>
      <c r="ABO307" s="151"/>
      <c r="ABP307" s="151"/>
      <c r="ABQ307" s="151"/>
      <c r="ABR307" s="151"/>
      <c r="ABS307" s="151"/>
      <c r="ABT307" s="151"/>
      <c r="ABU307" s="151"/>
      <c r="ABV307" s="151"/>
      <c r="ABW307" s="151"/>
      <c r="ABX307" s="151"/>
      <c r="ABY307" s="151"/>
      <c r="ABZ307" s="151"/>
      <c r="ACA307" s="151"/>
      <c r="ACB307" s="151"/>
      <c r="ACC307" s="151"/>
      <c r="ACD307" s="151"/>
      <c r="ACE307" s="151"/>
      <c r="ACF307" s="151"/>
      <c r="ACG307" s="151"/>
      <c r="ACH307" s="151"/>
      <c r="ACI307" s="151"/>
      <c r="ACJ307" s="151"/>
      <c r="ACK307" s="151"/>
      <c r="ACL307" s="151"/>
      <c r="ACM307" s="151"/>
      <c r="ACN307" s="151"/>
      <c r="ACO307" s="151"/>
      <c r="ACP307" s="151"/>
      <c r="ACQ307" s="151"/>
      <c r="ACR307" s="151"/>
      <c r="ACS307" s="151"/>
      <c r="ACT307" s="151"/>
      <c r="ACU307" s="151"/>
      <c r="ACV307" s="151"/>
      <c r="ACW307" s="151"/>
      <c r="ACX307" s="151"/>
      <c r="ACY307" s="151"/>
      <c r="ACZ307" s="151"/>
      <c r="ADA307" s="151"/>
      <c r="ADB307" s="151"/>
      <c r="ADC307" s="151"/>
      <c r="ADD307" s="151"/>
      <c r="ADE307" s="151"/>
      <c r="ADF307" s="151"/>
      <c r="ADG307" s="151"/>
      <c r="ADH307" s="151"/>
      <c r="ADI307" s="151"/>
      <c r="ADJ307" s="151"/>
      <c r="ADK307" s="151"/>
      <c r="ADL307" s="151"/>
      <c r="ADM307" s="151"/>
      <c r="ADN307" s="151"/>
      <c r="ADO307" s="151"/>
      <c r="ADP307" s="151"/>
      <c r="ADQ307" s="151"/>
      <c r="ADR307" s="151"/>
      <c r="ADS307" s="151"/>
      <c r="ADT307" s="151"/>
      <c r="ADU307" s="151"/>
      <c r="ADV307" s="151"/>
      <c r="ADW307" s="151"/>
      <c r="ADX307" s="151"/>
      <c r="ADY307" s="151"/>
      <c r="ADZ307" s="151"/>
      <c r="AEA307" s="151"/>
      <c r="AEB307" s="151"/>
      <c r="AEC307" s="151"/>
      <c r="AED307" s="151"/>
      <c r="AEE307" s="151"/>
      <c r="AEF307" s="151"/>
      <c r="AEG307" s="151"/>
      <c r="AEH307" s="151"/>
      <c r="AEI307" s="151"/>
      <c r="AEJ307" s="151"/>
      <c r="AEK307" s="151"/>
      <c r="AEL307" s="151"/>
      <c r="AEM307" s="151"/>
      <c r="AEN307" s="151"/>
      <c r="AEO307" s="151"/>
      <c r="AEP307" s="151"/>
      <c r="AEQ307" s="151"/>
      <c r="AER307" s="151"/>
      <c r="AES307" s="151"/>
      <c r="AET307" s="151"/>
      <c r="AEU307" s="151"/>
      <c r="AEV307" s="151"/>
      <c r="AEW307" s="151"/>
      <c r="AEX307" s="151"/>
      <c r="AEY307" s="151"/>
      <c r="AEZ307" s="151"/>
      <c r="AFA307" s="151"/>
      <c r="AFB307" s="151"/>
      <c r="AFC307" s="151"/>
      <c r="AFD307" s="151"/>
      <c r="AFE307" s="151"/>
      <c r="AFF307" s="151"/>
      <c r="AFG307" s="151"/>
      <c r="AFH307" s="151"/>
      <c r="AFI307" s="151"/>
      <c r="AFJ307" s="151"/>
      <c r="AFK307" s="151"/>
      <c r="AFL307" s="151"/>
      <c r="AFM307" s="151"/>
      <c r="AFN307" s="151"/>
      <c r="AFO307" s="151"/>
      <c r="AFP307" s="151"/>
      <c r="AFQ307" s="151"/>
      <c r="AFR307" s="151"/>
      <c r="AFS307" s="151"/>
      <c r="AFT307" s="151"/>
      <c r="AFU307" s="151"/>
      <c r="AFV307" s="151"/>
      <c r="AFW307" s="151"/>
      <c r="AFX307" s="151"/>
      <c r="AFY307" s="151"/>
      <c r="AFZ307" s="151"/>
      <c r="AGA307" s="151"/>
      <c r="AGB307" s="151"/>
      <c r="AGC307" s="151"/>
      <c r="AGD307" s="151"/>
      <c r="AGE307" s="151"/>
      <c r="AGF307" s="151"/>
      <c r="AGG307" s="151"/>
      <c r="AGH307" s="151"/>
      <c r="AGI307" s="151"/>
      <c r="AGJ307" s="151"/>
      <c r="AGK307" s="151"/>
      <c r="AGL307" s="151"/>
      <c r="AGM307" s="151"/>
      <c r="AGN307" s="151"/>
      <c r="AGO307" s="151"/>
      <c r="AGP307" s="151"/>
      <c r="AGQ307" s="151"/>
      <c r="AGR307" s="151"/>
      <c r="AGS307" s="151"/>
      <c r="AGT307" s="151"/>
      <c r="AGU307" s="151"/>
      <c r="AGV307" s="151"/>
      <c r="AGW307" s="151"/>
      <c r="AGX307" s="151"/>
      <c r="AGY307" s="151"/>
      <c r="AGZ307" s="151"/>
      <c r="AHA307" s="151"/>
      <c r="AHB307" s="151"/>
      <c r="AHC307" s="151"/>
      <c r="AHD307" s="151"/>
      <c r="AHE307" s="151"/>
      <c r="AHF307" s="151"/>
      <c r="AHG307" s="151"/>
      <c r="AHH307" s="151"/>
      <c r="AHI307" s="151"/>
      <c r="AHJ307" s="151"/>
      <c r="AHK307" s="151"/>
      <c r="AHL307" s="151"/>
      <c r="AHM307" s="151"/>
      <c r="AHN307" s="151"/>
      <c r="AHO307" s="151"/>
      <c r="AHP307" s="151"/>
      <c r="AHQ307" s="151"/>
      <c r="AHR307" s="151"/>
      <c r="AHS307" s="151"/>
      <c r="AHT307" s="151"/>
      <c r="AHU307" s="151"/>
      <c r="AHV307" s="151"/>
      <c r="AHW307" s="151"/>
      <c r="AHX307" s="151"/>
      <c r="AHY307" s="151"/>
      <c r="AHZ307" s="151"/>
      <c r="AIA307" s="151"/>
      <c r="AIB307" s="151"/>
      <c r="AIC307" s="151"/>
      <c r="AID307" s="151"/>
      <c r="AIE307" s="151"/>
      <c r="AIF307" s="151"/>
      <c r="AIG307" s="151"/>
      <c r="AIH307" s="151"/>
      <c r="AII307" s="151"/>
      <c r="AIJ307" s="151"/>
      <c r="AIK307" s="151"/>
      <c r="AIL307" s="151"/>
      <c r="AIM307" s="151"/>
      <c r="AIN307" s="151"/>
      <c r="AIO307" s="151"/>
      <c r="AIP307" s="151"/>
      <c r="AIQ307" s="151"/>
      <c r="AIR307" s="151"/>
      <c r="AIS307" s="151"/>
      <c r="AIT307" s="151"/>
      <c r="AIU307" s="151"/>
      <c r="AIV307" s="151"/>
      <c r="AIW307" s="151"/>
      <c r="AIX307" s="151"/>
      <c r="AIY307" s="151"/>
      <c r="AIZ307" s="151"/>
      <c r="AJA307" s="151"/>
      <c r="AJB307" s="151"/>
      <c r="AJC307" s="151"/>
      <c r="AJD307" s="151"/>
      <c r="AJE307" s="151"/>
      <c r="AJF307" s="151"/>
      <c r="AJG307" s="151"/>
      <c r="AJH307" s="151"/>
      <c r="AJI307" s="151"/>
      <c r="AJJ307" s="151"/>
      <c r="AJK307" s="151"/>
      <c r="AJL307" s="151"/>
      <c r="AJM307" s="151"/>
      <c r="AJN307" s="151"/>
      <c r="AJO307" s="151"/>
      <c r="AJP307" s="151"/>
      <c r="AJQ307" s="151"/>
      <c r="AJR307" s="151"/>
      <c r="AJS307" s="151"/>
      <c r="AJT307" s="151"/>
      <c r="AJU307" s="151"/>
      <c r="AJV307" s="151"/>
      <c r="AJW307" s="151"/>
      <c r="AJX307" s="151"/>
      <c r="AJY307" s="151"/>
      <c r="AJZ307" s="151"/>
      <c r="AKA307" s="151"/>
      <c r="AKB307" s="151"/>
      <c r="AKC307" s="151"/>
      <c r="AKD307" s="151"/>
      <c r="AKE307" s="151"/>
      <c r="AKF307" s="151"/>
      <c r="AKG307" s="151"/>
      <c r="AKH307" s="151"/>
      <c r="AKI307" s="151"/>
      <c r="AKJ307" s="151"/>
      <c r="AKK307" s="151"/>
      <c r="AKL307" s="151"/>
      <c r="AKM307" s="151"/>
      <c r="AKN307" s="151"/>
      <c r="AKO307" s="151"/>
      <c r="AKP307" s="151"/>
      <c r="AKQ307" s="151"/>
      <c r="AKR307" s="151"/>
      <c r="AKS307" s="151"/>
      <c r="AKT307" s="151"/>
      <c r="AKU307" s="151"/>
      <c r="AKV307" s="151"/>
      <c r="AKW307" s="151"/>
      <c r="AKX307" s="151"/>
      <c r="AKY307" s="151"/>
      <c r="AKZ307" s="151"/>
      <c r="ALA307" s="151"/>
      <c r="ALB307" s="151"/>
      <c r="ALC307" s="151"/>
      <c r="ALD307" s="151"/>
      <c r="ALE307" s="151"/>
      <c r="ALF307" s="151"/>
      <c r="ALG307" s="151"/>
      <c r="ALH307" s="151"/>
      <c r="ALI307" s="151"/>
      <c r="ALJ307" s="151"/>
      <c r="ALK307" s="151"/>
      <c r="ALL307" s="151"/>
      <c r="ALM307" s="151"/>
      <c r="ALN307" s="151"/>
      <c r="ALO307" s="151"/>
      <c r="ALP307" s="151"/>
      <c r="ALQ307" s="151"/>
      <c r="ALR307" s="151"/>
      <c r="ALS307" s="151"/>
      <c r="ALT307" s="151"/>
      <c r="ALU307" s="151"/>
      <c r="ALV307" s="151"/>
      <c r="ALW307" s="151"/>
      <c r="ALX307" s="151"/>
      <c r="ALY307" s="151"/>
      <c r="ALZ307" s="151"/>
      <c r="AMA307" s="151"/>
      <c r="AMB307" s="151"/>
      <c r="AMC307" s="151"/>
      <c r="AMD307" s="151"/>
      <c r="AME307" s="151"/>
      <c r="AMF307" s="151"/>
      <c r="AMG307" s="151"/>
      <c r="AMH307" s="151"/>
      <c r="AMI307" s="151"/>
      <c r="AMJ307" s="151"/>
      <c r="AMK307" s="151"/>
      <c r="AML307" s="151"/>
      <c r="AMM307" s="151"/>
      <c r="AMN307" s="151"/>
      <c r="AMO307" s="151"/>
      <c r="AMP307" s="151"/>
      <c r="AMQ307" s="151"/>
      <c r="AMR307" s="151"/>
      <c r="AMS307" s="151"/>
      <c r="AMT307" s="151"/>
      <c r="AMU307" s="151"/>
      <c r="AMV307" s="151"/>
      <c r="AMW307" s="151"/>
      <c r="AMX307" s="151"/>
      <c r="AMY307" s="151"/>
      <c r="AMZ307" s="151"/>
      <c r="ANA307" s="151"/>
      <c r="ANB307" s="151"/>
      <c r="ANC307" s="151"/>
      <c r="AND307" s="151"/>
      <c r="ANE307" s="151"/>
      <c r="ANF307" s="151"/>
      <c r="ANG307" s="151"/>
      <c r="ANH307" s="151"/>
      <c r="ANI307" s="151"/>
      <c r="ANJ307" s="151"/>
      <c r="ANK307" s="151"/>
      <c r="ANL307" s="151"/>
      <c r="ANM307" s="151"/>
      <c r="ANN307" s="151"/>
      <c r="ANO307" s="151"/>
      <c r="ANP307" s="151"/>
      <c r="ANQ307" s="151"/>
      <c r="ANR307" s="151"/>
      <c r="ANS307" s="151"/>
      <c r="ANT307" s="151"/>
      <c r="ANU307" s="151"/>
      <c r="ANV307" s="151"/>
      <c r="ANW307" s="151"/>
      <c r="ANX307" s="151"/>
      <c r="ANY307" s="151"/>
      <c r="ANZ307" s="151"/>
      <c r="AOA307" s="151"/>
      <c r="AOB307" s="151"/>
      <c r="AOC307" s="151"/>
      <c r="AOD307" s="151"/>
      <c r="AOE307" s="151"/>
      <c r="AOF307" s="151"/>
      <c r="AOG307" s="151"/>
      <c r="AOH307" s="151"/>
      <c r="AOI307" s="151"/>
      <c r="AOJ307" s="151"/>
      <c r="AOK307" s="151"/>
      <c r="AOL307" s="151"/>
      <c r="AOM307" s="151"/>
      <c r="AON307" s="151"/>
      <c r="AOO307" s="151"/>
      <c r="AOP307" s="151"/>
      <c r="AOQ307" s="151"/>
      <c r="AOR307" s="151"/>
      <c r="AOS307" s="151"/>
      <c r="AOT307" s="151"/>
      <c r="AOU307" s="151"/>
      <c r="AOV307" s="151"/>
      <c r="AOW307" s="151"/>
      <c r="AOX307" s="151"/>
      <c r="AOY307" s="151"/>
      <c r="AOZ307" s="151"/>
      <c r="APA307" s="151"/>
      <c r="APB307" s="151"/>
      <c r="APC307" s="151"/>
      <c r="APD307" s="151"/>
      <c r="APE307" s="151"/>
      <c r="APF307" s="151"/>
      <c r="APG307" s="151"/>
      <c r="APH307" s="151"/>
      <c r="API307" s="151"/>
      <c r="APJ307" s="151"/>
      <c r="APK307" s="151"/>
      <c r="APL307" s="151"/>
      <c r="APM307" s="151"/>
      <c r="APN307" s="151"/>
      <c r="APO307" s="151"/>
      <c r="APP307" s="151"/>
      <c r="APQ307" s="151"/>
      <c r="APR307" s="151"/>
      <c r="APS307" s="151"/>
      <c r="APT307" s="151"/>
      <c r="APU307" s="151"/>
      <c r="APV307" s="151"/>
      <c r="APW307" s="151"/>
      <c r="APX307" s="151"/>
      <c r="APY307" s="151"/>
      <c r="APZ307" s="151"/>
      <c r="AQA307" s="151"/>
      <c r="AQB307" s="151"/>
      <c r="AQC307" s="151"/>
      <c r="AQD307" s="151"/>
      <c r="AQE307" s="151"/>
      <c r="AQF307" s="151"/>
      <c r="AQG307" s="151"/>
      <c r="AQH307" s="151"/>
      <c r="AQI307" s="151"/>
      <c r="AQJ307" s="151"/>
      <c r="AQK307" s="151"/>
      <c r="AQL307" s="151"/>
      <c r="AQM307" s="151"/>
      <c r="AQN307" s="151"/>
      <c r="AQO307" s="151"/>
      <c r="AQP307" s="151"/>
      <c r="AQQ307" s="151"/>
      <c r="AQR307" s="151"/>
      <c r="AQS307" s="151"/>
      <c r="AQT307" s="151"/>
      <c r="AQU307" s="151"/>
      <c r="AQV307" s="151"/>
      <c r="AQW307" s="151"/>
      <c r="AQX307" s="151"/>
      <c r="AQY307" s="151"/>
      <c r="AQZ307" s="151"/>
      <c r="ARA307" s="151"/>
      <c r="ARB307" s="151"/>
      <c r="ARC307" s="151"/>
      <c r="ARD307" s="151"/>
      <c r="ARE307" s="151"/>
      <c r="ARF307" s="151"/>
      <c r="ARG307" s="151"/>
      <c r="ARH307" s="151"/>
      <c r="ARI307" s="151"/>
      <c r="ARJ307" s="151"/>
      <c r="ARK307" s="151"/>
      <c r="ARL307" s="151"/>
      <c r="ARM307" s="151"/>
      <c r="ARN307" s="151"/>
      <c r="ARO307" s="151"/>
      <c r="ARP307" s="151"/>
      <c r="ARQ307" s="151"/>
      <c r="ARR307" s="151"/>
      <c r="ARS307" s="151"/>
      <c r="ART307" s="151"/>
      <c r="ARU307" s="151"/>
      <c r="ARV307" s="151"/>
      <c r="ARW307" s="151"/>
      <c r="ARX307" s="151"/>
      <c r="ARY307" s="151"/>
      <c r="ARZ307" s="151"/>
      <c r="ASA307" s="151"/>
      <c r="ASB307" s="151"/>
      <c r="ASC307" s="151"/>
      <c r="ASD307" s="151"/>
      <c r="ASE307" s="151"/>
      <c r="ASF307" s="151"/>
      <c r="ASG307" s="151"/>
      <c r="ASH307" s="151"/>
      <c r="ASI307" s="151"/>
      <c r="ASJ307" s="151"/>
      <c r="ASK307" s="151"/>
      <c r="ASL307" s="151"/>
      <c r="ASM307" s="151"/>
      <c r="ASN307" s="151"/>
      <c r="ASO307" s="151"/>
      <c r="ASP307" s="151"/>
      <c r="ASQ307" s="151"/>
      <c r="ASR307" s="151"/>
      <c r="ASS307" s="151"/>
      <c r="AST307" s="151"/>
      <c r="ASU307" s="151"/>
      <c r="ASV307" s="151"/>
      <c r="ASW307" s="151"/>
      <c r="ASX307" s="151"/>
      <c r="ASY307" s="151"/>
      <c r="ASZ307" s="151"/>
      <c r="ATA307" s="151"/>
      <c r="ATB307" s="151"/>
      <c r="ATC307" s="151"/>
      <c r="ATD307" s="151"/>
      <c r="ATE307" s="151"/>
      <c r="ATF307" s="151"/>
      <c r="ATG307" s="151"/>
      <c r="ATH307" s="151"/>
      <c r="ATI307" s="151"/>
      <c r="ATJ307" s="151"/>
      <c r="ATK307" s="151"/>
      <c r="ATL307" s="151"/>
      <c r="ATM307" s="151"/>
      <c r="ATN307" s="151"/>
      <c r="ATO307" s="151"/>
      <c r="ATP307" s="151"/>
      <c r="ATQ307" s="151"/>
      <c r="ATR307" s="151"/>
      <c r="ATS307" s="151"/>
      <c r="ATT307" s="151"/>
      <c r="ATU307" s="151"/>
      <c r="ATV307" s="151"/>
      <c r="ATW307" s="151"/>
      <c r="ATX307" s="151"/>
      <c r="ATY307" s="151"/>
      <c r="ATZ307" s="151"/>
      <c r="AUA307" s="151"/>
      <c r="AUB307" s="151"/>
      <c r="AUC307" s="151"/>
      <c r="AUD307" s="151"/>
      <c r="AUE307" s="151"/>
      <c r="AUF307" s="151"/>
      <c r="AUG307" s="151"/>
      <c r="AUH307" s="151"/>
      <c r="AUI307" s="151"/>
      <c r="AUJ307" s="151"/>
      <c r="AUK307" s="151"/>
      <c r="AUL307" s="151"/>
      <c r="AUM307" s="151"/>
      <c r="AUN307" s="151"/>
      <c r="AUO307" s="151"/>
      <c r="AUP307" s="151"/>
      <c r="AUQ307" s="151"/>
      <c r="AUR307" s="151"/>
      <c r="AUS307" s="151"/>
      <c r="AUT307" s="151"/>
      <c r="AUU307" s="151"/>
      <c r="AUV307" s="151"/>
      <c r="AUW307" s="151"/>
      <c r="AUX307" s="151"/>
      <c r="AUY307" s="151"/>
      <c r="AUZ307" s="151"/>
      <c r="AVA307" s="151"/>
      <c r="AVB307" s="151"/>
      <c r="AVC307" s="151"/>
      <c r="AVD307" s="151"/>
      <c r="AVE307" s="151"/>
      <c r="AVF307" s="151"/>
      <c r="AVG307" s="151"/>
      <c r="AVH307" s="151"/>
      <c r="AVI307" s="151"/>
      <c r="AVJ307" s="151"/>
      <c r="AVK307" s="151"/>
      <c r="AVL307" s="151"/>
      <c r="AVM307" s="151"/>
      <c r="AVN307" s="151"/>
      <c r="AVO307" s="151"/>
      <c r="AVP307" s="151"/>
      <c r="AVQ307" s="151"/>
      <c r="AVR307" s="151"/>
      <c r="AVS307" s="151"/>
      <c r="AVT307" s="151"/>
      <c r="AVU307" s="151"/>
      <c r="AVV307" s="151"/>
      <c r="AVW307" s="151"/>
      <c r="AVX307" s="151"/>
      <c r="AVY307" s="151"/>
      <c r="AVZ307" s="151"/>
      <c r="AWA307" s="151"/>
      <c r="AWB307" s="151"/>
      <c r="AWC307" s="151"/>
      <c r="AWD307" s="151"/>
      <c r="AWE307" s="151"/>
      <c r="AWF307" s="151"/>
      <c r="AWG307" s="151"/>
      <c r="AWH307" s="151"/>
      <c r="AWI307" s="151"/>
      <c r="AWJ307" s="151"/>
      <c r="AWK307" s="151"/>
      <c r="AWL307" s="151"/>
      <c r="AWM307" s="151"/>
      <c r="AWN307" s="151"/>
      <c r="AWO307" s="151"/>
      <c r="AWP307" s="151"/>
      <c r="AWQ307" s="151"/>
      <c r="AWR307" s="151"/>
      <c r="AWS307" s="151"/>
      <c r="AWT307" s="151"/>
      <c r="AWU307" s="151"/>
      <c r="AWV307" s="151"/>
      <c r="AWW307" s="151"/>
      <c r="AWX307" s="151"/>
      <c r="AWY307" s="151"/>
      <c r="AWZ307" s="151"/>
      <c r="AXA307" s="151"/>
      <c r="AXB307" s="151"/>
      <c r="AXC307" s="151"/>
      <c r="AXD307" s="151"/>
      <c r="AXE307" s="151"/>
      <c r="AXF307" s="151"/>
      <c r="AXG307" s="151"/>
      <c r="AXH307" s="151"/>
      <c r="AXI307" s="151"/>
      <c r="AXJ307" s="151"/>
      <c r="AXK307" s="151"/>
      <c r="AXL307" s="151"/>
      <c r="AXM307" s="151"/>
      <c r="AXN307" s="151"/>
      <c r="AXO307" s="151"/>
      <c r="AXP307" s="151"/>
      <c r="AXQ307" s="151"/>
      <c r="AXR307" s="151"/>
      <c r="AXS307" s="151"/>
      <c r="AXT307" s="151"/>
      <c r="AXU307" s="151"/>
      <c r="AXV307" s="151"/>
      <c r="AXW307" s="151"/>
      <c r="AXX307" s="151"/>
      <c r="AXY307" s="151"/>
      <c r="AXZ307" s="151"/>
      <c r="AYA307" s="151"/>
      <c r="AYB307" s="151"/>
      <c r="AYC307" s="151"/>
      <c r="AYD307" s="151"/>
      <c r="AYE307" s="151"/>
      <c r="AYF307" s="151"/>
      <c r="AYG307" s="151"/>
      <c r="AYH307" s="151"/>
      <c r="AYI307" s="151"/>
      <c r="AYJ307" s="151"/>
      <c r="AYK307" s="151"/>
      <c r="AYL307" s="151"/>
      <c r="AYM307" s="151"/>
      <c r="AYN307" s="151"/>
      <c r="AYO307" s="151"/>
      <c r="AYP307" s="151"/>
      <c r="AYQ307" s="151"/>
      <c r="AYR307" s="151"/>
      <c r="AYS307" s="151"/>
      <c r="AYT307" s="151"/>
      <c r="AYU307" s="151"/>
      <c r="AYV307" s="151"/>
      <c r="AYW307" s="151"/>
      <c r="AYX307" s="151"/>
      <c r="AYY307" s="151"/>
      <c r="AYZ307" s="151"/>
      <c r="AZA307" s="151"/>
      <c r="AZB307" s="151"/>
      <c r="AZC307" s="151"/>
      <c r="AZD307" s="151"/>
      <c r="AZE307" s="151"/>
      <c r="AZF307" s="151"/>
      <c r="AZG307" s="151"/>
      <c r="AZH307" s="151"/>
      <c r="AZI307" s="151"/>
      <c r="AZJ307" s="151"/>
      <c r="AZK307" s="151"/>
      <c r="AZL307" s="151"/>
      <c r="AZM307" s="151"/>
      <c r="AZN307" s="151"/>
      <c r="AZO307" s="151"/>
      <c r="AZP307" s="151"/>
      <c r="AZQ307" s="151"/>
      <c r="AZR307" s="151"/>
      <c r="AZS307" s="151"/>
      <c r="AZT307" s="151"/>
      <c r="AZU307" s="151"/>
      <c r="AZV307" s="151"/>
      <c r="AZW307" s="151"/>
      <c r="AZX307" s="151"/>
      <c r="AZY307" s="151"/>
      <c r="AZZ307" s="151"/>
      <c r="BAA307" s="151"/>
      <c r="BAB307" s="151"/>
      <c r="BAC307" s="151"/>
      <c r="BAD307" s="151"/>
      <c r="BAE307" s="151"/>
      <c r="BAF307" s="151"/>
      <c r="BAG307" s="151"/>
      <c r="BAH307" s="151"/>
      <c r="BAI307" s="151"/>
      <c r="BAJ307" s="151"/>
      <c r="BAK307" s="151"/>
      <c r="BAL307" s="151"/>
      <c r="BAM307" s="151"/>
      <c r="BAN307" s="151"/>
      <c r="BAO307" s="151"/>
      <c r="BAP307" s="151"/>
      <c r="BAQ307" s="151"/>
      <c r="BAR307" s="151"/>
      <c r="BAS307" s="151"/>
      <c r="BAT307" s="151"/>
      <c r="BAU307" s="151"/>
      <c r="BAV307" s="151"/>
      <c r="BAW307" s="151"/>
      <c r="BAX307" s="151"/>
      <c r="BAY307" s="151"/>
      <c r="BAZ307" s="151"/>
      <c r="BBA307" s="151"/>
      <c r="BBB307" s="151"/>
      <c r="BBC307" s="151"/>
      <c r="BBD307" s="151"/>
      <c r="BBE307" s="151"/>
      <c r="BBF307" s="151"/>
      <c r="BBG307" s="151"/>
      <c r="BBH307" s="151"/>
      <c r="BBI307" s="151"/>
      <c r="BBJ307" s="151"/>
      <c r="BBK307" s="151"/>
      <c r="BBL307" s="151"/>
      <c r="BBM307" s="151"/>
      <c r="BBN307" s="151"/>
      <c r="BBO307" s="151"/>
      <c r="BBP307" s="151"/>
      <c r="BBQ307" s="151"/>
      <c r="BBR307" s="151"/>
      <c r="BBS307" s="151"/>
      <c r="BBT307" s="151"/>
      <c r="BBU307" s="151"/>
      <c r="BBV307" s="151"/>
      <c r="BBW307" s="151"/>
      <c r="BBX307" s="151"/>
      <c r="BBY307" s="151"/>
      <c r="BBZ307" s="151"/>
      <c r="BCA307" s="151"/>
      <c r="BCB307" s="151"/>
      <c r="BCC307" s="151"/>
      <c r="BCD307" s="151"/>
      <c r="BCE307" s="151"/>
      <c r="BCF307" s="151"/>
      <c r="BCG307" s="151"/>
      <c r="BCH307" s="151"/>
      <c r="BCI307" s="151"/>
      <c r="BCJ307" s="151"/>
      <c r="BCK307" s="151"/>
      <c r="BCL307" s="151"/>
      <c r="BCM307" s="151"/>
      <c r="BCN307" s="151"/>
      <c r="BCO307" s="151"/>
      <c r="BCP307" s="151"/>
      <c r="BCQ307" s="151"/>
      <c r="BCR307" s="151"/>
      <c r="BCS307" s="151"/>
      <c r="BCT307" s="151"/>
      <c r="BCU307" s="151"/>
      <c r="BCV307" s="151"/>
      <c r="BCW307" s="151"/>
      <c r="BCX307" s="151"/>
      <c r="BCY307" s="151"/>
      <c r="BCZ307" s="151"/>
      <c r="BDA307" s="151"/>
      <c r="BDB307" s="151"/>
      <c r="BDC307" s="151"/>
      <c r="BDD307" s="151"/>
      <c r="BDE307" s="151"/>
      <c r="BDF307" s="151"/>
      <c r="BDG307" s="151"/>
      <c r="BDH307" s="151"/>
      <c r="BDI307" s="151"/>
      <c r="BDJ307" s="151"/>
      <c r="BDK307" s="151"/>
      <c r="BDL307" s="151"/>
      <c r="BDM307" s="151"/>
      <c r="BDN307" s="151"/>
      <c r="BDO307" s="151"/>
      <c r="BDP307" s="151"/>
      <c r="BDQ307" s="151"/>
      <c r="BDR307" s="151"/>
      <c r="BDS307" s="151"/>
      <c r="BDT307" s="151"/>
      <c r="BDU307" s="151"/>
      <c r="BDV307" s="151"/>
      <c r="BDW307" s="151"/>
      <c r="BDX307" s="151"/>
      <c r="BDY307" s="151"/>
      <c r="BDZ307" s="151"/>
      <c r="BEA307" s="151"/>
      <c r="BEB307" s="151"/>
      <c r="BEC307" s="151"/>
      <c r="BED307" s="151"/>
      <c r="BEE307" s="151"/>
      <c r="BEF307" s="151"/>
      <c r="BEG307" s="151"/>
      <c r="BEH307" s="151"/>
      <c r="BEI307" s="151"/>
      <c r="BEJ307" s="151"/>
      <c r="BEK307" s="151"/>
      <c r="BEL307" s="151"/>
      <c r="BEM307" s="151"/>
      <c r="BEN307" s="151"/>
      <c r="BEO307" s="151"/>
      <c r="BEP307" s="151"/>
      <c r="BEQ307" s="151"/>
      <c r="BER307" s="151"/>
      <c r="BES307" s="151"/>
      <c r="BET307" s="151"/>
      <c r="BEU307" s="151"/>
      <c r="BEV307" s="151"/>
      <c r="BEW307" s="151"/>
      <c r="BEX307" s="151"/>
      <c r="BEY307" s="151"/>
      <c r="BEZ307" s="151"/>
      <c r="BFA307" s="151"/>
      <c r="BFB307" s="151"/>
      <c r="BFC307" s="151"/>
      <c r="BFD307" s="151"/>
      <c r="BFE307" s="151"/>
      <c r="BFF307" s="151"/>
      <c r="BFG307" s="151"/>
      <c r="BFH307" s="151"/>
      <c r="BFI307" s="151"/>
      <c r="BFJ307" s="151"/>
      <c r="BFK307" s="151"/>
      <c r="BFL307" s="151"/>
      <c r="BFM307" s="151"/>
      <c r="BFN307" s="151"/>
      <c r="BFO307" s="151"/>
      <c r="BFP307" s="151"/>
      <c r="BFQ307" s="151"/>
      <c r="BFR307" s="151"/>
      <c r="BFS307" s="151"/>
      <c r="BFT307" s="151"/>
      <c r="BFU307" s="151"/>
      <c r="BFV307" s="151"/>
      <c r="BFW307" s="151"/>
      <c r="BFX307" s="151"/>
      <c r="BFY307" s="151"/>
      <c r="BFZ307" s="151"/>
      <c r="BGA307" s="151"/>
      <c r="BGB307" s="151"/>
      <c r="BGC307" s="151"/>
      <c r="BGD307" s="151"/>
      <c r="BGE307" s="151"/>
      <c r="BGF307" s="151"/>
      <c r="BGG307" s="151"/>
      <c r="BGH307" s="151"/>
      <c r="BGI307" s="151"/>
      <c r="BGJ307" s="151"/>
      <c r="BGK307" s="151"/>
      <c r="BGL307" s="151"/>
      <c r="BGM307" s="151"/>
      <c r="BGN307" s="151"/>
      <c r="BGO307" s="151"/>
      <c r="BGP307" s="151"/>
      <c r="BGQ307" s="151"/>
      <c r="BGR307" s="151"/>
      <c r="BGS307" s="151"/>
      <c r="BGT307" s="151"/>
      <c r="BGU307" s="151"/>
      <c r="BGV307" s="151"/>
      <c r="BGW307" s="151"/>
      <c r="BGX307" s="151"/>
      <c r="BGY307" s="151"/>
      <c r="BGZ307" s="151"/>
      <c r="BHA307" s="151"/>
      <c r="BHB307" s="151"/>
      <c r="BHC307" s="151"/>
      <c r="BHD307" s="151"/>
      <c r="BHE307" s="151"/>
      <c r="BHF307" s="151"/>
      <c r="BHG307" s="151"/>
      <c r="BHH307" s="151"/>
      <c r="BHI307" s="151"/>
      <c r="BHJ307" s="151"/>
      <c r="BHK307" s="151"/>
      <c r="BHL307" s="151"/>
      <c r="BHM307" s="151"/>
      <c r="BHN307" s="151"/>
      <c r="BHO307" s="151"/>
      <c r="BHP307" s="151"/>
      <c r="BHQ307" s="151"/>
      <c r="BHR307" s="151"/>
      <c r="BHS307" s="151"/>
      <c r="BHT307" s="151"/>
      <c r="BHU307" s="151"/>
      <c r="BHV307" s="151"/>
      <c r="BHW307" s="151"/>
      <c r="BHX307" s="151"/>
      <c r="BHY307" s="151"/>
      <c r="BHZ307" s="151"/>
      <c r="BIA307" s="151"/>
      <c r="BIB307" s="151"/>
      <c r="BIC307" s="151"/>
      <c r="BID307" s="151"/>
      <c r="BIE307" s="151"/>
      <c r="BIF307" s="151"/>
      <c r="BIG307" s="151"/>
      <c r="BIH307" s="151"/>
      <c r="BII307" s="151"/>
      <c r="BIJ307" s="151"/>
      <c r="BIK307" s="151"/>
      <c r="BIL307" s="151"/>
      <c r="BIM307" s="151"/>
      <c r="BIN307" s="151"/>
      <c r="BIO307" s="151"/>
      <c r="BIP307" s="151"/>
      <c r="BIQ307" s="151"/>
      <c r="BIR307" s="151"/>
      <c r="BIS307" s="151"/>
      <c r="BIT307" s="151"/>
      <c r="BIU307" s="151"/>
      <c r="BIV307" s="151"/>
      <c r="BIW307" s="151"/>
      <c r="BIX307" s="151"/>
      <c r="BIY307" s="151"/>
      <c r="BIZ307" s="151"/>
      <c r="BJA307" s="151"/>
      <c r="BJB307" s="151"/>
      <c r="BJC307" s="151"/>
      <c r="BJD307" s="151"/>
      <c r="BJE307" s="151"/>
      <c r="BJF307" s="151"/>
      <c r="BJG307" s="151"/>
      <c r="BJH307" s="151"/>
      <c r="BJI307" s="151"/>
      <c r="BJJ307" s="151"/>
      <c r="BJK307" s="151"/>
      <c r="BJL307" s="151"/>
      <c r="BJM307" s="151"/>
      <c r="BJN307" s="151"/>
      <c r="BJO307" s="151"/>
      <c r="BJP307" s="151"/>
      <c r="BJQ307" s="151"/>
      <c r="BJR307" s="151"/>
      <c r="BJS307" s="151"/>
      <c r="BJT307" s="151"/>
      <c r="BJU307" s="151"/>
      <c r="BJV307" s="151"/>
      <c r="BJW307" s="151"/>
      <c r="BJX307" s="151"/>
      <c r="BJY307" s="151"/>
      <c r="BJZ307" s="151"/>
      <c r="BKA307" s="151"/>
      <c r="BKB307" s="151"/>
      <c r="BKC307" s="151"/>
      <c r="BKD307" s="151"/>
      <c r="BKE307" s="151"/>
      <c r="BKF307" s="151"/>
      <c r="BKG307" s="151"/>
      <c r="BKH307" s="151"/>
      <c r="BKI307" s="151"/>
      <c r="BKJ307" s="151"/>
      <c r="BKK307" s="151"/>
      <c r="BKL307" s="151"/>
      <c r="BKM307" s="151"/>
      <c r="BKN307" s="151"/>
      <c r="BKO307" s="151"/>
      <c r="BKP307" s="151"/>
      <c r="BKQ307" s="151"/>
      <c r="BKR307" s="151"/>
      <c r="BKS307" s="151"/>
      <c r="BKT307" s="151"/>
      <c r="BKU307" s="151"/>
      <c r="BKV307" s="151"/>
      <c r="BKW307" s="151"/>
      <c r="BKX307" s="151"/>
      <c r="BKY307" s="151"/>
      <c r="BKZ307" s="151"/>
      <c r="BLA307" s="151"/>
      <c r="BLB307" s="151"/>
      <c r="BLC307" s="151"/>
      <c r="BLD307" s="151"/>
      <c r="BLE307" s="151"/>
      <c r="BLF307" s="151"/>
      <c r="BLG307" s="151"/>
      <c r="BLH307" s="151"/>
      <c r="BLI307" s="151"/>
      <c r="BLJ307" s="151"/>
      <c r="BLK307" s="151"/>
      <c r="BLL307" s="151"/>
      <c r="BLM307" s="151"/>
      <c r="BLN307" s="151"/>
      <c r="BLO307" s="151"/>
      <c r="BLP307" s="151"/>
      <c r="BLQ307" s="151"/>
      <c r="BLR307" s="151"/>
      <c r="BLS307" s="151"/>
      <c r="BLT307" s="151"/>
      <c r="BLU307" s="151"/>
      <c r="BLV307" s="151"/>
      <c r="BLW307" s="151"/>
      <c r="BLX307" s="151"/>
      <c r="BLY307" s="151"/>
      <c r="BLZ307" s="151"/>
      <c r="BMA307" s="151"/>
      <c r="BMB307" s="151"/>
      <c r="BMC307" s="151"/>
      <c r="BMD307" s="151"/>
      <c r="BME307" s="151"/>
      <c r="BMF307" s="151"/>
      <c r="BMG307" s="151"/>
      <c r="BMH307" s="151"/>
      <c r="BMI307" s="151"/>
      <c r="BMJ307" s="151"/>
      <c r="BMK307" s="151"/>
      <c r="BML307" s="151"/>
      <c r="BMM307" s="151"/>
      <c r="BMN307" s="151"/>
      <c r="BMO307" s="151"/>
      <c r="BMP307" s="151"/>
      <c r="BMQ307" s="151"/>
      <c r="BMR307" s="151"/>
      <c r="BMS307" s="151"/>
      <c r="BMT307" s="151"/>
      <c r="BMU307" s="151"/>
      <c r="BMV307" s="151"/>
      <c r="BMW307" s="151"/>
      <c r="BMX307" s="151"/>
      <c r="BMY307" s="151"/>
      <c r="BMZ307" s="151"/>
      <c r="BNA307" s="151"/>
      <c r="BNB307" s="151"/>
      <c r="BNC307" s="151"/>
      <c r="BND307" s="151"/>
      <c r="BNE307" s="151"/>
      <c r="BNF307" s="151"/>
      <c r="BNG307" s="151"/>
      <c r="BNH307" s="151"/>
      <c r="BNI307" s="151"/>
      <c r="BNJ307" s="151"/>
      <c r="BNK307" s="151"/>
      <c r="BNL307" s="151"/>
      <c r="BNM307" s="151"/>
      <c r="BNN307" s="151"/>
      <c r="BNO307" s="151"/>
      <c r="BNP307" s="151"/>
      <c r="BNQ307" s="151"/>
      <c r="BNR307" s="151"/>
      <c r="BNS307" s="151"/>
      <c r="BNT307" s="151"/>
      <c r="BNU307" s="151"/>
      <c r="BNV307" s="151"/>
      <c r="BNW307" s="151"/>
      <c r="BNX307" s="151"/>
      <c r="BNY307" s="151"/>
      <c r="BNZ307" s="151"/>
      <c r="BOA307" s="151"/>
      <c r="BOB307" s="151"/>
      <c r="BOC307" s="151"/>
      <c r="BOD307" s="151"/>
      <c r="BOE307" s="151"/>
      <c r="BOF307" s="151"/>
      <c r="BOG307" s="151"/>
      <c r="BOH307" s="151"/>
      <c r="BOI307" s="151"/>
      <c r="BOJ307" s="151"/>
      <c r="BOK307" s="151"/>
      <c r="BOL307" s="151"/>
      <c r="BOM307" s="151"/>
      <c r="BON307" s="151"/>
      <c r="BOO307" s="151"/>
      <c r="BOP307" s="151"/>
      <c r="BOQ307" s="151"/>
      <c r="BOR307" s="151"/>
      <c r="BOS307" s="151"/>
      <c r="BOT307" s="151"/>
      <c r="BOU307" s="151"/>
      <c r="BOV307" s="151"/>
      <c r="BOW307" s="151"/>
      <c r="BOX307" s="151"/>
      <c r="BOY307" s="151"/>
      <c r="BOZ307" s="151"/>
      <c r="BPA307" s="151"/>
      <c r="BPB307" s="151"/>
      <c r="BPC307" s="151"/>
      <c r="BPD307" s="151"/>
      <c r="BPE307" s="151"/>
      <c r="BPF307" s="151"/>
      <c r="BPG307" s="151"/>
      <c r="BPH307" s="151"/>
      <c r="BPI307" s="151"/>
      <c r="BPJ307" s="151"/>
      <c r="BPK307" s="151"/>
      <c r="BPL307" s="151"/>
      <c r="BPM307" s="151"/>
      <c r="BPN307" s="151"/>
      <c r="BPO307" s="151"/>
      <c r="BPP307" s="151"/>
      <c r="BPQ307" s="151"/>
      <c r="BPR307" s="151"/>
      <c r="BPS307" s="151"/>
      <c r="BPT307" s="151"/>
      <c r="BPU307" s="151"/>
      <c r="BPV307" s="151"/>
      <c r="BPW307" s="151"/>
      <c r="BPX307" s="151"/>
      <c r="BPY307" s="151"/>
      <c r="BPZ307" s="151"/>
      <c r="BQA307" s="151"/>
      <c r="BQB307" s="151"/>
      <c r="BQC307" s="151"/>
      <c r="BQD307" s="151"/>
      <c r="BQE307" s="151"/>
      <c r="BQF307" s="151"/>
      <c r="BQG307" s="151"/>
      <c r="BQH307" s="151"/>
      <c r="BQI307" s="151"/>
      <c r="BQJ307" s="151"/>
      <c r="BQK307" s="151"/>
      <c r="BQL307" s="151"/>
      <c r="BQM307" s="151"/>
      <c r="BQN307" s="151"/>
      <c r="BQO307" s="151"/>
      <c r="BQP307" s="151"/>
      <c r="BQQ307" s="151"/>
      <c r="BQR307" s="151"/>
      <c r="BQS307" s="151"/>
      <c r="BQT307" s="151"/>
      <c r="BQU307" s="151"/>
      <c r="BQV307" s="151"/>
      <c r="BQW307" s="151"/>
      <c r="BQX307" s="151"/>
      <c r="BQY307" s="151"/>
      <c r="BQZ307" s="151"/>
      <c r="BRA307" s="151"/>
      <c r="BRB307" s="151"/>
      <c r="BRC307" s="151"/>
      <c r="BRD307" s="151"/>
      <c r="BRE307" s="151"/>
      <c r="BRF307" s="151"/>
      <c r="BRG307" s="151"/>
      <c r="BRH307" s="151"/>
      <c r="BRI307" s="151"/>
      <c r="BRJ307" s="151"/>
      <c r="BRK307" s="151"/>
      <c r="BRL307" s="151"/>
      <c r="BRM307" s="151"/>
      <c r="BRN307" s="151"/>
      <c r="BRO307" s="151"/>
      <c r="BRP307" s="151"/>
      <c r="BRQ307" s="151"/>
      <c r="BRR307" s="151"/>
      <c r="BRS307" s="151"/>
      <c r="BRT307" s="151"/>
      <c r="BRU307" s="151"/>
      <c r="BRV307" s="151"/>
      <c r="BRW307" s="151"/>
      <c r="BRX307" s="151"/>
      <c r="BRY307" s="151"/>
      <c r="BRZ307" s="151"/>
      <c r="BSA307" s="151"/>
      <c r="BSB307" s="151"/>
      <c r="BSC307" s="151"/>
      <c r="BSD307" s="151"/>
      <c r="BSE307" s="151"/>
      <c r="BSF307" s="151"/>
      <c r="BSG307" s="151"/>
      <c r="BSH307" s="151"/>
      <c r="BSI307" s="151"/>
      <c r="BSJ307" s="151"/>
      <c r="BSK307" s="151"/>
      <c r="BSL307" s="151"/>
      <c r="BSM307" s="151"/>
      <c r="BSN307" s="151"/>
      <c r="BSO307" s="151"/>
      <c r="BSP307" s="151"/>
      <c r="BSQ307" s="151"/>
      <c r="BSR307" s="151"/>
      <c r="BSS307" s="151"/>
      <c r="BST307" s="151"/>
      <c r="BSU307" s="151"/>
      <c r="BSV307" s="151"/>
      <c r="BSW307" s="151"/>
      <c r="BSX307" s="151"/>
      <c r="BSY307" s="151"/>
      <c r="BSZ307" s="151"/>
      <c r="BTA307" s="151"/>
      <c r="BTB307" s="151"/>
      <c r="BTC307" s="151"/>
      <c r="BTD307" s="151"/>
      <c r="BTE307" s="151"/>
      <c r="BTF307" s="151"/>
      <c r="BTG307" s="151"/>
      <c r="BTH307" s="151"/>
      <c r="BTI307" s="151"/>
      <c r="BTJ307" s="151"/>
      <c r="BTK307" s="151"/>
      <c r="BTL307" s="151"/>
      <c r="BTM307" s="151"/>
      <c r="BTN307" s="151"/>
      <c r="BTO307" s="151"/>
      <c r="BTP307" s="151"/>
      <c r="BTQ307" s="151"/>
      <c r="BTR307" s="151"/>
      <c r="BTS307" s="151"/>
      <c r="BTT307" s="151"/>
      <c r="BTU307" s="151"/>
      <c r="BTV307" s="151"/>
      <c r="BTW307" s="151"/>
      <c r="BTX307" s="151"/>
      <c r="BTY307" s="151"/>
      <c r="BTZ307" s="151"/>
      <c r="BUA307" s="151"/>
      <c r="BUB307" s="151"/>
      <c r="BUC307" s="151"/>
      <c r="BUD307" s="151"/>
      <c r="BUE307" s="151"/>
      <c r="BUF307" s="151"/>
      <c r="BUG307" s="151"/>
      <c r="BUH307" s="151"/>
      <c r="BUI307" s="151"/>
      <c r="BUJ307" s="151"/>
      <c r="BUK307" s="151"/>
      <c r="BUL307" s="151"/>
      <c r="BUM307" s="151"/>
      <c r="BUN307" s="151"/>
      <c r="BUO307" s="151"/>
      <c r="BUP307" s="151"/>
      <c r="BUQ307" s="151"/>
      <c r="BUR307" s="151"/>
      <c r="BUS307" s="151"/>
      <c r="BUT307" s="151"/>
      <c r="BUU307" s="151"/>
      <c r="BUV307" s="151"/>
      <c r="BUW307" s="151"/>
      <c r="BUX307" s="151"/>
      <c r="BUY307" s="151"/>
      <c r="BUZ307" s="151"/>
      <c r="BVA307" s="151"/>
      <c r="BVB307" s="151"/>
      <c r="BVC307" s="151"/>
      <c r="BVD307" s="151"/>
      <c r="BVE307" s="151"/>
      <c r="BVF307" s="151"/>
      <c r="BVG307" s="151"/>
      <c r="BVH307" s="151"/>
      <c r="BVI307" s="151"/>
      <c r="BVJ307" s="151"/>
      <c r="BVK307" s="151"/>
      <c r="BVL307" s="151"/>
      <c r="BVM307" s="151"/>
      <c r="BVN307" s="151"/>
      <c r="BVO307" s="151"/>
      <c r="BVP307" s="151"/>
      <c r="BVQ307" s="151"/>
      <c r="BVR307" s="151"/>
      <c r="BVS307" s="151"/>
      <c r="BVT307" s="151"/>
      <c r="BVU307" s="151"/>
      <c r="BVV307" s="151"/>
      <c r="BVW307" s="151"/>
      <c r="BVX307" s="151"/>
      <c r="BVY307" s="151"/>
      <c r="BVZ307" s="151"/>
      <c r="BWA307" s="151"/>
      <c r="BWB307" s="151"/>
      <c r="BWC307" s="151"/>
      <c r="BWD307" s="151"/>
      <c r="BWE307" s="151"/>
      <c r="BWF307" s="151"/>
      <c r="BWG307" s="151"/>
      <c r="BWH307" s="151"/>
      <c r="BWI307" s="151"/>
      <c r="BWJ307" s="151"/>
      <c r="BWK307" s="151"/>
      <c r="BWL307" s="151"/>
      <c r="BWM307" s="151"/>
      <c r="BWN307" s="151"/>
      <c r="BWO307" s="151"/>
      <c r="BWP307" s="151"/>
      <c r="BWQ307" s="151"/>
      <c r="BWR307" s="151"/>
      <c r="BWS307" s="151"/>
      <c r="BWT307" s="151"/>
      <c r="BWU307" s="151"/>
      <c r="BWV307" s="151"/>
      <c r="BWW307" s="151"/>
      <c r="BWX307" s="151"/>
      <c r="BWY307" s="151"/>
      <c r="BWZ307" s="151"/>
      <c r="BXA307" s="151"/>
      <c r="BXB307" s="151"/>
      <c r="BXC307" s="151"/>
      <c r="BXD307" s="151"/>
      <c r="BXE307" s="151"/>
      <c r="BXF307" s="151"/>
      <c r="BXG307" s="151"/>
      <c r="BXH307" s="151"/>
      <c r="BXI307" s="151"/>
      <c r="BXJ307" s="151"/>
      <c r="BXK307" s="151"/>
      <c r="BXL307" s="151"/>
      <c r="BXM307" s="151"/>
      <c r="BXN307" s="151"/>
      <c r="BXO307" s="151"/>
      <c r="BXP307" s="151"/>
      <c r="BXQ307" s="151"/>
      <c r="BXR307" s="151"/>
      <c r="BXS307" s="151"/>
      <c r="BXT307" s="151"/>
      <c r="BXU307" s="151"/>
      <c r="BXV307" s="151"/>
      <c r="BXW307" s="151"/>
      <c r="BXX307" s="151"/>
      <c r="BXY307" s="151"/>
      <c r="BXZ307" s="151"/>
      <c r="BYA307" s="151"/>
      <c r="BYB307" s="151"/>
      <c r="BYC307" s="151"/>
      <c r="BYD307" s="151"/>
      <c r="BYE307" s="151"/>
      <c r="BYF307" s="151"/>
      <c r="BYG307" s="151"/>
      <c r="BYH307" s="151"/>
      <c r="BYI307" s="151"/>
      <c r="BYJ307" s="151"/>
      <c r="BYK307" s="151"/>
      <c r="BYL307" s="151"/>
      <c r="BYM307" s="151"/>
      <c r="BYN307" s="151"/>
      <c r="BYO307" s="151"/>
      <c r="BYP307" s="151"/>
      <c r="BYQ307" s="151"/>
      <c r="BYR307" s="151"/>
      <c r="BYS307" s="151"/>
      <c r="BYT307" s="151"/>
      <c r="BYU307" s="151"/>
      <c r="BYV307" s="151"/>
      <c r="BYW307" s="151"/>
      <c r="BYX307" s="151"/>
      <c r="BYY307" s="151"/>
      <c r="BYZ307" s="151"/>
      <c r="BZA307" s="151"/>
      <c r="BZB307" s="151"/>
      <c r="BZC307" s="151"/>
      <c r="BZD307" s="151"/>
      <c r="BZE307" s="151"/>
      <c r="BZF307" s="151"/>
      <c r="BZG307" s="151"/>
      <c r="BZH307" s="151"/>
      <c r="BZI307" s="151"/>
      <c r="BZJ307" s="151"/>
      <c r="BZK307" s="151"/>
      <c r="BZL307" s="151"/>
      <c r="BZM307" s="151"/>
      <c r="BZN307" s="151"/>
      <c r="BZO307" s="151"/>
      <c r="BZP307" s="151"/>
      <c r="BZQ307" s="151"/>
      <c r="BZR307" s="151"/>
      <c r="BZS307" s="151"/>
      <c r="BZT307" s="151"/>
      <c r="BZU307" s="151"/>
      <c r="BZV307" s="151"/>
      <c r="BZW307" s="151"/>
      <c r="BZX307" s="151"/>
      <c r="BZY307" s="151"/>
      <c r="BZZ307" s="151"/>
      <c r="CAA307" s="151"/>
      <c r="CAB307" s="151"/>
      <c r="CAC307" s="151"/>
      <c r="CAD307" s="151"/>
      <c r="CAE307" s="151"/>
      <c r="CAF307" s="151"/>
      <c r="CAG307" s="151"/>
      <c r="CAH307" s="151"/>
      <c r="CAI307" s="151"/>
      <c r="CAJ307" s="151"/>
      <c r="CAK307" s="151"/>
      <c r="CAL307" s="151"/>
      <c r="CAM307" s="151"/>
      <c r="CAN307" s="151"/>
      <c r="CAO307" s="151"/>
      <c r="CAP307" s="151"/>
      <c r="CAQ307" s="151"/>
      <c r="CAR307" s="151"/>
      <c r="CAS307" s="151"/>
      <c r="CAT307" s="151"/>
      <c r="CAU307" s="151"/>
      <c r="CAV307" s="151"/>
      <c r="CAW307" s="151"/>
      <c r="CAX307" s="151"/>
      <c r="CAY307" s="151"/>
      <c r="CAZ307" s="151"/>
      <c r="CBA307" s="151"/>
      <c r="CBB307" s="151"/>
      <c r="CBC307" s="151"/>
      <c r="CBD307" s="151"/>
      <c r="CBE307" s="151"/>
      <c r="CBF307" s="151"/>
      <c r="CBG307" s="151"/>
      <c r="CBH307" s="151"/>
      <c r="CBI307" s="151"/>
      <c r="CBJ307" s="151"/>
      <c r="CBK307" s="151"/>
      <c r="CBL307" s="151"/>
      <c r="CBM307" s="151"/>
      <c r="CBN307" s="151"/>
      <c r="CBO307" s="151"/>
      <c r="CBP307" s="151"/>
      <c r="CBQ307" s="151"/>
      <c r="CBR307" s="151"/>
      <c r="CBS307" s="151"/>
      <c r="CBT307" s="151"/>
      <c r="CBU307" s="151"/>
      <c r="CBV307" s="151"/>
      <c r="CBW307" s="151"/>
      <c r="CBX307" s="151"/>
      <c r="CBY307" s="151"/>
      <c r="CBZ307" s="151"/>
      <c r="CCA307" s="151"/>
      <c r="CCB307" s="151"/>
      <c r="CCC307" s="151"/>
      <c r="CCD307" s="151"/>
      <c r="CCE307" s="151"/>
      <c r="CCF307" s="151"/>
      <c r="CCG307" s="151"/>
      <c r="CCH307" s="151"/>
      <c r="CCI307" s="151"/>
      <c r="CCJ307" s="151"/>
      <c r="CCK307" s="151"/>
      <c r="CCL307" s="151"/>
      <c r="CCM307" s="151"/>
      <c r="CCN307" s="151"/>
      <c r="CCO307" s="151"/>
      <c r="CCP307" s="151"/>
      <c r="CCQ307" s="151"/>
      <c r="CCR307" s="151"/>
      <c r="CCS307" s="151"/>
      <c r="CCT307" s="151"/>
      <c r="CCU307" s="151"/>
      <c r="CCV307" s="151"/>
      <c r="CCW307" s="151"/>
      <c r="CCX307" s="151"/>
      <c r="CCY307" s="151"/>
      <c r="CCZ307" s="151"/>
      <c r="CDA307" s="151"/>
      <c r="CDB307" s="151"/>
      <c r="CDC307" s="151"/>
      <c r="CDD307" s="151"/>
      <c r="CDE307" s="151"/>
      <c r="CDF307" s="151"/>
      <c r="CDG307" s="151"/>
      <c r="CDH307" s="151"/>
      <c r="CDI307" s="151"/>
      <c r="CDJ307" s="151"/>
      <c r="CDK307" s="151"/>
      <c r="CDL307" s="151"/>
      <c r="CDM307" s="151"/>
      <c r="CDN307" s="151"/>
      <c r="CDO307" s="151"/>
      <c r="CDP307" s="151"/>
      <c r="CDQ307" s="151"/>
      <c r="CDR307" s="151"/>
      <c r="CDS307" s="151"/>
      <c r="CDT307" s="151"/>
      <c r="CDU307" s="151"/>
      <c r="CDV307" s="151"/>
      <c r="CDW307" s="151"/>
      <c r="CDX307" s="151"/>
      <c r="CDY307" s="151"/>
      <c r="CDZ307" s="151"/>
      <c r="CEA307" s="151"/>
      <c r="CEB307" s="151"/>
      <c r="CEC307" s="151"/>
      <c r="CED307" s="151"/>
      <c r="CEE307" s="151"/>
      <c r="CEF307" s="151"/>
      <c r="CEG307" s="151"/>
      <c r="CEH307" s="151"/>
      <c r="CEI307" s="151"/>
      <c r="CEJ307" s="151"/>
      <c r="CEK307" s="151"/>
      <c r="CEL307" s="151"/>
      <c r="CEM307" s="151"/>
      <c r="CEN307" s="151"/>
      <c r="CEO307" s="151"/>
      <c r="CEP307" s="151"/>
      <c r="CEQ307" s="151"/>
      <c r="CER307" s="151"/>
      <c r="CES307" s="151"/>
      <c r="CET307" s="151"/>
      <c r="CEU307" s="151"/>
      <c r="CEV307" s="151"/>
      <c r="CEW307" s="151"/>
      <c r="CEX307" s="151"/>
      <c r="CEY307" s="151"/>
      <c r="CEZ307" s="151"/>
      <c r="CFA307" s="151"/>
      <c r="CFB307" s="151"/>
      <c r="CFC307" s="151"/>
      <c r="CFD307" s="151"/>
      <c r="CFE307" s="151"/>
      <c r="CFF307" s="151"/>
      <c r="CFG307" s="151"/>
      <c r="CFH307" s="151"/>
      <c r="CFI307" s="151"/>
      <c r="CFJ307" s="151"/>
      <c r="CFK307" s="151"/>
      <c r="CFL307" s="151"/>
      <c r="CFM307" s="151"/>
      <c r="CFN307" s="151"/>
      <c r="CFO307" s="151"/>
      <c r="CFP307" s="151"/>
      <c r="CFQ307" s="151"/>
      <c r="CFR307" s="151"/>
      <c r="CFS307" s="151"/>
      <c r="CFT307" s="151"/>
      <c r="CFU307" s="151"/>
      <c r="CFV307" s="151"/>
      <c r="CFW307" s="151"/>
      <c r="CFX307" s="151"/>
      <c r="CFY307" s="151"/>
      <c r="CFZ307" s="151"/>
      <c r="CGA307" s="151"/>
      <c r="CGB307" s="151"/>
      <c r="CGC307" s="151"/>
      <c r="CGD307" s="151"/>
      <c r="CGE307" s="151"/>
      <c r="CGF307" s="151"/>
      <c r="CGG307" s="151"/>
      <c r="CGH307" s="151"/>
      <c r="CGI307" s="151"/>
      <c r="CGJ307" s="151"/>
      <c r="CGK307" s="151"/>
      <c r="CGL307" s="151"/>
      <c r="CGM307" s="151"/>
      <c r="CGN307" s="151"/>
      <c r="CGO307" s="151"/>
      <c r="CGP307" s="151"/>
      <c r="CGQ307" s="151"/>
      <c r="CGR307" s="151"/>
      <c r="CGS307" s="151"/>
      <c r="CGT307" s="151"/>
      <c r="CGU307" s="151"/>
      <c r="CGV307" s="151"/>
      <c r="CGW307" s="151"/>
      <c r="CGX307" s="151"/>
      <c r="CGY307" s="151"/>
      <c r="CGZ307" s="151"/>
      <c r="CHA307" s="151"/>
      <c r="CHB307" s="151"/>
      <c r="CHC307" s="151"/>
      <c r="CHD307" s="151"/>
      <c r="CHE307" s="151"/>
      <c r="CHF307" s="151"/>
      <c r="CHG307" s="151"/>
      <c r="CHH307" s="151"/>
      <c r="CHI307" s="151"/>
      <c r="CHJ307" s="151"/>
      <c r="CHK307" s="151"/>
      <c r="CHL307" s="151"/>
      <c r="CHM307" s="151"/>
      <c r="CHN307" s="151"/>
      <c r="CHO307" s="151"/>
      <c r="CHP307" s="151"/>
      <c r="CHQ307" s="151"/>
      <c r="CHR307" s="151"/>
      <c r="CHS307" s="151"/>
      <c r="CHT307" s="151"/>
      <c r="CHU307" s="151"/>
      <c r="CHV307" s="151"/>
      <c r="CHW307" s="151"/>
      <c r="CHX307" s="151"/>
      <c r="CHY307" s="151"/>
      <c r="CHZ307" s="151"/>
      <c r="CIA307" s="151"/>
      <c r="CIB307" s="151"/>
      <c r="CIC307" s="151"/>
      <c r="CID307" s="151"/>
      <c r="CIE307" s="151"/>
      <c r="CIF307" s="151"/>
      <c r="CIG307" s="151"/>
      <c r="CIH307" s="151"/>
      <c r="CII307" s="151"/>
      <c r="CIJ307" s="151"/>
      <c r="CIK307" s="151"/>
      <c r="CIL307" s="151"/>
      <c r="CIM307" s="151"/>
      <c r="CIN307" s="151"/>
      <c r="CIO307" s="151"/>
      <c r="CIP307" s="151"/>
      <c r="CIQ307" s="151"/>
      <c r="CIR307" s="151"/>
      <c r="CIS307" s="151"/>
      <c r="CIT307" s="151"/>
      <c r="CIU307" s="151"/>
      <c r="CIV307" s="151"/>
      <c r="CIW307" s="151"/>
      <c r="CIX307" s="151"/>
      <c r="CIY307" s="151"/>
      <c r="CIZ307" s="151"/>
      <c r="CJA307" s="151"/>
      <c r="CJB307" s="151"/>
      <c r="CJC307" s="151"/>
      <c r="CJD307" s="151"/>
      <c r="CJE307" s="151"/>
      <c r="CJF307" s="151"/>
      <c r="CJG307" s="151"/>
      <c r="CJH307" s="151"/>
      <c r="CJI307" s="151"/>
      <c r="CJJ307" s="151"/>
      <c r="CJK307" s="151"/>
      <c r="CJL307" s="151"/>
      <c r="CJM307" s="151"/>
      <c r="CJN307" s="151"/>
      <c r="CJO307" s="151"/>
      <c r="CJP307" s="151"/>
      <c r="CJQ307" s="151"/>
      <c r="CJR307" s="151"/>
      <c r="CJS307" s="151"/>
      <c r="CJT307" s="151"/>
      <c r="CJU307" s="151"/>
      <c r="CJV307" s="151"/>
      <c r="CJW307" s="151"/>
      <c r="CJX307" s="151"/>
      <c r="CJY307" s="151"/>
      <c r="CJZ307" s="151"/>
      <c r="CKA307" s="151"/>
      <c r="CKB307" s="151"/>
      <c r="CKC307" s="151"/>
      <c r="CKD307" s="151"/>
      <c r="CKE307" s="151"/>
      <c r="CKF307" s="151"/>
      <c r="CKG307" s="151"/>
      <c r="CKH307" s="151"/>
      <c r="CKI307" s="151"/>
      <c r="CKJ307" s="151"/>
      <c r="CKK307" s="151"/>
      <c r="CKL307" s="151"/>
      <c r="CKM307" s="151"/>
      <c r="CKN307" s="151"/>
      <c r="CKO307" s="151"/>
      <c r="CKP307" s="151"/>
      <c r="CKQ307" s="151"/>
      <c r="CKR307" s="151"/>
      <c r="CKS307" s="151"/>
      <c r="CKT307" s="151"/>
      <c r="CKU307" s="151"/>
      <c r="CKV307" s="151"/>
      <c r="CKW307" s="151"/>
      <c r="CKX307" s="151"/>
      <c r="CKY307" s="151"/>
      <c r="CKZ307" s="151"/>
      <c r="CLA307" s="151"/>
      <c r="CLB307" s="151"/>
      <c r="CLC307" s="151"/>
      <c r="CLD307" s="151"/>
      <c r="CLE307" s="151"/>
      <c r="CLF307" s="151"/>
      <c r="CLG307" s="151"/>
      <c r="CLH307" s="151"/>
      <c r="CLI307" s="151"/>
      <c r="CLJ307" s="151"/>
      <c r="CLK307" s="151"/>
      <c r="CLL307" s="151"/>
      <c r="CLM307" s="151"/>
      <c r="CLN307" s="151"/>
      <c r="CLO307" s="151"/>
      <c r="CLP307" s="151"/>
      <c r="CLQ307" s="151"/>
      <c r="CLR307" s="151"/>
      <c r="CLS307" s="151"/>
      <c r="CLT307" s="151"/>
      <c r="CLU307" s="151"/>
      <c r="CLV307" s="151"/>
      <c r="CLW307" s="151"/>
      <c r="CLX307" s="151"/>
      <c r="CLY307" s="151"/>
      <c r="CLZ307" s="151"/>
      <c r="CMA307" s="151"/>
      <c r="CMB307" s="151"/>
      <c r="CMC307" s="151"/>
      <c r="CMD307" s="151"/>
      <c r="CME307" s="151"/>
      <c r="CMF307" s="151"/>
      <c r="CMG307" s="151"/>
      <c r="CMH307" s="151"/>
      <c r="CMI307" s="151"/>
      <c r="CMJ307" s="151"/>
      <c r="CMK307" s="151"/>
      <c r="CML307" s="151"/>
      <c r="CMM307" s="151"/>
      <c r="CMN307" s="151"/>
      <c r="CMO307" s="151"/>
      <c r="CMP307" s="151"/>
      <c r="CMQ307" s="151"/>
      <c r="CMR307" s="151"/>
      <c r="CMS307" s="151"/>
      <c r="CMT307" s="151"/>
      <c r="CMU307" s="151"/>
      <c r="CMV307" s="151"/>
      <c r="CMW307" s="151"/>
      <c r="CMX307" s="151"/>
      <c r="CMY307" s="151"/>
      <c r="CMZ307" s="151"/>
      <c r="CNA307" s="151"/>
      <c r="CNB307" s="151"/>
      <c r="CNC307" s="151"/>
      <c r="CND307" s="151"/>
      <c r="CNE307" s="151"/>
      <c r="CNF307" s="151"/>
      <c r="CNG307" s="151"/>
      <c r="CNH307" s="151"/>
      <c r="CNI307" s="151"/>
      <c r="CNJ307" s="151"/>
      <c r="CNK307" s="151"/>
      <c r="CNL307" s="151"/>
      <c r="CNM307" s="151"/>
      <c r="CNN307" s="151"/>
      <c r="CNO307" s="151"/>
      <c r="CNP307" s="151"/>
      <c r="CNQ307" s="151"/>
      <c r="CNR307" s="151"/>
      <c r="CNS307" s="151"/>
      <c r="CNT307" s="151"/>
      <c r="CNU307" s="151"/>
      <c r="CNV307" s="151"/>
      <c r="CNW307" s="151"/>
      <c r="CNX307" s="151"/>
      <c r="CNY307" s="151"/>
      <c r="CNZ307" s="151"/>
      <c r="COA307" s="151"/>
      <c r="COB307" s="151"/>
      <c r="COC307" s="151"/>
      <c r="COD307" s="151"/>
      <c r="COE307" s="151"/>
      <c r="COF307" s="151"/>
      <c r="COG307" s="151"/>
      <c r="COH307" s="151"/>
      <c r="COI307" s="151"/>
      <c r="COJ307" s="151"/>
      <c r="COK307" s="151"/>
      <c r="COL307" s="151"/>
      <c r="COM307" s="151"/>
      <c r="CON307" s="151"/>
      <c r="COO307" s="151"/>
      <c r="COP307" s="151"/>
      <c r="COQ307" s="151"/>
      <c r="COR307" s="151"/>
      <c r="COS307" s="151"/>
      <c r="COT307" s="151"/>
      <c r="COU307" s="151"/>
      <c r="COV307" s="151"/>
      <c r="COW307" s="151"/>
      <c r="COX307" s="151"/>
      <c r="COY307" s="151"/>
      <c r="COZ307" s="151"/>
      <c r="CPA307" s="151"/>
      <c r="CPB307" s="151"/>
      <c r="CPC307" s="151"/>
      <c r="CPD307" s="151"/>
      <c r="CPE307" s="151"/>
      <c r="CPF307" s="151"/>
      <c r="CPG307" s="151"/>
      <c r="CPH307" s="151"/>
      <c r="CPI307" s="151"/>
      <c r="CPJ307" s="151"/>
      <c r="CPK307" s="151"/>
      <c r="CPL307" s="151"/>
      <c r="CPM307" s="151"/>
      <c r="CPN307" s="151"/>
      <c r="CPO307" s="151"/>
      <c r="CPP307" s="151"/>
      <c r="CPQ307" s="151"/>
      <c r="CPR307" s="151"/>
      <c r="CPS307" s="151"/>
      <c r="CPT307" s="151"/>
      <c r="CPU307" s="151"/>
      <c r="CPV307" s="151"/>
      <c r="CPW307" s="151"/>
      <c r="CPX307" s="151"/>
      <c r="CPY307" s="151"/>
      <c r="CPZ307" s="151"/>
      <c r="CQA307" s="151"/>
      <c r="CQB307" s="151"/>
      <c r="CQC307" s="151"/>
      <c r="CQD307" s="151"/>
      <c r="CQE307" s="151"/>
      <c r="CQF307" s="151"/>
      <c r="CQG307" s="151"/>
      <c r="CQH307" s="151"/>
      <c r="CQI307" s="151"/>
      <c r="CQJ307" s="151"/>
      <c r="CQK307" s="151"/>
      <c r="CQL307" s="151"/>
      <c r="CQM307" s="151"/>
      <c r="CQN307" s="151"/>
      <c r="CQO307" s="151"/>
      <c r="CQP307" s="151"/>
      <c r="CQQ307" s="151"/>
      <c r="CQR307" s="151"/>
      <c r="CQS307" s="151"/>
      <c r="CQT307" s="151"/>
      <c r="CQU307" s="151"/>
      <c r="CQV307" s="151"/>
      <c r="CQW307" s="151"/>
      <c r="CQX307" s="151"/>
      <c r="CQY307" s="151"/>
      <c r="CQZ307" s="151"/>
      <c r="CRA307" s="151"/>
      <c r="CRB307" s="151"/>
      <c r="CRC307" s="151"/>
      <c r="CRD307" s="151"/>
      <c r="CRE307" s="151"/>
      <c r="CRF307" s="151"/>
      <c r="CRG307" s="151"/>
      <c r="CRH307" s="151"/>
      <c r="CRI307" s="151"/>
      <c r="CRJ307" s="151"/>
      <c r="CRK307" s="151"/>
      <c r="CRL307" s="151"/>
      <c r="CRM307" s="151"/>
      <c r="CRN307" s="151"/>
      <c r="CRO307" s="151"/>
      <c r="CRP307" s="151"/>
      <c r="CRQ307" s="151"/>
      <c r="CRR307" s="151"/>
      <c r="CRS307" s="151"/>
      <c r="CRT307" s="151"/>
      <c r="CRU307" s="151"/>
      <c r="CRV307" s="151"/>
      <c r="CRW307" s="151"/>
      <c r="CRX307" s="151"/>
      <c r="CRY307" s="151"/>
      <c r="CRZ307" s="151"/>
      <c r="CSA307" s="151"/>
      <c r="CSB307" s="151"/>
      <c r="CSC307" s="151"/>
      <c r="CSD307" s="151"/>
      <c r="CSE307" s="151"/>
      <c r="CSF307" s="151"/>
      <c r="CSG307" s="151"/>
      <c r="CSH307" s="151"/>
      <c r="CSI307" s="151"/>
      <c r="CSJ307" s="151"/>
      <c r="CSK307" s="151"/>
      <c r="CSL307" s="151"/>
      <c r="CSM307" s="151"/>
      <c r="CSN307" s="151"/>
      <c r="CSO307" s="151"/>
      <c r="CSP307" s="151"/>
      <c r="CSQ307" s="151"/>
      <c r="CSR307" s="151"/>
      <c r="CSS307" s="151"/>
      <c r="CST307" s="151"/>
      <c r="CSU307" s="151"/>
      <c r="CSV307" s="151"/>
      <c r="CSW307" s="151"/>
      <c r="CSX307" s="151"/>
      <c r="CSY307" s="151"/>
      <c r="CSZ307" s="151"/>
      <c r="CTA307" s="151"/>
      <c r="CTB307" s="151"/>
      <c r="CTC307" s="151"/>
      <c r="CTD307" s="151"/>
      <c r="CTE307" s="151"/>
      <c r="CTF307" s="151"/>
      <c r="CTG307" s="151"/>
      <c r="CTH307" s="151"/>
      <c r="CTI307" s="151"/>
      <c r="CTJ307" s="151"/>
      <c r="CTK307" s="151"/>
      <c r="CTL307" s="151"/>
      <c r="CTM307" s="151"/>
      <c r="CTN307" s="151"/>
      <c r="CTO307" s="151"/>
      <c r="CTP307" s="151"/>
      <c r="CTQ307" s="151"/>
      <c r="CTR307" s="151"/>
      <c r="CTS307" s="151"/>
      <c r="CTT307" s="151"/>
      <c r="CTU307" s="151"/>
      <c r="CTV307" s="151"/>
      <c r="CTW307" s="151"/>
      <c r="CTX307" s="151"/>
      <c r="CTY307" s="151"/>
      <c r="CTZ307" s="151"/>
      <c r="CUA307" s="151"/>
      <c r="CUB307" s="151"/>
      <c r="CUC307" s="151"/>
      <c r="CUD307" s="151"/>
      <c r="CUE307" s="151"/>
      <c r="CUF307" s="151"/>
      <c r="CUG307" s="151"/>
      <c r="CUH307" s="151"/>
      <c r="CUI307" s="151"/>
      <c r="CUJ307" s="151"/>
      <c r="CUK307" s="151"/>
      <c r="CUL307" s="151"/>
      <c r="CUM307" s="151"/>
      <c r="CUN307" s="151"/>
      <c r="CUO307" s="151"/>
      <c r="CUP307" s="151"/>
      <c r="CUQ307" s="151"/>
      <c r="CUR307" s="151"/>
      <c r="CUS307" s="151"/>
      <c r="CUT307" s="151"/>
      <c r="CUU307" s="151"/>
      <c r="CUV307" s="151"/>
      <c r="CUW307" s="151"/>
      <c r="CUX307" s="151"/>
      <c r="CUY307" s="151"/>
      <c r="CUZ307" s="151"/>
      <c r="CVA307" s="151"/>
      <c r="CVB307" s="151"/>
      <c r="CVC307" s="151"/>
      <c r="CVD307" s="151"/>
      <c r="CVE307" s="151"/>
      <c r="CVF307" s="151"/>
      <c r="CVG307" s="151"/>
      <c r="CVH307" s="151"/>
      <c r="CVI307" s="151"/>
      <c r="CVJ307" s="151"/>
      <c r="CVK307" s="151"/>
      <c r="CVL307" s="151"/>
      <c r="CVM307" s="151"/>
      <c r="CVN307" s="151"/>
      <c r="CVO307" s="151"/>
      <c r="CVP307" s="151"/>
      <c r="CVQ307" s="151"/>
      <c r="CVR307" s="151"/>
      <c r="CVS307" s="151"/>
      <c r="CVT307" s="151"/>
      <c r="CVU307" s="151"/>
      <c r="CVV307" s="151"/>
      <c r="CVW307" s="151"/>
      <c r="CVX307" s="151"/>
      <c r="CVY307" s="151"/>
      <c r="CVZ307" s="151"/>
      <c r="CWA307" s="151"/>
      <c r="CWB307" s="151"/>
      <c r="CWC307" s="151"/>
      <c r="CWD307" s="151"/>
      <c r="CWE307" s="151"/>
      <c r="CWF307" s="151"/>
      <c r="CWG307" s="151"/>
      <c r="CWH307" s="151"/>
      <c r="CWI307" s="151"/>
      <c r="CWJ307" s="151"/>
      <c r="CWK307" s="151"/>
      <c r="CWL307" s="151"/>
      <c r="CWM307" s="151"/>
      <c r="CWN307" s="151"/>
      <c r="CWO307" s="151"/>
      <c r="CWP307" s="151"/>
      <c r="CWQ307" s="151"/>
      <c r="CWR307" s="151"/>
      <c r="CWS307" s="151"/>
      <c r="CWT307" s="151"/>
      <c r="CWU307" s="151"/>
      <c r="CWV307" s="151"/>
      <c r="CWW307" s="151"/>
      <c r="CWX307" s="151"/>
      <c r="CWY307" s="151"/>
      <c r="CWZ307" s="151"/>
      <c r="CXA307" s="151"/>
      <c r="CXB307" s="151"/>
      <c r="CXC307" s="151"/>
      <c r="CXD307" s="151"/>
      <c r="CXE307" s="151"/>
      <c r="CXF307" s="151"/>
      <c r="CXG307" s="151"/>
      <c r="CXH307" s="151"/>
      <c r="CXI307" s="151"/>
      <c r="CXJ307" s="151"/>
      <c r="CXK307" s="151"/>
      <c r="CXL307" s="151"/>
      <c r="CXM307" s="151"/>
      <c r="CXN307" s="151"/>
      <c r="CXO307" s="151"/>
      <c r="CXP307" s="151"/>
      <c r="CXQ307" s="151"/>
      <c r="CXR307" s="151"/>
      <c r="CXS307" s="151"/>
      <c r="CXT307" s="151"/>
      <c r="CXU307" s="151"/>
      <c r="CXV307" s="151"/>
      <c r="CXW307" s="151"/>
      <c r="CXX307" s="151"/>
      <c r="CXY307" s="151"/>
      <c r="CXZ307" s="151"/>
      <c r="CYA307" s="151"/>
      <c r="CYB307" s="151"/>
      <c r="CYC307" s="151"/>
      <c r="CYD307" s="151"/>
      <c r="CYE307" s="151"/>
      <c r="CYF307" s="151"/>
      <c r="CYG307" s="151"/>
      <c r="CYH307" s="151"/>
      <c r="CYI307" s="151"/>
      <c r="CYJ307" s="151"/>
      <c r="CYK307" s="151"/>
      <c r="CYL307" s="151"/>
      <c r="CYM307" s="151"/>
      <c r="CYN307" s="151"/>
      <c r="CYO307" s="151"/>
      <c r="CYP307" s="151"/>
      <c r="CYQ307" s="151"/>
      <c r="CYR307" s="151"/>
      <c r="CYS307" s="151"/>
      <c r="CYT307" s="151"/>
      <c r="CYU307" s="151"/>
      <c r="CYV307" s="151"/>
      <c r="CYW307" s="151"/>
      <c r="CYX307" s="151"/>
      <c r="CYY307" s="151"/>
      <c r="CYZ307" s="151"/>
      <c r="CZA307" s="151"/>
      <c r="CZB307" s="151"/>
      <c r="CZC307" s="151"/>
      <c r="CZD307" s="151"/>
      <c r="CZE307" s="151"/>
      <c r="CZF307" s="151"/>
      <c r="CZG307" s="151"/>
      <c r="CZH307" s="151"/>
      <c r="CZI307" s="151"/>
      <c r="CZJ307" s="151"/>
      <c r="CZK307" s="151"/>
      <c r="CZL307" s="151"/>
      <c r="CZM307" s="151"/>
      <c r="CZN307" s="151"/>
      <c r="CZO307" s="151"/>
      <c r="CZP307" s="151"/>
      <c r="CZQ307" s="151"/>
      <c r="CZR307" s="151"/>
      <c r="CZS307" s="151"/>
      <c r="CZT307" s="151"/>
      <c r="CZU307" s="151"/>
      <c r="CZV307" s="151"/>
      <c r="CZW307" s="151"/>
      <c r="CZX307" s="151"/>
      <c r="CZY307" s="151"/>
      <c r="CZZ307" s="151"/>
      <c r="DAA307" s="151"/>
      <c r="DAB307" s="151"/>
      <c r="DAC307" s="151"/>
      <c r="DAD307" s="151"/>
      <c r="DAE307" s="151"/>
      <c r="DAF307" s="151"/>
      <c r="DAG307" s="151"/>
      <c r="DAH307" s="151"/>
      <c r="DAI307" s="151"/>
      <c r="DAJ307" s="151"/>
      <c r="DAK307" s="151"/>
      <c r="DAL307" s="151"/>
      <c r="DAM307" s="151"/>
      <c r="DAN307" s="151"/>
      <c r="DAO307" s="151"/>
      <c r="DAP307" s="151"/>
      <c r="DAQ307" s="151"/>
      <c r="DAR307" s="151"/>
      <c r="DAS307" s="151"/>
      <c r="DAT307" s="151"/>
      <c r="DAU307" s="151"/>
      <c r="DAV307" s="151"/>
      <c r="DAW307" s="151"/>
      <c r="DAX307" s="151"/>
      <c r="DAY307" s="151"/>
      <c r="DAZ307" s="151"/>
      <c r="DBA307" s="151"/>
      <c r="DBB307" s="151"/>
      <c r="DBC307" s="151"/>
      <c r="DBD307" s="151"/>
      <c r="DBE307" s="151"/>
      <c r="DBF307" s="151"/>
      <c r="DBG307" s="151"/>
      <c r="DBH307" s="151"/>
      <c r="DBI307" s="151"/>
      <c r="DBJ307" s="151"/>
      <c r="DBK307" s="151"/>
      <c r="DBL307" s="151"/>
      <c r="DBM307" s="151"/>
      <c r="DBN307" s="151"/>
      <c r="DBO307" s="151"/>
      <c r="DBP307" s="151"/>
      <c r="DBQ307" s="151"/>
      <c r="DBR307" s="151"/>
      <c r="DBS307" s="151"/>
      <c r="DBT307" s="151"/>
      <c r="DBU307" s="151"/>
      <c r="DBV307" s="151"/>
      <c r="DBW307" s="151"/>
      <c r="DBX307" s="151"/>
      <c r="DBY307" s="151"/>
      <c r="DBZ307" s="151"/>
      <c r="DCA307" s="151"/>
      <c r="DCB307" s="151"/>
      <c r="DCC307" s="151"/>
      <c r="DCD307" s="151"/>
      <c r="DCE307" s="151"/>
      <c r="DCF307" s="151"/>
      <c r="DCG307" s="151"/>
      <c r="DCH307" s="151"/>
      <c r="DCI307" s="151"/>
      <c r="DCJ307" s="151"/>
      <c r="DCK307" s="151"/>
      <c r="DCL307" s="151"/>
      <c r="DCM307" s="151"/>
      <c r="DCN307" s="151"/>
      <c r="DCO307" s="151"/>
      <c r="DCP307" s="151"/>
      <c r="DCQ307" s="151"/>
      <c r="DCR307" s="151"/>
      <c r="DCS307" s="151"/>
      <c r="DCT307" s="151"/>
      <c r="DCU307" s="151"/>
      <c r="DCV307" s="151"/>
      <c r="DCW307" s="151"/>
      <c r="DCX307" s="151"/>
      <c r="DCY307" s="151"/>
      <c r="DCZ307" s="151"/>
      <c r="DDA307" s="151"/>
      <c r="DDB307" s="151"/>
      <c r="DDC307" s="151"/>
      <c r="DDD307" s="151"/>
      <c r="DDE307" s="151"/>
      <c r="DDF307" s="151"/>
      <c r="DDG307" s="151"/>
      <c r="DDH307" s="151"/>
      <c r="DDI307" s="151"/>
      <c r="DDJ307" s="151"/>
      <c r="DDK307" s="151"/>
      <c r="DDL307" s="151"/>
      <c r="DDM307" s="151"/>
      <c r="DDN307" s="151"/>
      <c r="DDO307" s="151"/>
      <c r="DDP307" s="151"/>
      <c r="DDQ307" s="151"/>
      <c r="DDR307" s="151"/>
      <c r="DDS307" s="151"/>
      <c r="DDT307" s="151"/>
      <c r="DDU307" s="151"/>
      <c r="DDV307" s="151"/>
      <c r="DDW307" s="151"/>
      <c r="DDX307" s="151"/>
      <c r="DDY307" s="151"/>
      <c r="DDZ307" s="151"/>
      <c r="DEA307" s="151"/>
      <c r="DEB307" s="151"/>
      <c r="DEC307" s="151"/>
      <c r="DED307" s="151"/>
      <c r="DEE307" s="151"/>
      <c r="DEF307" s="151"/>
      <c r="DEG307" s="151"/>
      <c r="DEH307" s="151"/>
      <c r="DEI307" s="151"/>
      <c r="DEJ307" s="151"/>
      <c r="DEK307" s="151"/>
      <c r="DEL307" s="151"/>
      <c r="DEM307" s="151"/>
      <c r="DEN307" s="151"/>
      <c r="DEO307" s="151"/>
      <c r="DEP307" s="151"/>
      <c r="DEQ307" s="151"/>
      <c r="DER307" s="151"/>
      <c r="DES307" s="151"/>
      <c r="DET307" s="151"/>
      <c r="DEU307" s="151"/>
      <c r="DEV307" s="151"/>
      <c r="DEW307" s="151"/>
      <c r="DEX307" s="151"/>
      <c r="DEY307" s="151"/>
      <c r="DEZ307" s="151"/>
      <c r="DFA307" s="151"/>
      <c r="DFB307" s="151"/>
      <c r="DFC307" s="151"/>
      <c r="DFD307" s="151"/>
      <c r="DFE307" s="151"/>
      <c r="DFF307" s="151"/>
      <c r="DFG307" s="151"/>
      <c r="DFH307" s="151"/>
      <c r="DFI307" s="151"/>
      <c r="DFJ307" s="151"/>
      <c r="DFK307" s="151"/>
      <c r="DFL307" s="151"/>
      <c r="DFM307" s="151"/>
      <c r="DFN307" s="151"/>
      <c r="DFO307" s="151"/>
      <c r="DFP307" s="151"/>
      <c r="DFQ307" s="151"/>
      <c r="DFR307" s="151"/>
      <c r="DFS307" s="151"/>
      <c r="DFT307" s="151"/>
      <c r="DFU307" s="151"/>
      <c r="DFV307" s="151"/>
      <c r="DFW307" s="151"/>
      <c r="DFX307" s="151"/>
      <c r="DFY307" s="151"/>
      <c r="DFZ307" s="151"/>
      <c r="DGA307" s="151"/>
      <c r="DGB307" s="151"/>
      <c r="DGC307" s="151"/>
      <c r="DGD307" s="151"/>
      <c r="DGE307" s="151"/>
      <c r="DGF307" s="151"/>
      <c r="DGG307" s="151"/>
      <c r="DGH307" s="151"/>
      <c r="DGI307" s="151"/>
      <c r="DGJ307" s="151"/>
      <c r="DGK307" s="151"/>
      <c r="DGL307" s="151"/>
      <c r="DGM307" s="151"/>
      <c r="DGN307" s="151"/>
      <c r="DGO307" s="151"/>
      <c r="DGP307" s="151"/>
      <c r="DGQ307" s="151"/>
      <c r="DGR307" s="151"/>
      <c r="DGS307" s="151"/>
      <c r="DGT307" s="151"/>
      <c r="DGU307" s="151"/>
      <c r="DGV307" s="151"/>
      <c r="DGW307" s="151"/>
      <c r="DGX307" s="151"/>
      <c r="DGY307" s="151"/>
      <c r="DGZ307" s="151"/>
      <c r="DHA307" s="151"/>
      <c r="DHB307" s="151"/>
      <c r="DHC307" s="151"/>
      <c r="DHD307" s="151"/>
      <c r="DHE307" s="151"/>
      <c r="DHF307" s="151"/>
      <c r="DHG307" s="151"/>
      <c r="DHH307" s="151"/>
      <c r="DHI307" s="151"/>
      <c r="DHJ307" s="151"/>
      <c r="DHK307" s="151"/>
      <c r="DHL307" s="151"/>
      <c r="DHM307" s="151"/>
      <c r="DHN307" s="151"/>
      <c r="DHO307" s="151"/>
      <c r="DHP307" s="151"/>
      <c r="DHQ307" s="151"/>
      <c r="DHR307" s="151"/>
      <c r="DHS307" s="151"/>
      <c r="DHT307" s="151"/>
      <c r="DHU307" s="151"/>
      <c r="DHV307" s="151"/>
      <c r="DHW307" s="151"/>
      <c r="DHX307" s="151"/>
      <c r="DHY307" s="151"/>
      <c r="DHZ307" s="151"/>
      <c r="DIA307" s="151"/>
      <c r="DIB307" s="151"/>
      <c r="DIC307" s="151"/>
      <c r="DID307" s="151"/>
      <c r="DIE307" s="151"/>
      <c r="DIF307" s="151"/>
      <c r="DIG307" s="151"/>
      <c r="DIH307" s="151"/>
      <c r="DII307" s="151"/>
      <c r="DIJ307" s="151"/>
      <c r="DIK307" s="151"/>
      <c r="DIL307" s="151"/>
      <c r="DIM307" s="151"/>
      <c r="DIN307" s="151"/>
      <c r="DIO307" s="151"/>
      <c r="DIP307" s="151"/>
      <c r="DIQ307" s="151"/>
      <c r="DIR307" s="151"/>
      <c r="DIS307" s="151"/>
      <c r="DIT307" s="151"/>
      <c r="DIU307" s="151"/>
      <c r="DIV307" s="151"/>
      <c r="DIW307" s="151"/>
      <c r="DIX307" s="151"/>
      <c r="DIY307" s="151"/>
      <c r="DIZ307" s="151"/>
      <c r="DJA307" s="151"/>
      <c r="DJB307" s="151"/>
      <c r="DJC307" s="151"/>
      <c r="DJD307" s="151"/>
      <c r="DJE307" s="151"/>
      <c r="DJF307" s="151"/>
      <c r="DJG307" s="151"/>
      <c r="DJH307" s="151"/>
      <c r="DJI307" s="151"/>
      <c r="DJJ307" s="151"/>
      <c r="DJK307" s="151"/>
      <c r="DJL307" s="151"/>
      <c r="DJM307" s="151"/>
      <c r="DJN307" s="151"/>
      <c r="DJO307" s="151"/>
      <c r="DJP307" s="151"/>
      <c r="DJQ307" s="151"/>
      <c r="DJR307" s="151"/>
      <c r="DJS307" s="151"/>
      <c r="DJT307" s="151"/>
      <c r="DJU307" s="151"/>
      <c r="DJV307" s="151"/>
      <c r="DJW307" s="151"/>
      <c r="DJX307" s="151"/>
      <c r="DJY307" s="151"/>
      <c r="DJZ307" s="151"/>
      <c r="DKA307" s="151"/>
      <c r="DKB307" s="151"/>
      <c r="DKC307" s="151"/>
      <c r="DKD307" s="151"/>
      <c r="DKE307" s="151"/>
      <c r="DKF307" s="151"/>
      <c r="DKG307" s="151"/>
      <c r="DKH307" s="151"/>
      <c r="DKI307" s="151"/>
      <c r="DKJ307" s="151"/>
      <c r="DKK307" s="151"/>
      <c r="DKL307" s="151"/>
      <c r="DKM307" s="151"/>
      <c r="DKN307" s="151"/>
      <c r="DKO307" s="151"/>
      <c r="DKP307" s="151"/>
      <c r="DKQ307" s="151"/>
      <c r="DKR307" s="151"/>
      <c r="DKS307" s="151"/>
      <c r="DKT307" s="151"/>
      <c r="DKU307" s="151"/>
      <c r="DKV307" s="151"/>
      <c r="DKW307" s="151"/>
      <c r="DKX307" s="151"/>
      <c r="DKY307" s="151"/>
      <c r="DKZ307" s="151"/>
      <c r="DLA307" s="151"/>
      <c r="DLB307" s="151"/>
      <c r="DLC307" s="151"/>
      <c r="DLD307" s="151"/>
      <c r="DLE307" s="151"/>
      <c r="DLF307" s="151"/>
      <c r="DLG307" s="151"/>
      <c r="DLH307" s="151"/>
      <c r="DLI307" s="151"/>
      <c r="DLJ307" s="151"/>
      <c r="DLK307" s="151"/>
      <c r="DLL307" s="151"/>
      <c r="DLM307" s="151"/>
      <c r="DLN307" s="151"/>
      <c r="DLO307" s="151"/>
      <c r="DLP307" s="151"/>
      <c r="DLQ307" s="151"/>
      <c r="DLR307" s="151"/>
      <c r="DLS307" s="151"/>
      <c r="DLT307" s="151"/>
      <c r="DLU307" s="151"/>
      <c r="DLV307" s="151"/>
      <c r="DLW307" s="151"/>
      <c r="DLX307" s="151"/>
      <c r="DLY307" s="151"/>
      <c r="DLZ307" s="151"/>
      <c r="DMA307" s="151"/>
      <c r="DMB307" s="151"/>
      <c r="DMC307" s="151"/>
      <c r="DMD307" s="151"/>
      <c r="DME307" s="151"/>
      <c r="DMF307" s="151"/>
      <c r="DMG307" s="151"/>
      <c r="DMH307" s="151"/>
      <c r="DMI307" s="151"/>
      <c r="DMJ307" s="151"/>
      <c r="DMK307" s="151"/>
      <c r="DML307" s="151"/>
      <c r="DMM307" s="151"/>
      <c r="DMN307" s="151"/>
      <c r="DMO307" s="151"/>
      <c r="DMP307" s="151"/>
      <c r="DMQ307" s="151"/>
      <c r="DMR307" s="151"/>
      <c r="DMS307" s="151"/>
      <c r="DMT307" s="151"/>
      <c r="DMU307" s="151"/>
      <c r="DMV307" s="151"/>
      <c r="DMW307" s="151"/>
      <c r="DMX307" s="151"/>
      <c r="DMY307" s="151"/>
      <c r="DMZ307" s="151"/>
      <c r="DNA307" s="151"/>
      <c r="DNB307" s="151"/>
      <c r="DNC307" s="151"/>
      <c r="DND307" s="151"/>
      <c r="DNE307" s="151"/>
      <c r="DNF307" s="151"/>
      <c r="DNG307" s="151"/>
      <c r="DNH307" s="151"/>
      <c r="DNI307" s="151"/>
      <c r="DNJ307" s="151"/>
      <c r="DNK307" s="151"/>
      <c r="DNL307" s="151"/>
      <c r="DNM307" s="151"/>
      <c r="DNN307" s="151"/>
      <c r="DNO307" s="151"/>
      <c r="DNP307" s="151"/>
      <c r="DNQ307" s="151"/>
      <c r="DNR307" s="151"/>
      <c r="DNS307" s="151"/>
      <c r="DNT307" s="151"/>
      <c r="DNU307" s="151"/>
      <c r="DNV307" s="151"/>
      <c r="DNW307" s="151"/>
      <c r="DNX307" s="151"/>
      <c r="DNY307" s="151"/>
      <c r="DNZ307" s="151"/>
      <c r="DOA307" s="151"/>
      <c r="DOB307" s="151"/>
      <c r="DOC307" s="151"/>
      <c r="DOD307" s="151"/>
      <c r="DOE307" s="151"/>
      <c r="DOF307" s="151"/>
      <c r="DOG307" s="151"/>
      <c r="DOH307" s="151"/>
      <c r="DOI307" s="151"/>
      <c r="DOJ307" s="151"/>
      <c r="DOK307" s="151"/>
      <c r="DOL307" s="151"/>
      <c r="DOM307" s="151"/>
      <c r="DON307" s="151"/>
      <c r="DOO307" s="151"/>
      <c r="DOP307" s="151"/>
      <c r="DOQ307" s="151"/>
      <c r="DOR307" s="151"/>
      <c r="DOS307" s="151"/>
      <c r="DOT307" s="151"/>
      <c r="DOU307" s="151"/>
      <c r="DOV307" s="151"/>
      <c r="DOW307" s="151"/>
      <c r="DOX307" s="151"/>
      <c r="DOY307" s="151"/>
      <c r="DOZ307" s="151"/>
      <c r="DPA307" s="151"/>
      <c r="DPB307" s="151"/>
      <c r="DPC307" s="151"/>
      <c r="DPD307" s="151"/>
      <c r="DPE307" s="151"/>
      <c r="DPF307" s="151"/>
      <c r="DPG307" s="151"/>
      <c r="DPH307" s="151"/>
      <c r="DPI307" s="151"/>
      <c r="DPJ307" s="151"/>
      <c r="DPK307" s="151"/>
      <c r="DPL307" s="151"/>
      <c r="DPM307" s="151"/>
      <c r="DPN307" s="151"/>
      <c r="DPO307" s="151"/>
      <c r="DPP307" s="151"/>
      <c r="DPQ307" s="151"/>
      <c r="DPR307" s="151"/>
      <c r="DPS307" s="151"/>
      <c r="DPT307" s="151"/>
      <c r="DPU307" s="151"/>
      <c r="DPV307" s="151"/>
      <c r="DPW307" s="151"/>
      <c r="DPX307" s="151"/>
      <c r="DPY307" s="151"/>
      <c r="DPZ307" s="151"/>
      <c r="DQA307" s="151"/>
      <c r="DQB307" s="151"/>
      <c r="DQC307" s="151"/>
      <c r="DQD307" s="151"/>
      <c r="DQE307" s="151"/>
      <c r="DQF307" s="151"/>
      <c r="DQG307" s="151"/>
      <c r="DQH307" s="151"/>
      <c r="DQI307" s="151"/>
      <c r="DQJ307" s="151"/>
      <c r="DQK307" s="151"/>
      <c r="DQL307" s="151"/>
      <c r="DQM307" s="151"/>
      <c r="DQN307" s="151"/>
      <c r="DQO307" s="151"/>
      <c r="DQP307" s="151"/>
      <c r="DQQ307" s="151"/>
      <c r="DQR307" s="151"/>
      <c r="DQS307" s="151"/>
      <c r="DQT307" s="151"/>
      <c r="DQU307" s="151"/>
      <c r="DQV307" s="151"/>
      <c r="DQW307" s="151"/>
      <c r="DQX307" s="151"/>
      <c r="DQY307" s="151"/>
      <c r="DQZ307" s="151"/>
      <c r="DRA307" s="151"/>
      <c r="DRB307" s="151"/>
      <c r="DRC307" s="151"/>
      <c r="DRD307" s="151"/>
      <c r="DRE307" s="151"/>
      <c r="DRF307" s="151"/>
      <c r="DRG307" s="151"/>
      <c r="DRH307" s="151"/>
      <c r="DRI307" s="151"/>
      <c r="DRJ307" s="151"/>
      <c r="DRK307" s="151"/>
      <c r="DRL307" s="151"/>
      <c r="DRM307" s="151"/>
      <c r="DRN307" s="151"/>
      <c r="DRO307" s="151"/>
      <c r="DRP307" s="151"/>
      <c r="DRQ307" s="151"/>
      <c r="DRR307" s="151"/>
      <c r="DRS307" s="151"/>
      <c r="DRT307" s="151"/>
      <c r="DRU307" s="151"/>
      <c r="DRV307" s="151"/>
      <c r="DRW307" s="151"/>
      <c r="DRX307" s="151"/>
      <c r="DRY307" s="151"/>
      <c r="DRZ307" s="151"/>
      <c r="DSA307" s="151"/>
      <c r="DSB307" s="151"/>
      <c r="DSC307" s="151"/>
      <c r="DSD307" s="151"/>
      <c r="DSE307" s="151"/>
      <c r="DSF307" s="151"/>
      <c r="DSG307" s="151"/>
      <c r="DSH307" s="151"/>
      <c r="DSI307" s="151"/>
      <c r="DSJ307" s="151"/>
      <c r="DSK307" s="151"/>
      <c r="DSL307" s="151"/>
      <c r="DSM307" s="151"/>
      <c r="DSN307" s="151"/>
      <c r="DSO307" s="151"/>
      <c r="DSP307" s="151"/>
      <c r="DSQ307" s="151"/>
      <c r="DSR307" s="151"/>
      <c r="DSS307" s="151"/>
      <c r="DST307" s="151"/>
      <c r="DSU307" s="151"/>
      <c r="DSV307" s="151"/>
      <c r="DSW307" s="151"/>
      <c r="DSX307" s="151"/>
      <c r="DSY307" s="151"/>
      <c r="DSZ307" s="151"/>
      <c r="DTA307" s="151"/>
      <c r="DTB307" s="151"/>
      <c r="DTC307" s="151"/>
      <c r="DTD307" s="151"/>
      <c r="DTE307" s="151"/>
      <c r="DTF307" s="151"/>
      <c r="DTG307" s="151"/>
      <c r="DTH307" s="151"/>
      <c r="DTI307" s="151"/>
      <c r="DTJ307" s="151"/>
      <c r="DTK307" s="151"/>
      <c r="DTL307" s="151"/>
      <c r="DTM307" s="151"/>
      <c r="DTN307" s="151"/>
      <c r="DTO307" s="151"/>
      <c r="DTP307" s="151"/>
      <c r="DTQ307" s="151"/>
      <c r="DTR307" s="151"/>
      <c r="DTS307" s="151"/>
      <c r="DTT307" s="151"/>
      <c r="DTU307" s="151"/>
      <c r="DTV307" s="151"/>
      <c r="DTW307" s="151"/>
      <c r="DTX307" s="151"/>
      <c r="DTY307" s="151"/>
      <c r="DTZ307" s="151"/>
      <c r="DUA307" s="151"/>
      <c r="DUB307" s="151"/>
      <c r="DUC307" s="151"/>
      <c r="DUD307" s="151"/>
      <c r="DUE307" s="151"/>
      <c r="DUF307" s="151"/>
      <c r="DUG307" s="151"/>
      <c r="DUH307" s="151"/>
      <c r="DUI307" s="151"/>
      <c r="DUJ307" s="151"/>
      <c r="DUK307" s="151"/>
      <c r="DUL307" s="151"/>
      <c r="DUM307" s="151"/>
      <c r="DUN307" s="151"/>
      <c r="DUO307" s="151"/>
      <c r="DUP307" s="151"/>
      <c r="DUQ307" s="151"/>
      <c r="DUR307" s="151"/>
      <c r="DUS307" s="151"/>
      <c r="DUT307" s="151"/>
      <c r="DUU307" s="151"/>
      <c r="DUV307" s="151"/>
      <c r="DUW307" s="151"/>
      <c r="DUX307" s="151"/>
      <c r="DUY307" s="151"/>
      <c r="DUZ307" s="151"/>
      <c r="DVA307" s="151"/>
      <c r="DVB307" s="151"/>
      <c r="DVC307" s="151"/>
      <c r="DVD307" s="151"/>
      <c r="DVE307" s="151"/>
      <c r="DVF307" s="151"/>
      <c r="DVG307" s="151"/>
      <c r="DVH307" s="151"/>
      <c r="DVI307" s="151"/>
      <c r="DVJ307" s="151"/>
      <c r="DVK307" s="151"/>
      <c r="DVL307" s="151"/>
      <c r="DVM307" s="151"/>
      <c r="DVN307" s="151"/>
      <c r="DVO307" s="151"/>
      <c r="DVP307" s="151"/>
      <c r="DVQ307" s="151"/>
      <c r="DVR307" s="151"/>
      <c r="DVS307" s="151"/>
      <c r="DVT307" s="151"/>
      <c r="DVU307" s="151"/>
      <c r="DVV307" s="151"/>
      <c r="DVW307" s="151"/>
      <c r="DVX307" s="151"/>
      <c r="DVY307" s="151"/>
      <c r="DVZ307" s="151"/>
      <c r="DWA307" s="151"/>
      <c r="DWB307" s="151"/>
      <c r="DWC307" s="151"/>
      <c r="DWD307" s="151"/>
      <c r="DWE307" s="151"/>
      <c r="DWF307" s="151"/>
      <c r="DWG307" s="151"/>
      <c r="DWH307" s="151"/>
      <c r="DWI307" s="151"/>
      <c r="DWJ307" s="151"/>
      <c r="DWK307" s="151"/>
      <c r="DWL307" s="151"/>
      <c r="DWM307" s="151"/>
      <c r="DWN307" s="151"/>
      <c r="DWO307" s="151"/>
      <c r="DWP307" s="151"/>
      <c r="DWQ307" s="151"/>
      <c r="DWR307" s="151"/>
      <c r="DWS307" s="151"/>
      <c r="DWT307" s="151"/>
      <c r="DWU307" s="151"/>
      <c r="DWV307" s="151"/>
      <c r="DWW307" s="151"/>
      <c r="DWX307" s="151"/>
      <c r="DWY307" s="151"/>
      <c r="DWZ307" s="151"/>
      <c r="DXA307" s="151"/>
      <c r="DXB307" s="151"/>
      <c r="DXC307" s="151"/>
      <c r="DXD307" s="151"/>
      <c r="DXE307" s="151"/>
      <c r="DXF307" s="151"/>
      <c r="DXG307" s="151"/>
      <c r="DXH307" s="151"/>
      <c r="DXI307" s="151"/>
      <c r="DXJ307" s="151"/>
      <c r="DXK307" s="151"/>
      <c r="DXL307" s="151"/>
      <c r="DXM307" s="151"/>
      <c r="DXN307" s="151"/>
      <c r="DXO307" s="151"/>
      <c r="DXP307" s="151"/>
      <c r="DXQ307" s="151"/>
      <c r="DXR307" s="151"/>
      <c r="DXS307" s="151"/>
      <c r="DXT307" s="151"/>
      <c r="DXU307" s="151"/>
      <c r="DXV307" s="151"/>
      <c r="DXW307" s="151"/>
      <c r="DXX307" s="151"/>
      <c r="DXY307" s="151"/>
      <c r="DXZ307" s="151"/>
      <c r="DYA307" s="151"/>
      <c r="DYB307" s="151"/>
      <c r="DYC307" s="151"/>
      <c r="DYD307" s="151"/>
      <c r="DYE307" s="151"/>
      <c r="DYF307" s="151"/>
      <c r="DYG307" s="151"/>
      <c r="DYH307" s="151"/>
      <c r="DYI307" s="151"/>
      <c r="DYJ307" s="151"/>
      <c r="DYK307" s="151"/>
      <c r="DYL307" s="151"/>
      <c r="DYM307" s="151"/>
      <c r="DYN307" s="151"/>
      <c r="DYO307" s="151"/>
      <c r="DYP307" s="151"/>
      <c r="DYQ307" s="151"/>
      <c r="DYR307" s="151"/>
      <c r="DYS307" s="151"/>
      <c r="DYT307" s="151"/>
      <c r="DYU307" s="151"/>
      <c r="DYV307" s="151"/>
      <c r="DYW307" s="151"/>
      <c r="DYX307" s="151"/>
      <c r="DYY307" s="151"/>
      <c r="DYZ307" s="151"/>
      <c r="DZA307" s="151"/>
      <c r="DZB307" s="151"/>
      <c r="DZC307" s="151"/>
      <c r="DZD307" s="151"/>
      <c r="DZE307" s="151"/>
      <c r="DZF307" s="151"/>
      <c r="DZG307" s="151"/>
      <c r="DZH307" s="151"/>
      <c r="DZI307" s="151"/>
      <c r="DZJ307" s="151"/>
      <c r="DZK307" s="151"/>
      <c r="DZL307" s="151"/>
      <c r="DZM307" s="151"/>
      <c r="DZN307" s="151"/>
      <c r="DZO307" s="151"/>
      <c r="DZP307" s="151"/>
      <c r="DZQ307" s="151"/>
      <c r="DZR307" s="151"/>
      <c r="DZS307" s="151"/>
      <c r="DZT307" s="151"/>
      <c r="DZU307" s="151"/>
      <c r="DZV307" s="151"/>
      <c r="DZW307" s="151"/>
      <c r="DZX307" s="151"/>
      <c r="DZY307" s="151"/>
      <c r="DZZ307" s="151"/>
      <c r="EAA307" s="151"/>
      <c r="EAB307" s="151"/>
      <c r="EAC307" s="151"/>
      <c r="EAD307" s="151"/>
      <c r="EAE307" s="151"/>
      <c r="EAF307" s="151"/>
      <c r="EAG307" s="151"/>
      <c r="EAH307" s="151"/>
      <c r="EAI307" s="151"/>
      <c r="EAJ307" s="151"/>
      <c r="EAK307" s="151"/>
      <c r="EAL307" s="151"/>
      <c r="EAM307" s="151"/>
      <c r="EAN307" s="151"/>
      <c r="EAO307" s="151"/>
      <c r="EAP307" s="151"/>
      <c r="EAQ307" s="151"/>
      <c r="EAR307" s="151"/>
      <c r="EAS307" s="151"/>
      <c r="EAT307" s="151"/>
      <c r="EAU307" s="151"/>
      <c r="EAV307" s="151"/>
      <c r="EAW307" s="151"/>
      <c r="EAX307" s="151"/>
      <c r="EAY307" s="151"/>
      <c r="EAZ307" s="151"/>
      <c r="EBA307" s="151"/>
      <c r="EBB307" s="151"/>
      <c r="EBC307" s="151"/>
      <c r="EBD307" s="151"/>
      <c r="EBE307" s="151"/>
      <c r="EBF307" s="151"/>
      <c r="EBG307" s="151"/>
      <c r="EBH307" s="151"/>
      <c r="EBI307" s="151"/>
      <c r="EBJ307" s="151"/>
      <c r="EBK307" s="151"/>
      <c r="EBL307" s="151"/>
      <c r="EBM307" s="151"/>
      <c r="EBN307" s="151"/>
      <c r="EBO307" s="151"/>
      <c r="EBP307" s="151"/>
      <c r="EBQ307" s="151"/>
      <c r="EBR307" s="151"/>
      <c r="EBS307" s="151"/>
      <c r="EBT307" s="151"/>
      <c r="EBU307" s="151"/>
      <c r="EBV307" s="151"/>
      <c r="EBW307" s="151"/>
      <c r="EBX307" s="151"/>
      <c r="EBY307" s="151"/>
      <c r="EBZ307" s="151"/>
      <c r="ECA307" s="151"/>
      <c r="ECB307" s="151"/>
      <c r="ECC307" s="151"/>
      <c r="ECD307" s="151"/>
      <c r="ECE307" s="151"/>
      <c r="ECF307" s="151"/>
      <c r="ECG307" s="151"/>
      <c r="ECH307" s="151"/>
      <c r="ECI307" s="151"/>
      <c r="ECJ307" s="151"/>
      <c r="ECK307" s="151"/>
      <c r="ECL307" s="151"/>
      <c r="ECM307" s="151"/>
      <c r="ECN307" s="151"/>
      <c r="ECO307" s="151"/>
      <c r="ECP307" s="151"/>
      <c r="ECQ307" s="151"/>
      <c r="ECR307" s="151"/>
      <c r="ECS307" s="151"/>
      <c r="ECT307" s="151"/>
      <c r="ECU307" s="151"/>
      <c r="ECV307" s="151"/>
      <c r="ECW307" s="151"/>
      <c r="ECX307" s="151"/>
      <c r="ECY307" s="151"/>
      <c r="ECZ307" s="151"/>
      <c r="EDA307" s="151"/>
      <c r="EDB307" s="151"/>
      <c r="EDC307" s="151"/>
      <c r="EDD307" s="151"/>
      <c r="EDE307" s="151"/>
      <c r="EDF307" s="151"/>
      <c r="EDG307" s="151"/>
      <c r="EDH307" s="151"/>
      <c r="EDI307" s="151"/>
      <c r="EDJ307" s="151"/>
      <c r="EDK307" s="151"/>
      <c r="EDL307" s="151"/>
      <c r="EDM307" s="151"/>
      <c r="EDN307" s="151"/>
      <c r="EDO307" s="151"/>
      <c r="EDP307" s="151"/>
      <c r="EDQ307" s="151"/>
      <c r="EDR307" s="151"/>
      <c r="EDS307" s="151"/>
      <c r="EDT307" s="151"/>
      <c r="EDU307" s="151"/>
      <c r="EDV307" s="151"/>
      <c r="EDW307" s="151"/>
      <c r="EDX307" s="151"/>
      <c r="EDY307" s="151"/>
      <c r="EDZ307" s="151"/>
      <c r="EEA307" s="151"/>
      <c r="EEB307" s="151"/>
      <c r="EEC307" s="151"/>
      <c r="EED307" s="151"/>
      <c r="EEE307" s="151"/>
      <c r="EEF307" s="151"/>
      <c r="EEG307" s="151"/>
      <c r="EEH307" s="151"/>
      <c r="EEI307" s="151"/>
      <c r="EEJ307" s="151"/>
      <c r="EEK307" s="151"/>
      <c r="EEL307" s="151"/>
      <c r="EEM307" s="151"/>
      <c r="EEN307" s="151"/>
      <c r="EEO307" s="151"/>
      <c r="EEP307" s="151"/>
      <c r="EEQ307" s="151"/>
      <c r="EER307" s="151"/>
      <c r="EES307" s="151"/>
      <c r="EET307" s="151"/>
      <c r="EEU307" s="151"/>
      <c r="EEV307" s="151"/>
      <c r="EEW307" s="151"/>
      <c r="EEX307" s="151"/>
      <c r="EEY307" s="151"/>
      <c r="EEZ307" s="151"/>
      <c r="EFA307" s="151"/>
      <c r="EFB307" s="151"/>
      <c r="EFC307" s="151"/>
      <c r="EFD307" s="151"/>
      <c r="EFE307" s="151"/>
      <c r="EFF307" s="151"/>
      <c r="EFG307" s="151"/>
      <c r="EFH307" s="151"/>
      <c r="EFI307" s="151"/>
      <c r="EFJ307" s="151"/>
      <c r="EFK307" s="151"/>
      <c r="EFL307" s="151"/>
      <c r="EFM307" s="151"/>
      <c r="EFN307" s="151"/>
      <c r="EFO307" s="151"/>
      <c r="EFP307" s="151"/>
      <c r="EFQ307" s="151"/>
      <c r="EFR307" s="151"/>
      <c r="EFS307" s="151"/>
      <c r="EFT307" s="151"/>
      <c r="EFU307" s="151"/>
      <c r="EFV307" s="151"/>
      <c r="EFW307" s="151"/>
      <c r="EFX307" s="151"/>
      <c r="EFY307" s="151"/>
      <c r="EFZ307" s="151"/>
      <c r="EGA307" s="151"/>
      <c r="EGB307" s="151"/>
      <c r="EGC307" s="151"/>
      <c r="EGD307" s="151"/>
      <c r="EGE307" s="151"/>
      <c r="EGF307" s="151"/>
      <c r="EGG307" s="151"/>
      <c r="EGH307" s="151"/>
      <c r="EGI307" s="151"/>
      <c r="EGJ307" s="151"/>
      <c r="EGK307" s="151"/>
      <c r="EGL307" s="151"/>
      <c r="EGM307" s="151"/>
      <c r="EGN307" s="151"/>
      <c r="EGO307" s="151"/>
      <c r="EGP307" s="151"/>
      <c r="EGQ307" s="151"/>
      <c r="EGR307" s="151"/>
      <c r="EGS307" s="151"/>
      <c r="EGT307" s="151"/>
      <c r="EGU307" s="151"/>
      <c r="EGV307" s="151"/>
      <c r="EGW307" s="151"/>
      <c r="EGX307" s="151"/>
      <c r="EGY307" s="151"/>
      <c r="EGZ307" s="151"/>
      <c r="EHA307" s="151"/>
      <c r="EHB307" s="151"/>
      <c r="EHC307" s="151"/>
      <c r="EHD307" s="151"/>
      <c r="EHE307" s="151"/>
      <c r="EHF307" s="151"/>
      <c r="EHG307" s="151"/>
      <c r="EHH307" s="151"/>
      <c r="EHI307" s="151"/>
      <c r="EHJ307" s="151"/>
      <c r="EHK307" s="151"/>
      <c r="EHL307" s="151"/>
      <c r="EHM307" s="151"/>
      <c r="EHN307" s="151"/>
      <c r="EHO307" s="151"/>
      <c r="EHP307" s="151"/>
      <c r="EHQ307" s="151"/>
      <c r="EHR307" s="151"/>
      <c r="EHS307" s="151"/>
      <c r="EHT307" s="151"/>
      <c r="EHU307" s="151"/>
      <c r="EHV307" s="151"/>
      <c r="EHW307" s="151"/>
      <c r="EHX307" s="151"/>
      <c r="EHY307" s="151"/>
      <c r="EHZ307" s="151"/>
      <c r="EIA307" s="151"/>
      <c r="EIB307" s="151"/>
      <c r="EIC307" s="151"/>
      <c r="EID307" s="151"/>
      <c r="EIE307" s="151"/>
      <c r="EIF307" s="151"/>
      <c r="EIG307" s="151"/>
      <c r="EIH307" s="151"/>
      <c r="EII307" s="151"/>
      <c r="EIJ307" s="151"/>
      <c r="EIK307" s="151"/>
      <c r="EIL307" s="151"/>
      <c r="EIM307" s="151"/>
      <c r="EIN307" s="151"/>
      <c r="EIO307" s="151"/>
      <c r="EIP307" s="151"/>
      <c r="EIQ307" s="151"/>
      <c r="EIR307" s="151"/>
      <c r="EIS307" s="151"/>
      <c r="EIT307" s="151"/>
      <c r="EIU307" s="151"/>
      <c r="EIV307" s="151"/>
      <c r="EIW307" s="151"/>
      <c r="EIX307" s="151"/>
      <c r="EIY307" s="151"/>
      <c r="EIZ307" s="151"/>
      <c r="EJA307" s="151"/>
      <c r="EJB307" s="151"/>
      <c r="EJC307" s="151"/>
      <c r="EJD307" s="151"/>
      <c r="EJE307" s="151"/>
      <c r="EJF307" s="151"/>
      <c r="EJG307" s="151"/>
      <c r="EJH307" s="151"/>
      <c r="EJI307" s="151"/>
      <c r="EJJ307" s="151"/>
      <c r="EJK307" s="151"/>
      <c r="EJL307" s="151"/>
      <c r="EJM307" s="151"/>
      <c r="EJN307" s="151"/>
      <c r="EJO307" s="151"/>
      <c r="EJP307" s="151"/>
      <c r="EJQ307" s="151"/>
      <c r="EJR307" s="151"/>
      <c r="EJS307" s="151"/>
      <c r="EJT307" s="151"/>
      <c r="EJU307" s="151"/>
      <c r="EJV307" s="151"/>
      <c r="EJW307" s="151"/>
      <c r="EJX307" s="151"/>
      <c r="EJY307" s="151"/>
      <c r="EJZ307" s="151"/>
      <c r="EKA307" s="151"/>
      <c r="EKB307" s="151"/>
      <c r="EKC307" s="151"/>
      <c r="EKD307" s="151"/>
      <c r="EKE307" s="151"/>
      <c r="EKF307" s="151"/>
      <c r="EKG307" s="151"/>
      <c r="EKH307" s="151"/>
      <c r="EKI307" s="151"/>
      <c r="EKJ307" s="151"/>
      <c r="EKK307" s="151"/>
      <c r="EKL307" s="151"/>
      <c r="EKM307" s="151"/>
      <c r="EKN307" s="151"/>
      <c r="EKO307" s="151"/>
      <c r="EKP307" s="151"/>
      <c r="EKQ307" s="151"/>
      <c r="EKR307" s="151"/>
      <c r="EKS307" s="151"/>
      <c r="EKT307" s="151"/>
      <c r="EKU307" s="151"/>
      <c r="EKV307" s="151"/>
      <c r="EKW307" s="151"/>
      <c r="EKX307" s="151"/>
      <c r="EKY307" s="151"/>
      <c r="EKZ307" s="151"/>
      <c r="ELA307" s="151"/>
      <c r="ELB307" s="151"/>
      <c r="ELC307" s="151"/>
      <c r="ELD307" s="151"/>
      <c r="ELE307" s="151"/>
      <c r="ELF307" s="151"/>
      <c r="ELG307" s="151"/>
      <c r="ELH307" s="151"/>
      <c r="ELI307" s="151"/>
      <c r="ELJ307" s="151"/>
      <c r="ELK307" s="151"/>
      <c r="ELL307" s="151"/>
      <c r="ELM307" s="151"/>
      <c r="ELN307" s="151"/>
      <c r="ELO307" s="151"/>
      <c r="ELP307" s="151"/>
      <c r="ELQ307" s="151"/>
      <c r="ELR307" s="151"/>
      <c r="ELS307" s="151"/>
      <c r="ELT307" s="151"/>
      <c r="ELU307" s="151"/>
      <c r="ELV307" s="151"/>
      <c r="ELW307" s="151"/>
      <c r="ELX307" s="151"/>
      <c r="ELY307" s="151"/>
      <c r="ELZ307" s="151"/>
      <c r="EMA307" s="151"/>
      <c r="EMB307" s="151"/>
      <c r="EMC307" s="151"/>
      <c r="EMD307" s="151"/>
      <c r="EME307" s="151"/>
      <c r="EMF307" s="151"/>
      <c r="EMG307" s="151"/>
      <c r="EMH307" s="151"/>
      <c r="EMI307" s="151"/>
      <c r="EMJ307" s="151"/>
      <c r="EMK307" s="151"/>
      <c r="EML307" s="151"/>
      <c r="EMM307" s="151"/>
      <c r="EMN307" s="151"/>
      <c r="EMO307" s="151"/>
      <c r="EMP307" s="151"/>
      <c r="EMQ307" s="151"/>
      <c r="EMR307" s="151"/>
      <c r="EMS307" s="151"/>
      <c r="EMT307" s="151"/>
      <c r="EMU307" s="151"/>
      <c r="EMV307" s="151"/>
      <c r="EMW307" s="151"/>
      <c r="EMX307" s="151"/>
      <c r="EMY307" s="151"/>
      <c r="EMZ307" s="151"/>
      <c r="ENA307" s="151"/>
      <c r="ENB307" s="151"/>
      <c r="ENC307" s="151"/>
      <c r="END307" s="151"/>
      <c r="ENE307" s="151"/>
      <c r="ENF307" s="151"/>
      <c r="ENG307" s="151"/>
      <c r="ENH307" s="151"/>
      <c r="ENI307" s="151"/>
      <c r="ENJ307" s="151"/>
      <c r="ENK307" s="151"/>
      <c r="ENL307" s="151"/>
      <c r="ENM307" s="151"/>
      <c r="ENN307" s="151"/>
      <c r="ENO307" s="151"/>
      <c r="ENP307" s="151"/>
      <c r="ENQ307" s="151"/>
      <c r="ENR307" s="151"/>
      <c r="ENS307" s="151"/>
      <c r="ENT307" s="151"/>
      <c r="ENU307" s="151"/>
      <c r="ENV307" s="151"/>
      <c r="ENW307" s="151"/>
      <c r="ENX307" s="151"/>
      <c r="ENY307" s="151"/>
      <c r="ENZ307" s="151"/>
      <c r="EOA307" s="151"/>
      <c r="EOB307" s="151"/>
      <c r="EOC307" s="151"/>
      <c r="EOD307" s="151"/>
      <c r="EOE307" s="151"/>
      <c r="EOF307" s="151"/>
      <c r="EOG307" s="151"/>
      <c r="EOH307" s="151"/>
      <c r="EOI307" s="151"/>
      <c r="EOJ307" s="151"/>
      <c r="EOK307" s="151"/>
      <c r="EOL307" s="151"/>
      <c r="EOM307" s="151"/>
      <c r="EON307" s="151"/>
      <c r="EOO307" s="151"/>
      <c r="EOP307" s="151"/>
      <c r="EOQ307" s="151"/>
      <c r="EOR307" s="151"/>
      <c r="EOS307" s="151"/>
      <c r="EOT307" s="151"/>
      <c r="EOU307" s="151"/>
      <c r="EOV307" s="151"/>
      <c r="EOW307" s="151"/>
      <c r="EOX307" s="151"/>
      <c r="EOY307" s="151"/>
      <c r="EOZ307" s="151"/>
      <c r="EPA307" s="151"/>
      <c r="EPB307" s="151"/>
      <c r="EPC307" s="151"/>
      <c r="EPD307" s="151"/>
      <c r="EPE307" s="151"/>
      <c r="EPF307" s="151"/>
      <c r="EPG307" s="151"/>
      <c r="EPH307" s="151"/>
      <c r="EPI307" s="151"/>
      <c r="EPJ307" s="151"/>
      <c r="EPK307" s="151"/>
      <c r="EPL307" s="151"/>
      <c r="EPM307" s="151"/>
      <c r="EPN307" s="151"/>
      <c r="EPO307" s="151"/>
      <c r="EPP307" s="151"/>
      <c r="EPQ307" s="151"/>
      <c r="EPR307" s="151"/>
      <c r="EPS307" s="151"/>
      <c r="EPT307" s="151"/>
      <c r="EPU307" s="151"/>
      <c r="EPV307" s="151"/>
      <c r="EPW307" s="151"/>
      <c r="EPX307" s="151"/>
      <c r="EPY307" s="151"/>
      <c r="EPZ307" s="151"/>
      <c r="EQA307" s="151"/>
      <c r="EQB307" s="151"/>
      <c r="EQC307" s="151"/>
      <c r="EQD307" s="151"/>
      <c r="EQE307" s="151"/>
      <c r="EQF307" s="151"/>
      <c r="EQG307" s="151"/>
      <c r="EQH307" s="151"/>
      <c r="EQI307" s="151"/>
      <c r="EQJ307" s="151"/>
      <c r="EQK307" s="151"/>
      <c r="EQL307" s="151"/>
      <c r="EQM307" s="151"/>
      <c r="EQN307" s="151"/>
      <c r="EQO307" s="151"/>
      <c r="EQP307" s="151"/>
      <c r="EQQ307" s="151"/>
      <c r="EQR307" s="151"/>
      <c r="EQS307" s="151"/>
      <c r="EQT307" s="151"/>
      <c r="EQU307" s="151"/>
      <c r="EQV307" s="151"/>
      <c r="EQW307" s="151"/>
      <c r="EQX307" s="151"/>
      <c r="EQY307" s="151"/>
      <c r="EQZ307" s="151"/>
      <c r="ERA307" s="151"/>
      <c r="ERB307" s="151"/>
      <c r="ERC307" s="151"/>
      <c r="ERD307" s="151"/>
      <c r="ERE307" s="151"/>
      <c r="ERF307" s="151"/>
      <c r="ERG307" s="151"/>
      <c r="ERH307" s="151"/>
      <c r="ERI307" s="151"/>
      <c r="ERJ307" s="151"/>
      <c r="ERK307" s="151"/>
      <c r="ERL307" s="151"/>
      <c r="ERM307" s="151"/>
      <c r="ERN307" s="151"/>
      <c r="ERO307" s="151"/>
      <c r="ERP307" s="151"/>
      <c r="ERQ307" s="151"/>
      <c r="ERR307" s="151"/>
      <c r="ERS307" s="151"/>
      <c r="ERT307" s="151"/>
      <c r="ERU307" s="151"/>
      <c r="ERV307" s="151"/>
      <c r="ERW307" s="151"/>
      <c r="ERX307" s="151"/>
      <c r="ERY307" s="151"/>
      <c r="ERZ307" s="151"/>
      <c r="ESA307" s="151"/>
      <c r="ESB307" s="151"/>
      <c r="ESC307" s="151"/>
      <c r="ESD307" s="151"/>
      <c r="ESE307" s="151"/>
      <c r="ESF307" s="151"/>
      <c r="ESG307" s="151"/>
      <c r="ESH307" s="151"/>
      <c r="ESI307" s="151"/>
      <c r="ESJ307" s="151"/>
      <c r="ESK307" s="151"/>
      <c r="ESL307" s="151"/>
      <c r="ESM307" s="151"/>
      <c r="ESN307" s="151"/>
      <c r="ESO307" s="151"/>
      <c r="ESP307" s="151"/>
      <c r="ESQ307" s="151"/>
      <c r="ESR307" s="151"/>
      <c r="ESS307" s="151"/>
      <c r="EST307" s="151"/>
      <c r="ESU307" s="151"/>
      <c r="ESV307" s="151"/>
      <c r="ESW307" s="151"/>
      <c r="ESX307" s="151"/>
      <c r="ESY307" s="151"/>
      <c r="ESZ307" s="151"/>
      <c r="ETA307" s="151"/>
      <c r="ETB307" s="151"/>
      <c r="ETC307" s="151"/>
      <c r="ETD307" s="151"/>
      <c r="ETE307" s="151"/>
      <c r="ETF307" s="151"/>
      <c r="ETG307" s="151"/>
      <c r="ETH307" s="151"/>
      <c r="ETI307" s="151"/>
      <c r="ETJ307" s="151"/>
      <c r="ETK307" s="151"/>
      <c r="ETL307" s="151"/>
      <c r="ETM307" s="151"/>
      <c r="ETN307" s="151"/>
      <c r="ETO307" s="151"/>
      <c r="ETP307" s="151"/>
      <c r="ETQ307" s="151"/>
      <c r="ETR307" s="151"/>
      <c r="ETS307" s="151"/>
      <c r="ETT307" s="151"/>
      <c r="ETU307" s="151"/>
      <c r="ETV307" s="151"/>
      <c r="ETW307" s="151"/>
      <c r="ETX307" s="151"/>
      <c r="ETY307" s="151"/>
      <c r="ETZ307" s="151"/>
      <c r="EUA307" s="151"/>
      <c r="EUB307" s="151"/>
      <c r="EUC307" s="151"/>
      <c r="EUD307" s="151"/>
      <c r="EUE307" s="151"/>
      <c r="EUF307" s="151"/>
      <c r="EUG307" s="151"/>
      <c r="EUH307" s="151"/>
      <c r="EUI307" s="151"/>
      <c r="EUJ307" s="151"/>
      <c r="EUK307" s="151"/>
      <c r="EUL307" s="151"/>
      <c r="EUM307" s="151"/>
      <c r="EUN307" s="151"/>
      <c r="EUO307" s="151"/>
      <c r="EUP307" s="151"/>
      <c r="EUQ307" s="151"/>
      <c r="EUR307" s="151"/>
      <c r="EUS307" s="151"/>
      <c r="EUT307" s="151"/>
      <c r="EUU307" s="151"/>
      <c r="EUV307" s="151"/>
      <c r="EUW307" s="151"/>
      <c r="EUX307" s="151"/>
      <c r="EUY307" s="151"/>
      <c r="EUZ307" s="151"/>
      <c r="EVA307" s="151"/>
      <c r="EVB307" s="151"/>
      <c r="EVC307" s="151"/>
      <c r="EVD307" s="151"/>
      <c r="EVE307" s="151"/>
      <c r="EVF307" s="151"/>
      <c r="EVG307" s="151"/>
      <c r="EVH307" s="151"/>
      <c r="EVI307" s="151"/>
      <c r="EVJ307" s="151"/>
      <c r="EVK307" s="151"/>
      <c r="EVL307" s="151"/>
      <c r="EVM307" s="151"/>
      <c r="EVN307" s="151"/>
      <c r="EVO307" s="151"/>
      <c r="EVP307" s="151"/>
      <c r="EVQ307" s="151"/>
      <c r="EVR307" s="151"/>
      <c r="EVS307" s="151"/>
      <c r="EVT307" s="151"/>
      <c r="EVU307" s="151"/>
      <c r="EVV307" s="151"/>
      <c r="EVW307" s="151"/>
      <c r="EVX307" s="151"/>
      <c r="EVY307" s="151"/>
      <c r="EVZ307" s="151"/>
      <c r="EWA307" s="151"/>
      <c r="EWB307" s="151"/>
      <c r="EWC307" s="151"/>
      <c r="EWD307" s="151"/>
      <c r="EWE307" s="151"/>
      <c r="EWF307" s="151"/>
      <c r="EWG307" s="151"/>
      <c r="EWH307" s="151"/>
      <c r="EWI307" s="151"/>
      <c r="EWJ307" s="151"/>
      <c r="EWK307" s="151"/>
      <c r="EWL307" s="151"/>
      <c r="EWM307" s="151"/>
      <c r="EWN307" s="151"/>
      <c r="EWO307" s="151"/>
      <c r="EWP307" s="151"/>
      <c r="EWQ307" s="151"/>
      <c r="EWR307" s="151"/>
      <c r="EWS307" s="151"/>
      <c r="EWT307" s="151"/>
      <c r="EWU307" s="151"/>
      <c r="EWV307" s="151"/>
      <c r="EWW307" s="151"/>
      <c r="EWX307" s="151"/>
      <c r="EWY307" s="151"/>
      <c r="EWZ307" s="151"/>
      <c r="EXA307" s="151"/>
      <c r="EXB307" s="151"/>
      <c r="EXC307" s="151"/>
      <c r="EXD307" s="151"/>
      <c r="EXE307" s="151"/>
      <c r="EXF307" s="151"/>
      <c r="EXG307" s="151"/>
      <c r="EXH307" s="151"/>
      <c r="EXI307" s="151"/>
      <c r="EXJ307" s="151"/>
      <c r="EXK307" s="151"/>
      <c r="EXL307" s="151"/>
      <c r="EXM307" s="151"/>
      <c r="EXN307" s="151"/>
      <c r="EXO307" s="151"/>
      <c r="EXP307" s="151"/>
      <c r="EXQ307" s="151"/>
      <c r="EXR307" s="151"/>
      <c r="EXS307" s="151"/>
      <c r="EXT307" s="151"/>
      <c r="EXU307" s="151"/>
      <c r="EXV307" s="151"/>
      <c r="EXW307" s="151"/>
      <c r="EXX307" s="151"/>
      <c r="EXY307" s="151"/>
      <c r="EXZ307" s="151"/>
      <c r="EYA307" s="151"/>
      <c r="EYB307" s="151"/>
      <c r="EYC307" s="151"/>
      <c r="EYD307" s="151"/>
      <c r="EYE307" s="151"/>
      <c r="EYF307" s="151"/>
      <c r="EYG307" s="151"/>
      <c r="EYH307" s="151"/>
      <c r="EYI307" s="151"/>
      <c r="EYJ307" s="151"/>
      <c r="EYK307" s="151"/>
      <c r="EYL307" s="151"/>
      <c r="EYM307" s="151"/>
      <c r="EYN307" s="151"/>
      <c r="EYO307" s="151"/>
      <c r="EYP307" s="151"/>
      <c r="EYQ307" s="151"/>
      <c r="EYR307" s="151"/>
      <c r="EYS307" s="151"/>
      <c r="EYT307" s="151"/>
      <c r="EYU307" s="151"/>
      <c r="EYV307" s="151"/>
      <c r="EYW307" s="151"/>
      <c r="EYX307" s="151"/>
      <c r="EYY307" s="151"/>
      <c r="EYZ307" s="151"/>
      <c r="EZA307" s="151"/>
      <c r="EZB307" s="151"/>
      <c r="EZC307" s="151"/>
      <c r="EZD307" s="151"/>
      <c r="EZE307" s="151"/>
      <c r="EZF307" s="151"/>
      <c r="EZG307" s="151"/>
      <c r="EZH307" s="151"/>
      <c r="EZI307" s="151"/>
      <c r="EZJ307" s="151"/>
      <c r="EZK307" s="151"/>
      <c r="EZL307" s="151"/>
      <c r="EZM307" s="151"/>
      <c r="EZN307" s="151"/>
      <c r="EZO307" s="151"/>
      <c r="EZP307" s="151"/>
      <c r="EZQ307" s="151"/>
      <c r="EZR307" s="151"/>
      <c r="EZS307" s="151"/>
      <c r="EZT307" s="151"/>
      <c r="EZU307" s="151"/>
      <c r="EZV307" s="151"/>
      <c r="EZW307" s="151"/>
      <c r="EZX307" s="151"/>
      <c r="EZY307" s="151"/>
      <c r="EZZ307" s="151"/>
      <c r="FAA307" s="151"/>
      <c r="FAB307" s="151"/>
      <c r="FAC307" s="151"/>
      <c r="FAD307" s="151"/>
      <c r="FAE307" s="151"/>
      <c r="FAF307" s="151"/>
      <c r="FAG307" s="151"/>
      <c r="FAH307" s="151"/>
      <c r="FAI307" s="151"/>
      <c r="FAJ307" s="151"/>
      <c r="FAK307" s="151"/>
      <c r="FAL307" s="151"/>
      <c r="FAM307" s="151"/>
      <c r="FAN307" s="151"/>
      <c r="FAO307" s="151"/>
      <c r="FAP307" s="151"/>
      <c r="FAQ307" s="151"/>
      <c r="FAR307" s="151"/>
      <c r="FAS307" s="151"/>
      <c r="FAT307" s="151"/>
      <c r="FAU307" s="151"/>
      <c r="FAV307" s="151"/>
      <c r="FAW307" s="151"/>
      <c r="FAX307" s="151"/>
      <c r="FAY307" s="151"/>
      <c r="FAZ307" s="151"/>
      <c r="FBA307" s="151"/>
      <c r="FBB307" s="151"/>
      <c r="FBC307" s="151"/>
      <c r="FBD307" s="151"/>
      <c r="FBE307" s="151"/>
      <c r="FBF307" s="151"/>
      <c r="FBG307" s="151"/>
      <c r="FBH307" s="151"/>
      <c r="FBI307" s="151"/>
      <c r="FBJ307" s="151"/>
      <c r="FBK307" s="151"/>
      <c r="FBL307" s="151"/>
      <c r="FBM307" s="151"/>
      <c r="FBN307" s="151"/>
      <c r="FBO307" s="151"/>
      <c r="FBP307" s="151"/>
      <c r="FBQ307" s="151"/>
      <c r="FBR307" s="151"/>
      <c r="FBS307" s="151"/>
      <c r="FBT307" s="151"/>
      <c r="FBU307" s="151"/>
      <c r="FBV307" s="151"/>
      <c r="FBW307" s="151"/>
      <c r="FBX307" s="151"/>
      <c r="FBY307" s="151"/>
      <c r="FBZ307" s="151"/>
      <c r="FCA307" s="151"/>
      <c r="FCB307" s="151"/>
      <c r="FCC307" s="151"/>
      <c r="FCD307" s="151"/>
      <c r="FCE307" s="151"/>
      <c r="FCF307" s="151"/>
      <c r="FCG307" s="151"/>
      <c r="FCH307" s="151"/>
      <c r="FCI307" s="151"/>
      <c r="FCJ307" s="151"/>
      <c r="FCK307" s="151"/>
      <c r="FCL307" s="151"/>
      <c r="FCM307" s="151"/>
      <c r="FCN307" s="151"/>
      <c r="FCO307" s="151"/>
      <c r="FCP307" s="151"/>
      <c r="FCQ307" s="151"/>
      <c r="FCR307" s="151"/>
      <c r="FCS307" s="151"/>
      <c r="FCT307" s="151"/>
      <c r="FCU307" s="151"/>
      <c r="FCV307" s="151"/>
      <c r="FCW307" s="151"/>
      <c r="FCX307" s="151"/>
      <c r="FCY307" s="151"/>
      <c r="FCZ307" s="151"/>
      <c r="FDA307" s="151"/>
      <c r="FDB307" s="151"/>
      <c r="FDC307" s="151"/>
      <c r="FDD307" s="151"/>
      <c r="FDE307" s="151"/>
      <c r="FDF307" s="151"/>
      <c r="FDG307" s="151"/>
      <c r="FDH307" s="151"/>
      <c r="FDI307" s="151"/>
      <c r="FDJ307" s="151"/>
      <c r="FDK307" s="151"/>
      <c r="FDL307" s="151"/>
      <c r="FDM307" s="151"/>
      <c r="FDN307" s="151"/>
      <c r="FDO307" s="151"/>
      <c r="FDP307" s="151"/>
      <c r="FDQ307" s="151"/>
      <c r="FDR307" s="151"/>
      <c r="FDS307" s="151"/>
      <c r="FDT307" s="151"/>
      <c r="FDU307" s="151"/>
      <c r="FDV307" s="151"/>
      <c r="FDW307" s="151"/>
      <c r="FDX307" s="151"/>
      <c r="FDY307" s="151"/>
      <c r="FDZ307" s="151"/>
      <c r="FEA307" s="151"/>
      <c r="FEB307" s="151"/>
      <c r="FEC307" s="151"/>
      <c r="FED307" s="151"/>
      <c r="FEE307" s="151"/>
      <c r="FEF307" s="151"/>
      <c r="FEG307" s="151"/>
      <c r="FEH307" s="151"/>
      <c r="FEI307" s="151"/>
      <c r="FEJ307" s="151"/>
      <c r="FEK307" s="151"/>
      <c r="FEL307" s="151"/>
      <c r="FEM307" s="151"/>
      <c r="FEN307" s="151"/>
      <c r="FEO307" s="151"/>
      <c r="FEP307" s="151"/>
      <c r="FEQ307" s="151"/>
      <c r="FER307" s="151"/>
      <c r="FES307" s="151"/>
      <c r="FET307" s="151"/>
      <c r="FEU307" s="151"/>
      <c r="FEV307" s="151"/>
      <c r="FEW307" s="151"/>
      <c r="FEX307" s="151"/>
      <c r="FEY307" s="151"/>
      <c r="FEZ307" s="151"/>
      <c r="FFA307" s="151"/>
      <c r="FFB307" s="151"/>
      <c r="FFC307" s="151"/>
      <c r="FFD307" s="151"/>
      <c r="FFE307" s="151"/>
      <c r="FFF307" s="151"/>
      <c r="FFG307" s="151"/>
      <c r="FFH307" s="151"/>
      <c r="FFI307" s="151"/>
      <c r="FFJ307" s="151"/>
      <c r="FFK307" s="151"/>
      <c r="FFL307" s="151"/>
      <c r="FFM307" s="151"/>
      <c r="FFN307" s="151"/>
      <c r="FFO307" s="151"/>
      <c r="FFP307" s="151"/>
      <c r="FFQ307" s="151"/>
      <c r="FFR307" s="151"/>
      <c r="FFS307" s="151"/>
      <c r="FFT307" s="151"/>
      <c r="FFU307" s="151"/>
      <c r="FFV307" s="151"/>
      <c r="FFW307" s="151"/>
      <c r="FFX307" s="151"/>
      <c r="FFY307" s="151"/>
      <c r="FFZ307" s="151"/>
      <c r="FGA307" s="151"/>
      <c r="FGB307" s="151"/>
      <c r="FGC307" s="151"/>
      <c r="FGD307" s="151"/>
      <c r="FGE307" s="151"/>
      <c r="FGF307" s="151"/>
      <c r="FGG307" s="151"/>
      <c r="FGH307" s="151"/>
      <c r="FGI307" s="151"/>
      <c r="FGJ307" s="151"/>
      <c r="FGK307" s="151"/>
      <c r="FGL307" s="151"/>
      <c r="FGM307" s="151"/>
      <c r="FGN307" s="151"/>
      <c r="FGO307" s="151"/>
      <c r="FGP307" s="151"/>
      <c r="FGQ307" s="151"/>
      <c r="FGR307" s="151"/>
      <c r="FGS307" s="151"/>
      <c r="FGT307" s="151"/>
      <c r="FGU307" s="151"/>
      <c r="FGV307" s="151"/>
      <c r="FGW307" s="151"/>
      <c r="FGX307" s="151"/>
      <c r="FGY307" s="151"/>
      <c r="FGZ307" s="151"/>
      <c r="FHA307" s="151"/>
      <c r="FHB307" s="151"/>
      <c r="FHC307" s="151"/>
      <c r="FHD307" s="151"/>
      <c r="FHE307" s="151"/>
      <c r="FHF307" s="151"/>
      <c r="FHG307" s="151"/>
      <c r="FHH307" s="151"/>
      <c r="FHI307" s="151"/>
      <c r="FHJ307" s="151"/>
      <c r="FHK307" s="151"/>
      <c r="FHL307" s="151"/>
      <c r="FHM307" s="151"/>
      <c r="FHN307" s="151"/>
      <c r="FHO307" s="151"/>
      <c r="FHP307" s="151"/>
      <c r="FHQ307" s="151"/>
      <c r="FHR307" s="151"/>
      <c r="FHS307" s="151"/>
      <c r="FHT307" s="151"/>
      <c r="FHU307" s="151"/>
      <c r="FHV307" s="151"/>
      <c r="FHW307" s="151"/>
      <c r="FHX307" s="151"/>
      <c r="FHY307" s="151"/>
      <c r="FHZ307" s="151"/>
      <c r="FIA307" s="151"/>
      <c r="FIB307" s="151"/>
      <c r="FIC307" s="151"/>
      <c r="FID307" s="151"/>
      <c r="FIE307" s="151"/>
      <c r="FIF307" s="151"/>
      <c r="FIG307" s="151"/>
      <c r="FIH307" s="151"/>
      <c r="FII307" s="151"/>
      <c r="FIJ307" s="151"/>
      <c r="FIK307" s="151"/>
      <c r="FIL307" s="151"/>
      <c r="FIM307" s="151"/>
      <c r="FIN307" s="151"/>
      <c r="FIO307" s="151"/>
      <c r="FIP307" s="151"/>
      <c r="FIQ307" s="151"/>
      <c r="FIR307" s="151"/>
      <c r="FIS307" s="151"/>
      <c r="FIT307" s="151"/>
      <c r="FIU307" s="151"/>
      <c r="FIV307" s="151"/>
      <c r="FIW307" s="151"/>
      <c r="FIX307" s="151"/>
      <c r="FIY307" s="151"/>
      <c r="FIZ307" s="151"/>
      <c r="FJA307" s="151"/>
      <c r="FJB307" s="151"/>
      <c r="FJC307" s="151"/>
      <c r="FJD307" s="151"/>
      <c r="FJE307" s="151"/>
      <c r="FJF307" s="151"/>
      <c r="FJG307" s="151"/>
      <c r="FJH307" s="151"/>
      <c r="FJI307" s="151"/>
      <c r="FJJ307" s="151"/>
      <c r="FJK307" s="151"/>
      <c r="FJL307" s="151"/>
      <c r="FJM307" s="151"/>
      <c r="FJN307" s="151"/>
      <c r="FJO307" s="151"/>
      <c r="FJP307" s="151"/>
      <c r="FJQ307" s="151"/>
      <c r="FJR307" s="151"/>
      <c r="FJS307" s="151"/>
      <c r="FJT307" s="151"/>
      <c r="FJU307" s="151"/>
      <c r="FJV307" s="151"/>
      <c r="FJW307" s="151"/>
      <c r="FJX307" s="151"/>
      <c r="FJY307" s="151"/>
      <c r="FJZ307" s="151"/>
      <c r="FKA307" s="151"/>
      <c r="FKB307" s="151"/>
      <c r="FKC307" s="151"/>
      <c r="FKD307" s="151"/>
      <c r="FKE307" s="151"/>
      <c r="FKF307" s="151"/>
      <c r="FKG307" s="151"/>
      <c r="FKH307" s="151"/>
      <c r="FKI307" s="151"/>
      <c r="FKJ307" s="151"/>
      <c r="FKK307" s="151"/>
      <c r="FKL307" s="151"/>
      <c r="FKM307" s="151"/>
      <c r="FKN307" s="151"/>
      <c r="FKO307" s="151"/>
      <c r="FKP307" s="151"/>
      <c r="FKQ307" s="151"/>
      <c r="FKR307" s="151"/>
      <c r="FKS307" s="151"/>
      <c r="FKT307" s="151"/>
      <c r="FKU307" s="151"/>
      <c r="FKV307" s="151"/>
      <c r="FKW307" s="151"/>
      <c r="FKX307" s="151"/>
      <c r="FKY307" s="151"/>
      <c r="FKZ307" s="151"/>
      <c r="FLA307" s="151"/>
      <c r="FLB307" s="151"/>
      <c r="FLC307" s="151"/>
      <c r="FLD307" s="151"/>
      <c r="FLE307" s="151"/>
      <c r="FLF307" s="151"/>
      <c r="FLG307" s="151"/>
      <c r="FLH307" s="151"/>
      <c r="FLI307" s="151"/>
      <c r="FLJ307" s="151"/>
      <c r="FLK307" s="151"/>
      <c r="FLL307" s="151"/>
      <c r="FLM307" s="151"/>
      <c r="FLN307" s="151"/>
      <c r="FLO307" s="151"/>
      <c r="FLP307" s="151"/>
      <c r="FLQ307" s="151"/>
      <c r="FLR307" s="151"/>
      <c r="FLS307" s="151"/>
      <c r="FLT307" s="151"/>
      <c r="FLU307" s="151"/>
      <c r="FLV307" s="151"/>
      <c r="FLW307" s="151"/>
      <c r="FLX307" s="151"/>
      <c r="FLY307" s="151"/>
      <c r="FLZ307" s="151"/>
      <c r="FMA307" s="151"/>
      <c r="FMB307" s="151"/>
      <c r="FMC307" s="151"/>
      <c r="FMD307" s="151"/>
      <c r="FME307" s="151"/>
      <c r="FMF307" s="151"/>
      <c r="FMG307" s="151"/>
      <c r="FMH307" s="151"/>
      <c r="FMI307" s="151"/>
      <c r="FMJ307" s="151"/>
      <c r="FMK307" s="151"/>
      <c r="FML307" s="151"/>
      <c r="FMM307" s="151"/>
      <c r="FMN307" s="151"/>
      <c r="FMO307" s="151"/>
      <c r="FMP307" s="151"/>
      <c r="FMQ307" s="151"/>
      <c r="FMR307" s="151"/>
      <c r="FMS307" s="151"/>
      <c r="FMT307" s="151"/>
      <c r="FMU307" s="151"/>
      <c r="FMV307" s="151"/>
      <c r="FMW307" s="151"/>
      <c r="FMX307" s="151"/>
      <c r="FMY307" s="151"/>
      <c r="FMZ307" s="151"/>
      <c r="FNA307" s="151"/>
      <c r="FNB307" s="151"/>
      <c r="FNC307" s="151"/>
      <c r="FND307" s="151"/>
      <c r="FNE307" s="151"/>
      <c r="FNF307" s="151"/>
      <c r="FNG307" s="151"/>
      <c r="FNH307" s="151"/>
      <c r="FNI307" s="151"/>
      <c r="FNJ307" s="151"/>
      <c r="FNK307" s="151"/>
      <c r="FNL307" s="151"/>
      <c r="FNM307" s="151"/>
      <c r="FNN307" s="151"/>
      <c r="FNO307" s="151"/>
      <c r="FNP307" s="151"/>
      <c r="FNQ307" s="151"/>
      <c r="FNR307" s="151"/>
      <c r="FNS307" s="151"/>
      <c r="FNT307" s="151"/>
      <c r="FNU307" s="151"/>
      <c r="FNV307" s="151"/>
      <c r="FNW307" s="151"/>
      <c r="FNX307" s="151"/>
      <c r="FNY307" s="151"/>
      <c r="FNZ307" s="151"/>
      <c r="FOA307" s="151"/>
      <c r="FOB307" s="151"/>
      <c r="FOC307" s="151"/>
      <c r="FOD307" s="151"/>
      <c r="FOE307" s="151"/>
      <c r="FOF307" s="151"/>
      <c r="FOG307" s="151"/>
      <c r="FOH307" s="151"/>
      <c r="FOI307" s="151"/>
      <c r="FOJ307" s="151"/>
      <c r="FOK307" s="151"/>
      <c r="FOL307" s="151"/>
      <c r="FOM307" s="151"/>
      <c r="FON307" s="151"/>
      <c r="FOO307" s="151"/>
      <c r="FOP307" s="151"/>
      <c r="FOQ307" s="151"/>
      <c r="FOR307" s="151"/>
      <c r="FOS307" s="151"/>
      <c r="FOT307" s="151"/>
      <c r="FOU307" s="151"/>
      <c r="FOV307" s="151"/>
      <c r="FOW307" s="151"/>
      <c r="FOX307" s="151"/>
      <c r="FOY307" s="151"/>
      <c r="FOZ307" s="151"/>
      <c r="FPA307" s="151"/>
      <c r="FPB307" s="151"/>
      <c r="FPC307" s="151"/>
      <c r="FPD307" s="151"/>
      <c r="FPE307" s="151"/>
      <c r="FPF307" s="151"/>
      <c r="FPG307" s="151"/>
      <c r="FPH307" s="151"/>
      <c r="FPI307" s="151"/>
      <c r="FPJ307" s="151"/>
      <c r="FPK307" s="151"/>
      <c r="FPL307" s="151"/>
      <c r="FPM307" s="151"/>
      <c r="FPN307" s="151"/>
      <c r="FPO307" s="151"/>
      <c r="FPP307" s="151"/>
      <c r="FPQ307" s="151"/>
      <c r="FPR307" s="151"/>
      <c r="FPS307" s="151"/>
      <c r="FPT307" s="151"/>
      <c r="FPU307" s="151"/>
      <c r="FPV307" s="151"/>
      <c r="FPW307" s="151"/>
      <c r="FPX307" s="151"/>
      <c r="FPY307" s="151"/>
      <c r="FPZ307" s="151"/>
      <c r="FQA307" s="151"/>
      <c r="FQB307" s="151"/>
      <c r="FQC307" s="151"/>
      <c r="FQD307" s="151"/>
      <c r="FQE307" s="151"/>
      <c r="FQF307" s="151"/>
      <c r="FQG307" s="151"/>
      <c r="FQH307" s="151"/>
      <c r="FQI307" s="151"/>
      <c r="FQJ307" s="151"/>
      <c r="FQK307" s="151"/>
      <c r="FQL307" s="151"/>
      <c r="FQM307" s="151"/>
      <c r="FQN307" s="151"/>
      <c r="FQO307" s="151"/>
      <c r="FQP307" s="151"/>
      <c r="FQQ307" s="151"/>
      <c r="FQR307" s="151"/>
      <c r="FQS307" s="151"/>
      <c r="FQT307" s="151"/>
      <c r="FQU307" s="151"/>
      <c r="FQV307" s="151"/>
      <c r="FQW307" s="151"/>
      <c r="FQX307" s="151"/>
      <c r="FQY307" s="151"/>
      <c r="FQZ307" s="151"/>
      <c r="FRA307" s="151"/>
      <c r="FRB307" s="151"/>
      <c r="FRC307" s="151"/>
      <c r="FRD307" s="151"/>
      <c r="FRE307" s="151"/>
      <c r="FRF307" s="151"/>
      <c r="FRG307" s="151"/>
      <c r="FRH307" s="151"/>
      <c r="FRI307" s="151"/>
      <c r="FRJ307" s="151"/>
      <c r="FRK307" s="151"/>
      <c r="FRL307" s="151"/>
      <c r="FRM307" s="151"/>
      <c r="FRN307" s="151"/>
      <c r="FRO307" s="151"/>
      <c r="FRP307" s="151"/>
      <c r="FRQ307" s="151"/>
      <c r="FRR307" s="151"/>
      <c r="FRS307" s="151"/>
      <c r="FRT307" s="151"/>
      <c r="FRU307" s="151"/>
      <c r="FRV307" s="151"/>
      <c r="FRW307" s="151"/>
      <c r="FRX307" s="151"/>
      <c r="FRY307" s="151"/>
      <c r="FRZ307" s="151"/>
      <c r="FSA307" s="151"/>
      <c r="FSB307" s="151"/>
      <c r="FSC307" s="151"/>
      <c r="FSD307" s="151"/>
      <c r="FSE307" s="151"/>
      <c r="FSF307" s="151"/>
      <c r="FSG307" s="151"/>
      <c r="FSH307" s="151"/>
      <c r="FSI307" s="151"/>
      <c r="FSJ307" s="151"/>
      <c r="FSK307" s="151"/>
      <c r="FSL307" s="151"/>
      <c r="FSM307" s="151"/>
      <c r="FSN307" s="151"/>
      <c r="FSO307" s="151"/>
      <c r="FSP307" s="151"/>
      <c r="FSQ307" s="151"/>
      <c r="FSR307" s="151"/>
      <c r="FSS307" s="151"/>
      <c r="FST307" s="151"/>
      <c r="FSU307" s="151"/>
      <c r="FSV307" s="151"/>
      <c r="FSW307" s="151"/>
      <c r="FSX307" s="151"/>
      <c r="FSY307" s="151"/>
      <c r="FSZ307" s="151"/>
      <c r="FTA307" s="151"/>
      <c r="FTB307" s="151"/>
      <c r="FTC307" s="151"/>
      <c r="FTD307" s="151"/>
      <c r="FTE307" s="151"/>
      <c r="FTF307" s="151"/>
      <c r="FTG307" s="151"/>
      <c r="FTH307" s="151"/>
      <c r="FTI307" s="151"/>
      <c r="FTJ307" s="151"/>
      <c r="FTK307" s="151"/>
      <c r="FTL307" s="151"/>
      <c r="FTM307" s="151"/>
      <c r="FTN307" s="151"/>
      <c r="FTO307" s="151"/>
      <c r="FTP307" s="151"/>
      <c r="FTQ307" s="151"/>
      <c r="FTR307" s="151"/>
      <c r="FTS307" s="151"/>
      <c r="FTT307" s="151"/>
      <c r="FTU307" s="151"/>
      <c r="FTV307" s="151"/>
      <c r="FTW307" s="151"/>
      <c r="FTX307" s="151"/>
      <c r="FTY307" s="151"/>
      <c r="FTZ307" s="151"/>
      <c r="FUA307" s="151"/>
      <c r="FUB307" s="151"/>
      <c r="FUC307" s="151"/>
      <c r="FUD307" s="151"/>
      <c r="FUE307" s="151"/>
      <c r="FUF307" s="151"/>
      <c r="FUG307" s="151"/>
      <c r="FUH307" s="151"/>
      <c r="FUI307" s="151"/>
      <c r="FUJ307" s="151"/>
      <c r="FUK307" s="151"/>
      <c r="FUL307" s="151"/>
      <c r="FUM307" s="151"/>
      <c r="FUN307" s="151"/>
      <c r="FUO307" s="151"/>
      <c r="FUP307" s="151"/>
      <c r="FUQ307" s="151"/>
      <c r="FUR307" s="151"/>
      <c r="FUS307" s="151"/>
      <c r="FUT307" s="151"/>
      <c r="FUU307" s="151"/>
      <c r="FUV307" s="151"/>
      <c r="FUW307" s="151"/>
      <c r="FUX307" s="151"/>
      <c r="FUY307" s="151"/>
      <c r="FUZ307" s="151"/>
      <c r="FVA307" s="151"/>
      <c r="FVB307" s="151"/>
      <c r="FVC307" s="151"/>
      <c r="FVD307" s="151"/>
      <c r="FVE307" s="151"/>
      <c r="FVF307" s="151"/>
      <c r="FVG307" s="151"/>
      <c r="FVH307" s="151"/>
      <c r="FVI307" s="151"/>
      <c r="FVJ307" s="151"/>
      <c r="FVK307" s="151"/>
      <c r="FVL307" s="151"/>
      <c r="FVM307" s="151"/>
      <c r="FVN307" s="151"/>
      <c r="FVO307" s="151"/>
      <c r="FVP307" s="151"/>
      <c r="FVQ307" s="151"/>
      <c r="FVR307" s="151"/>
      <c r="FVS307" s="151"/>
      <c r="FVT307" s="151"/>
      <c r="FVU307" s="151"/>
      <c r="FVV307" s="151"/>
      <c r="FVW307" s="151"/>
      <c r="FVX307" s="151"/>
      <c r="FVY307" s="151"/>
      <c r="FVZ307" s="151"/>
      <c r="FWA307" s="151"/>
      <c r="FWB307" s="151"/>
      <c r="FWC307" s="151"/>
      <c r="FWD307" s="151"/>
      <c r="FWE307" s="151"/>
      <c r="FWF307" s="151"/>
      <c r="FWG307" s="151"/>
      <c r="FWH307" s="151"/>
      <c r="FWI307" s="151"/>
      <c r="FWJ307" s="151"/>
      <c r="FWK307" s="151"/>
      <c r="FWL307" s="151"/>
      <c r="FWM307" s="151"/>
      <c r="FWN307" s="151"/>
      <c r="FWO307" s="151"/>
      <c r="FWP307" s="151"/>
      <c r="FWQ307" s="151"/>
      <c r="FWR307" s="151"/>
      <c r="FWS307" s="151"/>
      <c r="FWT307" s="151"/>
      <c r="FWU307" s="151"/>
      <c r="FWV307" s="151"/>
      <c r="FWW307" s="151"/>
      <c r="FWX307" s="151"/>
      <c r="FWY307" s="151"/>
      <c r="FWZ307" s="151"/>
      <c r="FXA307" s="151"/>
      <c r="FXB307" s="151"/>
      <c r="FXC307" s="151"/>
      <c r="FXD307" s="151"/>
      <c r="FXE307" s="151"/>
      <c r="FXF307" s="151"/>
      <c r="FXG307" s="151"/>
      <c r="FXH307" s="151"/>
      <c r="FXI307" s="151"/>
      <c r="FXJ307" s="151"/>
      <c r="FXK307" s="151"/>
      <c r="FXL307" s="151"/>
      <c r="FXM307" s="151"/>
      <c r="FXN307" s="151"/>
      <c r="FXO307" s="151"/>
      <c r="FXP307" s="151"/>
      <c r="FXQ307" s="151"/>
      <c r="FXR307" s="151"/>
      <c r="FXS307" s="151"/>
      <c r="FXT307" s="151"/>
      <c r="FXU307" s="151"/>
      <c r="FXV307" s="151"/>
      <c r="FXW307" s="151"/>
      <c r="FXX307" s="151"/>
      <c r="FXY307" s="151"/>
      <c r="FXZ307" s="151"/>
      <c r="FYA307" s="151"/>
      <c r="FYB307" s="151"/>
      <c r="FYC307" s="151"/>
      <c r="FYD307" s="151"/>
      <c r="FYE307" s="151"/>
      <c r="FYF307" s="151"/>
      <c r="FYG307" s="151"/>
      <c r="FYH307" s="151"/>
      <c r="FYI307" s="151"/>
      <c r="FYJ307" s="151"/>
      <c r="FYK307" s="151"/>
      <c r="FYL307" s="151"/>
      <c r="FYM307" s="151"/>
      <c r="FYN307" s="151"/>
      <c r="FYO307" s="151"/>
      <c r="FYP307" s="151"/>
      <c r="FYQ307" s="151"/>
      <c r="FYR307" s="151"/>
      <c r="FYS307" s="151"/>
      <c r="FYT307" s="151"/>
      <c r="FYU307" s="151"/>
      <c r="FYV307" s="151"/>
      <c r="FYW307" s="151"/>
      <c r="FYX307" s="151"/>
      <c r="FYY307" s="151"/>
      <c r="FYZ307" s="151"/>
      <c r="FZA307" s="151"/>
      <c r="FZB307" s="151"/>
      <c r="FZC307" s="151"/>
      <c r="FZD307" s="151"/>
      <c r="FZE307" s="151"/>
      <c r="FZF307" s="151"/>
      <c r="FZG307" s="151"/>
      <c r="FZH307" s="151"/>
      <c r="FZI307" s="151"/>
      <c r="FZJ307" s="151"/>
      <c r="FZK307" s="151"/>
      <c r="FZL307" s="151"/>
      <c r="FZM307" s="151"/>
      <c r="FZN307" s="151"/>
      <c r="FZO307" s="151"/>
      <c r="FZP307" s="151"/>
      <c r="FZQ307" s="151"/>
      <c r="FZR307" s="151"/>
      <c r="FZS307" s="151"/>
      <c r="FZT307" s="151"/>
      <c r="FZU307" s="151"/>
      <c r="FZV307" s="151"/>
      <c r="FZW307" s="151"/>
      <c r="FZX307" s="151"/>
      <c r="FZY307" s="151"/>
      <c r="FZZ307" s="151"/>
      <c r="GAA307" s="151"/>
      <c r="GAB307" s="151"/>
      <c r="GAC307" s="151"/>
      <c r="GAD307" s="151"/>
      <c r="GAE307" s="151"/>
      <c r="GAF307" s="151"/>
      <c r="GAG307" s="151"/>
      <c r="GAH307" s="151"/>
      <c r="GAI307" s="151"/>
      <c r="GAJ307" s="151"/>
      <c r="GAK307" s="151"/>
      <c r="GAL307" s="151"/>
      <c r="GAM307" s="151"/>
      <c r="GAN307" s="151"/>
      <c r="GAO307" s="151"/>
      <c r="GAP307" s="151"/>
      <c r="GAQ307" s="151"/>
      <c r="GAR307" s="151"/>
      <c r="GAS307" s="151"/>
      <c r="GAT307" s="151"/>
      <c r="GAU307" s="151"/>
      <c r="GAV307" s="151"/>
      <c r="GAW307" s="151"/>
      <c r="GAX307" s="151"/>
      <c r="GAY307" s="151"/>
      <c r="GAZ307" s="151"/>
      <c r="GBA307" s="151"/>
      <c r="GBB307" s="151"/>
      <c r="GBC307" s="151"/>
      <c r="GBD307" s="151"/>
      <c r="GBE307" s="151"/>
      <c r="GBF307" s="151"/>
      <c r="GBG307" s="151"/>
      <c r="GBH307" s="151"/>
      <c r="GBI307" s="151"/>
      <c r="GBJ307" s="151"/>
      <c r="GBK307" s="151"/>
      <c r="GBL307" s="151"/>
      <c r="GBM307" s="151"/>
      <c r="GBN307" s="151"/>
      <c r="GBO307" s="151"/>
      <c r="GBP307" s="151"/>
      <c r="GBQ307" s="151"/>
      <c r="GBR307" s="151"/>
      <c r="GBS307" s="151"/>
      <c r="GBT307" s="151"/>
      <c r="GBU307" s="151"/>
      <c r="GBV307" s="151"/>
      <c r="GBW307" s="151"/>
      <c r="GBX307" s="151"/>
      <c r="GBY307" s="151"/>
      <c r="GBZ307" s="151"/>
      <c r="GCA307" s="151"/>
      <c r="GCB307" s="151"/>
      <c r="GCC307" s="151"/>
      <c r="GCD307" s="151"/>
      <c r="GCE307" s="151"/>
      <c r="GCF307" s="151"/>
      <c r="GCG307" s="151"/>
      <c r="GCH307" s="151"/>
      <c r="GCI307" s="151"/>
      <c r="GCJ307" s="151"/>
      <c r="GCK307" s="151"/>
      <c r="GCL307" s="151"/>
      <c r="GCM307" s="151"/>
      <c r="GCN307" s="151"/>
      <c r="GCO307" s="151"/>
      <c r="GCP307" s="151"/>
      <c r="GCQ307" s="151"/>
      <c r="GCR307" s="151"/>
      <c r="GCS307" s="151"/>
      <c r="GCT307" s="151"/>
      <c r="GCU307" s="151"/>
      <c r="GCV307" s="151"/>
      <c r="GCW307" s="151"/>
      <c r="GCX307" s="151"/>
      <c r="GCY307" s="151"/>
      <c r="GCZ307" s="151"/>
      <c r="GDA307" s="151"/>
      <c r="GDB307" s="151"/>
      <c r="GDC307" s="151"/>
      <c r="GDD307" s="151"/>
      <c r="GDE307" s="151"/>
      <c r="GDF307" s="151"/>
      <c r="GDG307" s="151"/>
      <c r="GDH307" s="151"/>
      <c r="GDI307" s="151"/>
      <c r="GDJ307" s="151"/>
      <c r="GDK307" s="151"/>
      <c r="GDL307" s="151"/>
      <c r="GDM307" s="151"/>
      <c r="GDN307" s="151"/>
      <c r="GDO307" s="151"/>
      <c r="GDP307" s="151"/>
      <c r="GDQ307" s="151"/>
      <c r="GDR307" s="151"/>
      <c r="GDS307" s="151"/>
      <c r="GDT307" s="151"/>
      <c r="GDU307" s="151"/>
      <c r="GDV307" s="151"/>
      <c r="GDW307" s="151"/>
      <c r="GDX307" s="151"/>
      <c r="GDY307" s="151"/>
      <c r="GDZ307" s="151"/>
      <c r="GEA307" s="151"/>
      <c r="GEB307" s="151"/>
      <c r="GEC307" s="151"/>
      <c r="GED307" s="151"/>
      <c r="GEE307" s="151"/>
      <c r="GEF307" s="151"/>
      <c r="GEG307" s="151"/>
      <c r="GEH307" s="151"/>
      <c r="GEI307" s="151"/>
      <c r="GEJ307" s="151"/>
      <c r="GEK307" s="151"/>
      <c r="GEL307" s="151"/>
      <c r="GEM307" s="151"/>
      <c r="GEN307" s="151"/>
      <c r="GEO307" s="151"/>
      <c r="GEP307" s="151"/>
      <c r="GEQ307" s="151"/>
      <c r="GER307" s="151"/>
      <c r="GES307" s="151"/>
      <c r="GET307" s="151"/>
      <c r="GEU307" s="151"/>
      <c r="GEV307" s="151"/>
      <c r="GEW307" s="151"/>
      <c r="GEX307" s="151"/>
      <c r="GEY307" s="151"/>
      <c r="GEZ307" s="151"/>
      <c r="GFA307" s="151"/>
      <c r="GFB307" s="151"/>
      <c r="GFC307" s="151"/>
      <c r="GFD307" s="151"/>
      <c r="GFE307" s="151"/>
      <c r="GFF307" s="151"/>
      <c r="GFG307" s="151"/>
      <c r="GFH307" s="151"/>
      <c r="GFI307" s="151"/>
      <c r="GFJ307" s="151"/>
      <c r="GFK307" s="151"/>
      <c r="GFL307" s="151"/>
      <c r="GFM307" s="151"/>
      <c r="GFN307" s="151"/>
      <c r="GFO307" s="151"/>
      <c r="GFP307" s="151"/>
      <c r="GFQ307" s="151"/>
      <c r="GFR307" s="151"/>
      <c r="GFS307" s="151"/>
      <c r="GFT307" s="151"/>
      <c r="GFU307" s="151"/>
      <c r="GFV307" s="151"/>
      <c r="GFW307" s="151"/>
      <c r="GFX307" s="151"/>
      <c r="GFY307" s="151"/>
      <c r="GFZ307" s="151"/>
      <c r="GGA307" s="151"/>
      <c r="GGB307" s="151"/>
      <c r="GGC307" s="151"/>
      <c r="GGD307" s="151"/>
      <c r="GGE307" s="151"/>
      <c r="GGF307" s="151"/>
      <c r="GGG307" s="151"/>
      <c r="GGH307" s="151"/>
      <c r="GGI307" s="151"/>
      <c r="GGJ307" s="151"/>
      <c r="GGK307" s="151"/>
      <c r="GGL307" s="151"/>
      <c r="GGM307" s="151"/>
      <c r="GGN307" s="151"/>
      <c r="GGO307" s="151"/>
      <c r="GGP307" s="151"/>
      <c r="GGQ307" s="151"/>
      <c r="GGR307" s="151"/>
      <c r="GGS307" s="151"/>
      <c r="GGT307" s="151"/>
      <c r="GGU307" s="151"/>
      <c r="GGV307" s="151"/>
      <c r="GGW307" s="151"/>
      <c r="GGX307" s="151"/>
      <c r="GGY307" s="151"/>
      <c r="GGZ307" s="151"/>
      <c r="GHA307" s="151"/>
      <c r="GHB307" s="151"/>
      <c r="GHC307" s="151"/>
      <c r="GHD307" s="151"/>
      <c r="GHE307" s="151"/>
      <c r="GHF307" s="151"/>
      <c r="GHG307" s="151"/>
      <c r="GHH307" s="151"/>
      <c r="GHI307" s="151"/>
      <c r="GHJ307" s="151"/>
      <c r="GHK307" s="151"/>
      <c r="GHL307" s="151"/>
      <c r="GHM307" s="151"/>
      <c r="GHN307" s="151"/>
      <c r="GHO307" s="151"/>
      <c r="GHP307" s="151"/>
      <c r="GHQ307" s="151"/>
      <c r="GHR307" s="151"/>
      <c r="GHS307" s="151"/>
      <c r="GHT307" s="151"/>
      <c r="GHU307" s="151"/>
      <c r="GHV307" s="151"/>
      <c r="GHW307" s="151"/>
      <c r="GHX307" s="151"/>
      <c r="GHY307" s="151"/>
      <c r="GHZ307" s="151"/>
      <c r="GIA307" s="151"/>
      <c r="GIB307" s="151"/>
      <c r="GIC307" s="151"/>
      <c r="GID307" s="151"/>
      <c r="GIE307" s="151"/>
      <c r="GIF307" s="151"/>
      <c r="GIG307" s="151"/>
      <c r="GIH307" s="151"/>
      <c r="GII307" s="151"/>
      <c r="GIJ307" s="151"/>
      <c r="GIK307" s="151"/>
      <c r="GIL307" s="151"/>
      <c r="GIM307" s="151"/>
      <c r="GIN307" s="151"/>
      <c r="GIO307" s="151"/>
      <c r="GIP307" s="151"/>
      <c r="GIQ307" s="151"/>
      <c r="GIR307" s="151"/>
      <c r="GIS307" s="151"/>
      <c r="GIT307" s="151"/>
      <c r="GIU307" s="151"/>
      <c r="GIV307" s="151"/>
      <c r="GIW307" s="151"/>
      <c r="GIX307" s="151"/>
      <c r="GIY307" s="151"/>
      <c r="GIZ307" s="151"/>
      <c r="GJA307" s="151"/>
      <c r="GJB307" s="151"/>
      <c r="GJC307" s="151"/>
      <c r="GJD307" s="151"/>
      <c r="GJE307" s="151"/>
      <c r="GJF307" s="151"/>
      <c r="GJG307" s="151"/>
      <c r="GJH307" s="151"/>
      <c r="GJI307" s="151"/>
      <c r="GJJ307" s="151"/>
      <c r="GJK307" s="151"/>
      <c r="GJL307" s="151"/>
      <c r="GJM307" s="151"/>
      <c r="GJN307" s="151"/>
      <c r="GJO307" s="151"/>
      <c r="GJP307" s="151"/>
      <c r="GJQ307" s="151"/>
      <c r="GJR307" s="151"/>
      <c r="GJS307" s="151"/>
      <c r="GJT307" s="151"/>
      <c r="GJU307" s="151"/>
      <c r="GJV307" s="151"/>
      <c r="GJW307" s="151"/>
      <c r="GJX307" s="151"/>
      <c r="GJY307" s="151"/>
      <c r="GJZ307" s="151"/>
      <c r="GKA307" s="151"/>
      <c r="GKB307" s="151"/>
      <c r="GKC307" s="151"/>
      <c r="GKD307" s="151"/>
      <c r="GKE307" s="151"/>
      <c r="GKF307" s="151"/>
      <c r="GKG307" s="151"/>
      <c r="GKH307" s="151"/>
      <c r="GKI307" s="151"/>
      <c r="GKJ307" s="151"/>
      <c r="GKK307" s="151"/>
      <c r="GKL307" s="151"/>
      <c r="GKM307" s="151"/>
      <c r="GKN307" s="151"/>
      <c r="GKO307" s="151"/>
      <c r="GKP307" s="151"/>
      <c r="GKQ307" s="151"/>
      <c r="GKR307" s="151"/>
      <c r="GKS307" s="151"/>
      <c r="GKT307" s="151"/>
      <c r="GKU307" s="151"/>
      <c r="GKV307" s="151"/>
      <c r="GKW307" s="151"/>
      <c r="GKX307" s="151"/>
      <c r="GKY307" s="151"/>
      <c r="GKZ307" s="151"/>
      <c r="GLA307" s="151"/>
      <c r="GLB307" s="151"/>
      <c r="GLC307" s="151"/>
      <c r="GLD307" s="151"/>
      <c r="GLE307" s="151"/>
      <c r="GLF307" s="151"/>
      <c r="GLG307" s="151"/>
      <c r="GLH307" s="151"/>
      <c r="GLI307" s="151"/>
      <c r="GLJ307" s="151"/>
      <c r="GLK307" s="151"/>
      <c r="GLL307" s="151"/>
      <c r="GLM307" s="151"/>
      <c r="GLN307" s="151"/>
      <c r="GLO307" s="151"/>
      <c r="GLP307" s="151"/>
      <c r="GLQ307" s="151"/>
      <c r="GLR307" s="151"/>
      <c r="GLS307" s="151"/>
      <c r="GLT307" s="151"/>
      <c r="GLU307" s="151"/>
      <c r="GLV307" s="151"/>
      <c r="GLW307" s="151"/>
      <c r="GLX307" s="151"/>
      <c r="GLY307" s="151"/>
      <c r="GLZ307" s="151"/>
      <c r="GMA307" s="151"/>
      <c r="GMB307" s="151"/>
      <c r="GMC307" s="151"/>
      <c r="GMD307" s="151"/>
      <c r="GME307" s="151"/>
      <c r="GMF307" s="151"/>
      <c r="GMG307" s="151"/>
      <c r="GMH307" s="151"/>
      <c r="GMI307" s="151"/>
      <c r="GMJ307" s="151"/>
      <c r="GMK307" s="151"/>
      <c r="GML307" s="151"/>
      <c r="GMM307" s="151"/>
      <c r="GMN307" s="151"/>
      <c r="GMO307" s="151"/>
      <c r="GMP307" s="151"/>
      <c r="GMQ307" s="151"/>
      <c r="GMR307" s="151"/>
      <c r="GMS307" s="151"/>
      <c r="GMT307" s="151"/>
      <c r="GMU307" s="151"/>
      <c r="GMV307" s="151"/>
      <c r="GMW307" s="151"/>
      <c r="GMX307" s="151"/>
      <c r="GMY307" s="151"/>
      <c r="GMZ307" s="151"/>
      <c r="GNA307" s="151"/>
      <c r="GNB307" s="151"/>
      <c r="GNC307" s="151"/>
      <c r="GND307" s="151"/>
      <c r="GNE307" s="151"/>
      <c r="GNF307" s="151"/>
      <c r="GNG307" s="151"/>
      <c r="GNH307" s="151"/>
      <c r="GNI307" s="151"/>
      <c r="GNJ307" s="151"/>
      <c r="GNK307" s="151"/>
      <c r="GNL307" s="151"/>
      <c r="GNM307" s="151"/>
      <c r="GNN307" s="151"/>
      <c r="GNO307" s="151"/>
      <c r="GNP307" s="151"/>
      <c r="GNQ307" s="151"/>
      <c r="GNR307" s="151"/>
      <c r="GNS307" s="151"/>
      <c r="GNT307" s="151"/>
      <c r="GNU307" s="151"/>
      <c r="GNV307" s="151"/>
      <c r="GNW307" s="151"/>
      <c r="GNX307" s="151"/>
      <c r="GNY307" s="151"/>
      <c r="GNZ307" s="151"/>
      <c r="GOA307" s="151"/>
      <c r="GOB307" s="151"/>
      <c r="GOC307" s="151"/>
      <c r="GOD307" s="151"/>
      <c r="GOE307" s="151"/>
      <c r="GOF307" s="151"/>
      <c r="GOG307" s="151"/>
      <c r="GOH307" s="151"/>
      <c r="GOI307" s="151"/>
      <c r="GOJ307" s="151"/>
      <c r="GOK307" s="151"/>
      <c r="GOL307" s="151"/>
      <c r="GOM307" s="151"/>
      <c r="GON307" s="151"/>
      <c r="GOO307" s="151"/>
      <c r="GOP307" s="151"/>
      <c r="GOQ307" s="151"/>
      <c r="GOR307" s="151"/>
      <c r="GOS307" s="151"/>
      <c r="GOT307" s="151"/>
      <c r="GOU307" s="151"/>
      <c r="GOV307" s="151"/>
      <c r="GOW307" s="151"/>
      <c r="GOX307" s="151"/>
      <c r="GOY307" s="151"/>
      <c r="GOZ307" s="151"/>
      <c r="GPA307" s="151"/>
      <c r="GPB307" s="151"/>
      <c r="GPC307" s="151"/>
      <c r="GPD307" s="151"/>
      <c r="GPE307" s="151"/>
      <c r="GPF307" s="151"/>
      <c r="GPG307" s="151"/>
      <c r="GPH307" s="151"/>
      <c r="GPI307" s="151"/>
      <c r="GPJ307" s="151"/>
      <c r="GPK307" s="151"/>
      <c r="GPL307" s="151"/>
      <c r="GPM307" s="151"/>
      <c r="GPN307" s="151"/>
      <c r="GPO307" s="151"/>
      <c r="GPP307" s="151"/>
      <c r="GPQ307" s="151"/>
      <c r="GPR307" s="151"/>
      <c r="GPS307" s="151"/>
      <c r="GPT307" s="151"/>
      <c r="GPU307" s="151"/>
      <c r="GPV307" s="151"/>
      <c r="GPW307" s="151"/>
      <c r="GPX307" s="151"/>
      <c r="GPY307" s="151"/>
      <c r="GPZ307" s="151"/>
      <c r="GQA307" s="151"/>
      <c r="GQB307" s="151"/>
      <c r="GQC307" s="151"/>
      <c r="GQD307" s="151"/>
      <c r="GQE307" s="151"/>
      <c r="GQF307" s="151"/>
      <c r="GQG307" s="151"/>
      <c r="GQH307" s="151"/>
      <c r="GQI307" s="151"/>
      <c r="GQJ307" s="151"/>
      <c r="GQK307" s="151"/>
      <c r="GQL307" s="151"/>
      <c r="GQM307" s="151"/>
      <c r="GQN307" s="151"/>
      <c r="GQO307" s="151"/>
      <c r="GQP307" s="151"/>
      <c r="GQQ307" s="151"/>
      <c r="GQR307" s="151"/>
      <c r="GQS307" s="151"/>
      <c r="GQT307" s="151"/>
      <c r="GQU307" s="151"/>
      <c r="GQV307" s="151"/>
      <c r="GQW307" s="151"/>
      <c r="GQX307" s="151"/>
      <c r="GQY307" s="151"/>
      <c r="GQZ307" s="151"/>
      <c r="GRA307" s="151"/>
      <c r="GRB307" s="151"/>
      <c r="GRC307" s="151"/>
      <c r="GRD307" s="151"/>
      <c r="GRE307" s="151"/>
      <c r="GRF307" s="151"/>
      <c r="GRG307" s="151"/>
      <c r="GRH307" s="151"/>
      <c r="GRI307" s="151"/>
      <c r="GRJ307" s="151"/>
      <c r="GRK307" s="151"/>
      <c r="GRL307" s="151"/>
      <c r="GRM307" s="151"/>
      <c r="GRN307" s="151"/>
      <c r="GRO307" s="151"/>
      <c r="GRP307" s="151"/>
      <c r="GRQ307" s="151"/>
      <c r="GRR307" s="151"/>
      <c r="GRS307" s="151"/>
      <c r="GRT307" s="151"/>
      <c r="GRU307" s="151"/>
      <c r="GRV307" s="151"/>
      <c r="GRW307" s="151"/>
      <c r="GRX307" s="151"/>
      <c r="GRY307" s="151"/>
      <c r="GRZ307" s="151"/>
      <c r="GSA307" s="151"/>
      <c r="GSB307" s="151"/>
      <c r="GSC307" s="151"/>
      <c r="GSD307" s="151"/>
      <c r="GSE307" s="151"/>
      <c r="GSF307" s="151"/>
      <c r="GSG307" s="151"/>
      <c r="GSH307" s="151"/>
      <c r="GSI307" s="151"/>
      <c r="GSJ307" s="151"/>
      <c r="GSK307" s="151"/>
      <c r="GSL307" s="151"/>
      <c r="GSM307" s="151"/>
      <c r="GSN307" s="151"/>
      <c r="GSO307" s="151"/>
      <c r="GSP307" s="151"/>
      <c r="GSQ307" s="151"/>
      <c r="GSR307" s="151"/>
      <c r="GSS307" s="151"/>
      <c r="GST307" s="151"/>
      <c r="GSU307" s="151"/>
      <c r="GSV307" s="151"/>
      <c r="GSW307" s="151"/>
      <c r="GSX307" s="151"/>
      <c r="GSY307" s="151"/>
      <c r="GSZ307" s="151"/>
      <c r="GTA307" s="151"/>
      <c r="GTB307" s="151"/>
      <c r="GTC307" s="151"/>
      <c r="GTD307" s="151"/>
      <c r="GTE307" s="151"/>
      <c r="GTF307" s="151"/>
      <c r="GTG307" s="151"/>
      <c r="GTH307" s="151"/>
      <c r="GTI307" s="151"/>
      <c r="GTJ307" s="151"/>
      <c r="GTK307" s="151"/>
      <c r="GTL307" s="151"/>
      <c r="GTM307" s="151"/>
      <c r="GTN307" s="151"/>
      <c r="GTO307" s="151"/>
      <c r="GTP307" s="151"/>
      <c r="GTQ307" s="151"/>
      <c r="GTR307" s="151"/>
      <c r="GTS307" s="151"/>
      <c r="GTT307" s="151"/>
      <c r="GTU307" s="151"/>
      <c r="GTV307" s="151"/>
      <c r="GTW307" s="151"/>
      <c r="GTX307" s="151"/>
      <c r="GTY307" s="151"/>
      <c r="GTZ307" s="151"/>
      <c r="GUA307" s="151"/>
      <c r="GUB307" s="151"/>
      <c r="GUC307" s="151"/>
      <c r="GUD307" s="151"/>
      <c r="GUE307" s="151"/>
      <c r="GUF307" s="151"/>
      <c r="GUG307" s="151"/>
      <c r="GUH307" s="151"/>
      <c r="GUI307" s="151"/>
      <c r="GUJ307" s="151"/>
      <c r="GUK307" s="151"/>
      <c r="GUL307" s="151"/>
      <c r="GUM307" s="151"/>
      <c r="GUN307" s="151"/>
      <c r="GUO307" s="151"/>
      <c r="GUP307" s="151"/>
      <c r="GUQ307" s="151"/>
      <c r="GUR307" s="151"/>
      <c r="GUS307" s="151"/>
      <c r="GUT307" s="151"/>
      <c r="GUU307" s="151"/>
      <c r="GUV307" s="151"/>
      <c r="GUW307" s="151"/>
      <c r="GUX307" s="151"/>
      <c r="GUY307" s="151"/>
      <c r="GUZ307" s="151"/>
      <c r="GVA307" s="151"/>
      <c r="GVB307" s="151"/>
      <c r="GVC307" s="151"/>
      <c r="GVD307" s="151"/>
      <c r="GVE307" s="151"/>
      <c r="GVF307" s="151"/>
      <c r="GVG307" s="151"/>
      <c r="GVH307" s="151"/>
      <c r="GVI307" s="151"/>
      <c r="GVJ307" s="151"/>
      <c r="GVK307" s="151"/>
      <c r="GVL307" s="151"/>
      <c r="GVM307" s="151"/>
      <c r="GVN307" s="151"/>
      <c r="GVO307" s="151"/>
      <c r="GVP307" s="151"/>
      <c r="GVQ307" s="151"/>
      <c r="GVR307" s="151"/>
      <c r="GVS307" s="151"/>
      <c r="GVT307" s="151"/>
      <c r="GVU307" s="151"/>
      <c r="GVV307" s="151"/>
      <c r="GVW307" s="151"/>
      <c r="GVX307" s="151"/>
      <c r="GVY307" s="151"/>
      <c r="GVZ307" s="151"/>
      <c r="GWA307" s="151"/>
      <c r="GWB307" s="151"/>
      <c r="GWC307" s="151"/>
      <c r="GWD307" s="151"/>
      <c r="GWE307" s="151"/>
      <c r="GWF307" s="151"/>
      <c r="GWG307" s="151"/>
      <c r="GWH307" s="151"/>
      <c r="GWI307" s="151"/>
      <c r="GWJ307" s="151"/>
      <c r="GWK307" s="151"/>
      <c r="GWL307" s="151"/>
      <c r="GWM307" s="151"/>
      <c r="GWN307" s="151"/>
      <c r="GWO307" s="151"/>
      <c r="GWP307" s="151"/>
      <c r="GWQ307" s="151"/>
      <c r="GWR307" s="151"/>
      <c r="GWS307" s="151"/>
      <c r="GWT307" s="151"/>
      <c r="GWU307" s="151"/>
      <c r="GWV307" s="151"/>
      <c r="GWW307" s="151"/>
      <c r="GWX307" s="151"/>
      <c r="GWY307" s="151"/>
      <c r="GWZ307" s="151"/>
      <c r="GXA307" s="151"/>
      <c r="GXB307" s="151"/>
      <c r="GXC307" s="151"/>
      <c r="GXD307" s="151"/>
      <c r="GXE307" s="151"/>
      <c r="GXF307" s="151"/>
      <c r="GXG307" s="151"/>
      <c r="GXH307" s="151"/>
      <c r="GXI307" s="151"/>
      <c r="GXJ307" s="151"/>
      <c r="GXK307" s="151"/>
      <c r="GXL307" s="151"/>
      <c r="GXM307" s="151"/>
      <c r="GXN307" s="151"/>
      <c r="GXO307" s="151"/>
      <c r="GXP307" s="151"/>
      <c r="GXQ307" s="151"/>
      <c r="GXR307" s="151"/>
      <c r="GXS307" s="151"/>
      <c r="GXT307" s="151"/>
      <c r="GXU307" s="151"/>
      <c r="GXV307" s="151"/>
      <c r="GXW307" s="151"/>
      <c r="GXX307" s="151"/>
      <c r="GXY307" s="151"/>
      <c r="GXZ307" s="151"/>
      <c r="GYA307" s="151"/>
      <c r="GYB307" s="151"/>
      <c r="GYC307" s="151"/>
      <c r="GYD307" s="151"/>
      <c r="GYE307" s="151"/>
      <c r="GYF307" s="151"/>
      <c r="GYG307" s="151"/>
      <c r="GYH307" s="151"/>
      <c r="GYI307" s="151"/>
      <c r="GYJ307" s="151"/>
      <c r="GYK307" s="151"/>
      <c r="GYL307" s="151"/>
      <c r="GYM307" s="151"/>
      <c r="GYN307" s="151"/>
      <c r="GYO307" s="151"/>
      <c r="GYP307" s="151"/>
      <c r="GYQ307" s="151"/>
      <c r="GYR307" s="151"/>
      <c r="GYS307" s="151"/>
      <c r="GYT307" s="151"/>
      <c r="GYU307" s="151"/>
      <c r="GYV307" s="151"/>
      <c r="GYW307" s="151"/>
      <c r="GYX307" s="151"/>
      <c r="GYY307" s="151"/>
      <c r="GYZ307" s="151"/>
      <c r="GZA307" s="151"/>
      <c r="GZB307" s="151"/>
      <c r="GZC307" s="151"/>
      <c r="GZD307" s="151"/>
      <c r="GZE307" s="151"/>
      <c r="GZF307" s="151"/>
      <c r="GZG307" s="151"/>
      <c r="GZH307" s="151"/>
      <c r="GZI307" s="151"/>
      <c r="GZJ307" s="151"/>
      <c r="GZK307" s="151"/>
      <c r="GZL307" s="151"/>
      <c r="GZM307" s="151"/>
      <c r="GZN307" s="151"/>
      <c r="GZO307" s="151"/>
      <c r="GZP307" s="151"/>
      <c r="GZQ307" s="151"/>
      <c r="GZR307" s="151"/>
      <c r="GZS307" s="151"/>
      <c r="GZT307" s="151"/>
      <c r="GZU307" s="151"/>
      <c r="GZV307" s="151"/>
      <c r="GZW307" s="151"/>
      <c r="GZX307" s="151"/>
      <c r="GZY307" s="151"/>
      <c r="GZZ307" s="151"/>
      <c r="HAA307" s="151"/>
      <c r="HAB307" s="151"/>
      <c r="HAC307" s="151"/>
      <c r="HAD307" s="151"/>
      <c r="HAE307" s="151"/>
      <c r="HAF307" s="151"/>
      <c r="HAG307" s="151"/>
      <c r="HAH307" s="151"/>
      <c r="HAI307" s="151"/>
      <c r="HAJ307" s="151"/>
      <c r="HAK307" s="151"/>
      <c r="HAL307" s="151"/>
      <c r="HAM307" s="151"/>
      <c r="HAN307" s="151"/>
      <c r="HAO307" s="151"/>
      <c r="HAP307" s="151"/>
      <c r="HAQ307" s="151"/>
      <c r="HAR307" s="151"/>
      <c r="HAS307" s="151"/>
      <c r="HAT307" s="151"/>
      <c r="HAU307" s="151"/>
      <c r="HAV307" s="151"/>
      <c r="HAW307" s="151"/>
      <c r="HAX307" s="151"/>
      <c r="HAY307" s="151"/>
      <c r="HAZ307" s="151"/>
      <c r="HBA307" s="151"/>
      <c r="HBB307" s="151"/>
      <c r="HBC307" s="151"/>
      <c r="HBD307" s="151"/>
      <c r="HBE307" s="151"/>
      <c r="HBF307" s="151"/>
      <c r="HBG307" s="151"/>
      <c r="HBH307" s="151"/>
      <c r="HBI307" s="151"/>
      <c r="HBJ307" s="151"/>
      <c r="HBK307" s="151"/>
      <c r="HBL307" s="151"/>
      <c r="HBM307" s="151"/>
      <c r="HBN307" s="151"/>
      <c r="HBO307" s="151"/>
      <c r="HBP307" s="151"/>
      <c r="HBQ307" s="151"/>
      <c r="HBR307" s="151"/>
      <c r="HBS307" s="151"/>
      <c r="HBT307" s="151"/>
      <c r="HBU307" s="151"/>
      <c r="HBV307" s="151"/>
      <c r="HBW307" s="151"/>
      <c r="HBX307" s="151"/>
      <c r="HBY307" s="151"/>
      <c r="HBZ307" s="151"/>
      <c r="HCA307" s="151"/>
      <c r="HCB307" s="151"/>
      <c r="HCC307" s="151"/>
      <c r="HCD307" s="151"/>
      <c r="HCE307" s="151"/>
      <c r="HCF307" s="151"/>
      <c r="HCG307" s="151"/>
      <c r="HCH307" s="151"/>
      <c r="HCI307" s="151"/>
      <c r="HCJ307" s="151"/>
      <c r="HCK307" s="151"/>
      <c r="HCL307" s="151"/>
      <c r="HCM307" s="151"/>
      <c r="HCN307" s="151"/>
      <c r="HCO307" s="151"/>
      <c r="HCP307" s="151"/>
      <c r="HCQ307" s="151"/>
      <c r="HCR307" s="151"/>
      <c r="HCS307" s="151"/>
      <c r="HCT307" s="151"/>
      <c r="HCU307" s="151"/>
      <c r="HCV307" s="151"/>
      <c r="HCW307" s="151"/>
      <c r="HCX307" s="151"/>
      <c r="HCY307" s="151"/>
      <c r="HCZ307" s="151"/>
      <c r="HDA307" s="151"/>
      <c r="HDB307" s="151"/>
      <c r="HDC307" s="151"/>
      <c r="HDD307" s="151"/>
      <c r="HDE307" s="151"/>
      <c r="HDF307" s="151"/>
      <c r="HDG307" s="151"/>
      <c r="HDH307" s="151"/>
      <c r="HDI307" s="151"/>
      <c r="HDJ307" s="151"/>
      <c r="HDK307" s="151"/>
      <c r="HDL307" s="151"/>
      <c r="HDM307" s="151"/>
      <c r="HDN307" s="151"/>
      <c r="HDO307" s="151"/>
      <c r="HDP307" s="151"/>
      <c r="HDQ307" s="151"/>
      <c r="HDR307" s="151"/>
      <c r="HDS307" s="151"/>
      <c r="HDT307" s="151"/>
      <c r="HDU307" s="151"/>
      <c r="HDV307" s="151"/>
      <c r="HDW307" s="151"/>
      <c r="HDX307" s="151"/>
      <c r="HDY307" s="151"/>
      <c r="HDZ307" s="151"/>
      <c r="HEA307" s="151"/>
      <c r="HEB307" s="151"/>
      <c r="HEC307" s="151"/>
      <c r="HED307" s="151"/>
      <c r="HEE307" s="151"/>
      <c r="HEF307" s="151"/>
      <c r="HEG307" s="151"/>
      <c r="HEH307" s="151"/>
      <c r="HEI307" s="151"/>
      <c r="HEJ307" s="151"/>
      <c r="HEK307" s="151"/>
      <c r="HEL307" s="151"/>
      <c r="HEM307" s="151"/>
      <c r="HEN307" s="151"/>
      <c r="HEO307" s="151"/>
      <c r="HEP307" s="151"/>
      <c r="HEQ307" s="151"/>
      <c r="HER307" s="151"/>
      <c r="HES307" s="151"/>
      <c r="HET307" s="151"/>
      <c r="HEU307" s="151"/>
      <c r="HEV307" s="151"/>
      <c r="HEW307" s="151"/>
      <c r="HEX307" s="151"/>
      <c r="HEY307" s="151"/>
      <c r="HEZ307" s="151"/>
      <c r="HFA307" s="151"/>
      <c r="HFB307" s="151"/>
      <c r="HFC307" s="151"/>
      <c r="HFD307" s="151"/>
      <c r="HFE307" s="151"/>
      <c r="HFF307" s="151"/>
      <c r="HFG307" s="151"/>
      <c r="HFH307" s="151"/>
      <c r="HFI307" s="151"/>
      <c r="HFJ307" s="151"/>
      <c r="HFK307" s="151"/>
      <c r="HFL307" s="151"/>
      <c r="HFM307" s="151"/>
      <c r="HFN307" s="151"/>
      <c r="HFO307" s="151"/>
      <c r="HFP307" s="151"/>
      <c r="HFQ307" s="151"/>
      <c r="HFR307" s="151"/>
      <c r="HFS307" s="151"/>
      <c r="HFT307" s="151"/>
      <c r="HFU307" s="151"/>
      <c r="HFV307" s="151"/>
      <c r="HFW307" s="151"/>
      <c r="HFX307" s="151"/>
      <c r="HFY307" s="151"/>
      <c r="HFZ307" s="151"/>
      <c r="HGA307" s="151"/>
      <c r="HGB307" s="151"/>
      <c r="HGC307" s="151"/>
      <c r="HGD307" s="151"/>
      <c r="HGE307" s="151"/>
      <c r="HGF307" s="151"/>
      <c r="HGG307" s="151"/>
      <c r="HGH307" s="151"/>
      <c r="HGI307" s="151"/>
      <c r="HGJ307" s="151"/>
      <c r="HGK307" s="151"/>
      <c r="HGL307" s="151"/>
      <c r="HGM307" s="151"/>
      <c r="HGN307" s="151"/>
      <c r="HGO307" s="151"/>
      <c r="HGP307" s="151"/>
      <c r="HGQ307" s="151"/>
      <c r="HGR307" s="151"/>
      <c r="HGS307" s="151"/>
      <c r="HGT307" s="151"/>
      <c r="HGU307" s="151"/>
      <c r="HGV307" s="151"/>
      <c r="HGW307" s="151"/>
      <c r="HGX307" s="151"/>
      <c r="HGY307" s="151"/>
      <c r="HGZ307" s="151"/>
      <c r="HHA307" s="151"/>
      <c r="HHB307" s="151"/>
      <c r="HHC307" s="151"/>
      <c r="HHD307" s="151"/>
      <c r="HHE307" s="151"/>
      <c r="HHF307" s="151"/>
      <c r="HHG307" s="151"/>
      <c r="HHH307" s="151"/>
      <c r="HHI307" s="151"/>
      <c r="HHJ307" s="151"/>
      <c r="HHK307" s="151"/>
      <c r="HHL307" s="151"/>
      <c r="HHM307" s="151"/>
      <c r="HHN307" s="151"/>
      <c r="HHO307" s="151"/>
      <c r="HHP307" s="151"/>
      <c r="HHQ307" s="151"/>
      <c r="HHR307" s="151"/>
      <c r="HHS307" s="151"/>
      <c r="HHT307" s="151"/>
      <c r="HHU307" s="151"/>
      <c r="HHV307" s="151"/>
      <c r="HHW307" s="151"/>
      <c r="HHX307" s="151"/>
      <c r="HHY307" s="151"/>
      <c r="HHZ307" s="151"/>
      <c r="HIA307" s="151"/>
      <c r="HIB307" s="151"/>
      <c r="HIC307" s="151"/>
      <c r="HID307" s="151"/>
      <c r="HIE307" s="151"/>
      <c r="HIF307" s="151"/>
      <c r="HIG307" s="151"/>
      <c r="HIH307" s="151"/>
      <c r="HII307" s="151"/>
      <c r="HIJ307" s="151"/>
      <c r="HIK307" s="151"/>
      <c r="HIL307" s="151"/>
      <c r="HIM307" s="151"/>
      <c r="HIN307" s="151"/>
      <c r="HIO307" s="151"/>
      <c r="HIP307" s="151"/>
      <c r="HIQ307" s="151"/>
      <c r="HIR307" s="151"/>
      <c r="HIS307" s="151"/>
      <c r="HIT307" s="151"/>
      <c r="HIU307" s="151"/>
      <c r="HIV307" s="151"/>
      <c r="HIW307" s="151"/>
      <c r="HIX307" s="151"/>
      <c r="HIY307" s="151"/>
      <c r="HIZ307" s="151"/>
      <c r="HJA307" s="151"/>
      <c r="HJB307" s="151"/>
      <c r="HJC307" s="151"/>
      <c r="HJD307" s="151"/>
      <c r="HJE307" s="151"/>
      <c r="HJF307" s="151"/>
      <c r="HJG307" s="151"/>
      <c r="HJH307" s="151"/>
      <c r="HJI307" s="151"/>
      <c r="HJJ307" s="151"/>
      <c r="HJK307" s="151"/>
      <c r="HJL307" s="151"/>
      <c r="HJM307" s="151"/>
      <c r="HJN307" s="151"/>
      <c r="HJO307" s="151"/>
      <c r="HJP307" s="151"/>
      <c r="HJQ307" s="151"/>
      <c r="HJR307" s="151"/>
      <c r="HJS307" s="151"/>
      <c r="HJT307" s="151"/>
      <c r="HJU307" s="151"/>
      <c r="HJV307" s="151"/>
      <c r="HJW307" s="151"/>
      <c r="HJX307" s="151"/>
      <c r="HJY307" s="151"/>
      <c r="HJZ307" s="151"/>
      <c r="HKA307" s="151"/>
      <c r="HKB307" s="151"/>
      <c r="HKC307" s="151"/>
      <c r="HKD307" s="151"/>
      <c r="HKE307" s="151"/>
      <c r="HKF307" s="151"/>
      <c r="HKG307" s="151"/>
      <c r="HKH307" s="151"/>
      <c r="HKI307" s="151"/>
      <c r="HKJ307" s="151"/>
      <c r="HKK307" s="151"/>
      <c r="HKL307" s="151"/>
      <c r="HKM307" s="151"/>
      <c r="HKN307" s="151"/>
      <c r="HKO307" s="151"/>
      <c r="HKP307" s="151"/>
      <c r="HKQ307" s="151"/>
      <c r="HKR307" s="151"/>
      <c r="HKS307" s="151"/>
      <c r="HKT307" s="151"/>
      <c r="HKU307" s="151"/>
      <c r="HKV307" s="151"/>
      <c r="HKW307" s="151"/>
      <c r="HKX307" s="151"/>
      <c r="HKY307" s="151"/>
      <c r="HKZ307" s="151"/>
      <c r="HLA307" s="151"/>
      <c r="HLB307" s="151"/>
      <c r="HLC307" s="151"/>
      <c r="HLD307" s="151"/>
      <c r="HLE307" s="151"/>
      <c r="HLF307" s="151"/>
      <c r="HLG307" s="151"/>
      <c r="HLH307" s="151"/>
      <c r="HLI307" s="151"/>
      <c r="HLJ307" s="151"/>
      <c r="HLK307" s="151"/>
      <c r="HLL307" s="151"/>
      <c r="HLM307" s="151"/>
      <c r="HLN307" s="151"/>
      <c r="HLO307" s="151"/>
      <c r="HLP307" s="151"/>
      <c r="HLQ307" s="151"/>
      <c r="HLR307" s="151"/>
      <c r="HLS307" s="151"/>
      <c r="HLT307" s="151"/>
      <c r="HLU307" s="151"/>
      <c r="HLV307" s="151"/>
      <c r="HLW307" s="151"/>
      <c r="HLX307" s="151"/>
      <c r="HLY307" s="151"/>
      <c r="HLZ307" s="151"/>
      <c r="HMA307" s="151"/>
      <c r="HMB307" s="151"/>
      <c r="HMC307" s="151"/>
      <c r="HMD307" s="151"/>
      <c r="HME307" s="151"/>
      <c r="HMF307" s="151"/>
      <c r="HMG307" s="151"/>
      <c r="HMH307" s="151"/>
      <c r="HMI307" s="151"/>
      <c r="HMJ307" s="151"/>
      <c r="HMK307" s="151"/>
      <c r="HML307" s="151"/>
      <c r="HMM307" s="151"/>
      <c r="HMN307" s="151"/>
      <c r="HMO307" s="151"/>
      <c r="HMP307" s="151"/>
      <c r="HMQ307" s="151"/>
      <c r="HMR307" s="151"/>
      <c r="HMS307" s="151"/>
      <c r="HMT307" s="151"/>
      <c r="HMU307" s="151"/>
      <c r="HMV307" s="151"/>
      <c r="HMW307" s="151"/>
      <c r="HMX307" s="151"/>
      <c r="HMY307" s="151"/>
      <c r="HMZ307" s="151"/>
      <c r="HNA307" s="151"/>
      <c r="HNB307" s="151"/>
      <c r="HNC307" s="151"/>
      <c r="HND307" s="151"/>
      <c r="HNE307" s="151"/>
      <c r="HNF307" s="151"/>
      <c r="HNG307" s="151"/>
      <c r="HNH307" s="151"/>
      <c r="HNI307" s="151"/>
      <c r="HNJ307" s="151"/>
      <c r="HNK307" s="151"/>
      <c r="HNL307" s="151"/>
      <c r="HNM307" s="151"/>
      <c r="HNN307" s="151"/>
      <c r="HNO307" s="151"/>
      <c r="HNP307" s="151"/>
      <c r="HNQ307" s="151"/>
      <c r="HNR307" s="151"/>
      <c r="HNS307" s="151"/>
      <c r="HNT307" s="151"/>
      <c r="HNU307" s="151"/>
      <c r="HNV307" s="151"/>
      <c r="HNW307" s="151"/>
      <c r="HNX307" s="151"/>
      <c r="HNY307" s="151"/>
      <c r="HNZ307" s="151"/>
      <c r="HOA307" s="151"/>
      <c r="HOB307" s="151"/>
      <c r="HOC307" s="151"/>
      <c r="HOD307" s="151"/>
      <c r="HOE307" s="151"/>
      <c r="HOF307" s="151"/>
      <c r="HOG307" s="151"/>
      <c r="HOH307" s="151"/>
      <c r="HOI307" s="151"/>
      <c r="HOJ307" s="151"/>
      <c r="HOK307" s="151"/>
      <c r="HOL307" s="151"/>
      <c r="HOM307" s="151"/>
      <c r="HON307" s="151"/>
      <c r="HOO307" s="151"/>
      <c r="HOP307" s="151"/>
      <c r="HOQ307" s="151"/>
      <c r="HOR307" s="151"/>
      <c r="HOS307" s="151"/>
      <c r="HOT307" s="151"/>
      <c r="HOU307" s="151"/>
      <c r="HOV307" s="151"/>
      <c r="HOW307" s="151"/>
      <c r="HOX307" s="151"/>
      <c r="HOY307" s="151"/>
      <c r="HOZ307" s="151"/>
      <c r="HPA307" s="151"/>
      <c r="HPB307" s="151"/>
      <c r="HPC307" s="151"/>
      <c r="HPD307" s="151"/>
      <c r="HPE307" s="151"/>
      <c r="HPF307" s="151"/>
      <c r="HPG307" s="151"/>
      <c r="HPH307" s="151"/>
      <c r="HPI307" s="151"/>
      <c r="HPJ307" s="151"/>
      <c r="HPK307" s="151"/>
      <c r="HPL307" s="151"/>
      <c r="HPM307" s="151"/>
      <c r="HPN307" s="151"/>
      <c r="HPO307" s="151"/>
      <c r="HPP307" s="151"/>
      <c r="HPQ307" s="151"/>
      <c r="HPR307" s="151"/>
      <c r="HPS307" s="151"/>
      <c r="HPT307" s="151"/>
      <c r="HPU307" s="151"/>
      <c r="HPV307" s="151"/>
      <c r="HPW307" s="151"/>
      <c r="HPX307" s="151"/>
      <c r="HPY307" s="151"/>
      <c r="HPZ307" s="151"/>
      <c r="HQA307" s="151"/>
      <c r="HQB307" s="151"/>
      <c r="HQC307" s="151"/>
      <c r="HQD307" s="151"/>
      <c r="HQE307" s="151"/>
      <c r="HQF307" s="151"/>
      <c r="HQG307" s="151"/>
      <c r="HQH307" s="151"/>
      <c r="HQI307" s="151"/>
      <c r="HQJ307" s="151"/>
      <c r="HQK307" s="151"/>
      <c r="HQL307" s="151"/>
      <c r="HQM307" s="151"/>
      <c r="HQN307" s="151"/>
      <c r="HQO307" s="151"/>
      <c r="HQP307" s="151"/>
      <c r="HQQ307" s="151"/>
      <c r="HQR307" s="151"/>
      <c r="HQS307" s="151"/>
      <c r="HQT307" s="151"/>
      <c r="HQU307" s="151"/>
      <c r="HQV307" s="151"/>
      <c r="HQW307" s="151"/>
      <c r="HQX307" s="151"/>
      <c r="HQY307" s="151"/>
      <c r="HQZ307" s="151"/>
      <c r="HRA307" s="151"/>
      <c r="HRB307" s="151"/>
      <c r="HRC307" s="151"/>
      <c r="HRD307" s="151"/>
      <c r="HRE307" s="151"/>
      <c r="HRF307" s="151"/>
      <c r="HRG307" s="151"/>
      <c r="HRH307" s="151"/>
      <c r="HRI307" s="151"/>
      <c r="HRJ307" s="151"/>
      <c r="HRK307" s="151"/>
      <c r="HRL307" s="151"/>
      <c r="HRM307" s="151"/>
      <c r="HRN307" s="151"/>
      <c r="HRO307" s="151"/>
      <c r="HRP307" s="151"/>
      <c r="HRQ307" s="151"/>
      <c r="HRR307" s="151"/>
      <c r="HRS307" s="151"/>
      <c r="HRT307" s="151"/>
      <c r="HRU307" s="151"/>
      <c r="HRV307" s="151"/>
      <c r="HRW307" s="151"/>
      <c r="HRX307" s="151"/>
      <c r="HRY307" s="151"/>
      <c r="HRZ307" s="151"/>
      <c r="HSA307" s="151"/>
      <c r="HSB307" s="151"/>
      <c r="HSC307" s="151"/>
      <c r="HSD307" s="151"/>
      <c r="HSE307" s="151"/>
      <c r="HSF307" s="151"/>
      <c r="HSG307" s="151"/>
      <c r="HSH307" s="151"/>
      <c r="HSI307" s="151"/>
      <c r="HSJ307" s="151"/>
      <c r="HSK307" s="151"/>
      <c r="HSL307" s="151"/>
      <c r="HSM307" s="151"/>
      <c r="HSN307" s="151"/>
      <c r="HSO307" s="151"/>
      <c r="HSP307" s="151"/>
      <c r="HSQ307" s="151"/>
      <c r="HSR307" s="151"/>
      <c r="HSS307" s="151"/>
      <c r="HST307" s="151"/>
      <c r="HSU307" s="151"/>
      <c r="HSV307" s="151"/>
      <c r="HSW307" s="151"/>
      <c r="HSX307" s="151"/>
      <c r="HSY307" s="151"/>
      <c r="HSZ307" s="151"/>
      <c r="HTA307" s="151"/>
      <c r="HTB307" s="151"/>
      <c r="HTC307" s="151"/>
      <c r="HTD307" s="151"/>
      <c r="HTE307" s="151"/>
      <c r="HTF307" s="151"/>
      <c r="HTG307" s="151"/>
      <c r="HTH307" s="151"/>
      <c r="HTI307" s="151"/>
      <c r="HTJ307" s="151"/>
      <c r="HTK307" s="151"/>
      <c r="HTL307" s="151"/>
      <c r="HTM307" s="151"/>
      <c r="HTN307" s="151"/>
      <c r="HTO307" s="151"/>
      <c r="HTP307" s="151"/>
      <c r="HTQ307" s="151"/>
      <c r="HTR307" s="151"/>
      <c r="HTS307" s="151"/>
      <c r="HTT307" s="151"/>
      <c r="HTU307" s="151"/>
      <c r="HTV307" s="151"/>
      <c r="HTW307" s="151"/>
      <c r="HTX307" s="151"/>
      <c r="HTY307" s="151"/>
      <c r="HTZ307" s="151"/>
      <c r="HUA307" s="151"/>
      <c r="HUB307" s="151"/>
      <c r="HUC307" s="151"/>
      <c r="HUD307" s="151"/>
      <c r="HUE307" s="151"/>
      <c r="HUF307" s="151"/>
      <c r="HUG307" s="151"/>
      <c r="HUH307" s="151"/>
      <c r="HUI307" s="151"/>
      <c r="HUJ307" s="151"/>
      <c r="HUK307" s="151"/>
      <c r="HUL307" s="151"/>
      <c r="HUM307" s="151"/>
      <c r="HUN307" s="151"/>
      <c r="HUO307" s="151"/>
      <c r="HUP307" s="151"/>
      <c r="HUQ307" s="151"/>
      <c r="HUR307" s="151"/>
      <c r="HUS307" s="151"/>
      <c r="HUT307" s="151"/>
      <c r="HUU307" s="151"/>
      <c r="HUV307" s="151"/>
      <c r="HUW307" s="151"/>
      <c r="HUX307" s="151"/>
      <c r="HUY307" s="151"/>
      <c r="HUZ307" s="151"/>
      <c r="HVA307" s="151"/>
      <c r="HVB307" s="151"/>
      <c r="HVC307" s="151"/>
      <c r="HVD307" s="151"/>
      <c r="HVE307" s="151"/>
      <c r="HVF307" s="151"/>
      <c r="HVG307" s="151"/>
      <c r="HVH307" s="151"/>
      <c r="HVI307" s="151"/>
      <c r="HVJ307" s="151"/>
      <c r="HVK307" s="151"/>
      <c r="HVL307" s="151"/>
      <c r="HVM307" s="151"/>
      <c r="HVN307" s="151"/>
      <c r="HVO307" s="151"/>
      <c r="HVP307" s="151"/>
      <c r="HVQ307" s="151"/>
      <c r="HVR307" s="151"/>
      <c r="HVS307" s="151"/>
      <c r="HVT307" s="151"/>
      <c r="HVU307" s="151"/>
      <c r="HVV307" s="151"/>
      <c r="HVW307" s="151"/>
      <c r="HVX307" s="151"/>
      <c r="HVY307" s="151"/>
      <c r="HVZ307" s="151"/>
      <c r="HWA307" s="151"/>
      <c r="HWB307" s="151"/>
      <c r="HWC307" s="151"/>
      <c r="HWD307" s="151"/>
      <c r="HWE307" s="151"/>
      <c r="HWF307" s="151"/>
      <c r="HWG307" s="151"/>
      <c r="HWH307" s="151"/>
      <c r="HWI307" s="151"/>
      <c r="HWJ307" s="151"/>
      <c r="HWK307" s="151"/>
      <c r="HWL307" s="151"/>
      <c r="HWM307" s="151"/>
      <c r="HWN307" s="151"/>
      <c r="HWO307" s="151"/>
      <c r="HWP307" s="151"/>
      <c r="HWQ307" s="151"/>
      <c r="HWR307" s="151"/>
      <c r="HWS307" s="151"/>
      <c r="HWT307" s="151"/>
      <c r="HWU307" s="151"/>
      <c r="HWV307" s="151"/>
      <c r="HWW307" s="151"/>
      <c r="HWX307" s="151"/>
      <c r="HWY307" s="151"/>
      <c r="HWZ307" s="151"/>
      <c r="HXA307" s="151"/>
      <c r="HXB307" s="151"/>
      <c r="HXC307" s="151"/>
      <c r="HXD307" s="151"/>
      <c r="HXE307" s="151"/>
      <c r="HXF307" s="151"/>
      <c r="HXG307" s="151"/>
      <c r="HXH307" s="151"/>
      <c r="HXI307" s="151"/>
      <c r="HXJ307" s="151"/>
      <c r="HXK307" s="151"/>
      <c r="HXL307" s="151"/>
      <c r="HXM307" s="151"/>
      <c r="HXN307" s="151"/>
      <c r="HXO307" s="151"/>
      <c r="HXP307" s="151"/>
      <c r="HXQ307" s="151"/>
      <c r="HXR307" s="151"/>
      <c r="HXS307" s="151"/>
      <c r="HXT307" s="151"/>
      <c r="HXU307" s="151"/>
      <c r="HXV307" s="151"/>
      <c r="HXW307" s="151"/>
      <c r="HXX307" s="151"/>
      <c r="HXY307" s="151"/>
      <c r="HXZ307" s="151"/>
      <c r="HYA307" s="151"/>
      <c r="HYB307" s="151"/>
      <c r="HYC307" s="151"/>
      <c r="HYD307" s="151"/>
      <c r="HYE307" s="151"/>
      <c r="HYF307" s="151"/>
      <c r="HYG307" s="151"/>
      <c r="HYH307" s="151"/>
      <c r="HYI307" s="151"/>
      <c r="HYJ307" s="151"/>
      <c r="HYK307" s="151"/>
      <c r="HYL307" s="151"/>
      <c r="HYM307" s="151"/>
      <c r="HYN307" s="151"/>
      <c r="HYO307" s="151"/>
      <c r="HYP307" s="151"/>
      <c r="HYQ307" s="151"/>
      <c r="HYR307" s="151"/>
      <c r="HYS307" s="151"/>
      <c r="HYT307" s="151"/>
      <c r="HYU307" s="151"/>
      <c r="HYV307" s="151"/>
      <c r="HYW307" s="151"/>
      <c r="HYX307" s="151"/>
      <c r="HYY307" s="151"/>
      <c r="HYZ307" s="151"/>
      <c r="HZA307" s="151"/>
      <c r="HZB307" s="151"/>
      <c r="HZC307" s="151"/>
      <c r="HZD307" s="151"/>
      <c r="HZE307" s="151"/>
      <c r="HZF307" s="151"/>
      <c r="HZG307" s="151"/>
      <c r="HZH307" s="151"/>
      <c r="HZI307" s="151"/>
      <c r="HZJ307" s="151"/>
      <c r="HZK307" s="151"/>
      <c r="HZL307" s="151"/>
      <c r="HZM307" s="151"/>
      <c r="HZN307" s="151"/>
      <c r="HZO307" s="151"/>
      <c r="HZP307" s="151"/>
      <c r="HZQ307" s="151"/>
      <c r="HZR307" s="151"/>
      <c r="HZS307" s="151"/>
      <c r="HZT307" s="151"/>
      <c r="HZU307" s="151"/>
      <c r="HZV307" s="151"/>
      <c r="HZW307" s="151"/>
      <c r="HZX307" s="151"/>
      <c r="HZY307" s="151"/>
      <c r="HZZ307" s="151"/>
      <c r="IAA307" s="151"/>
      <c r="IAB307" s="151"/>
      <c r="IAC307" s="151"/>
      <c r="IAD307" s="151"/>
      <c r="IAE307" s="151"/>
      <c r="IAF307" s="151"/>
      <c r="IAG307" s="151"/>
      <c r="IAH307" s="151"/>
      <c r="IAI307" s="151"/>
      <c r="IAJ307" s="151"/>
      <c r="IAK307" s="151"/>
      <c r="IAL307" s="151"/>
      <c r="IAM307" s="151"/>
      <c r="IAN307" s="151"/>
      <c r="IAO307" s="151"/>
      <c r="IAP307" s="151"/>
      <c r="IAQ307" s="151"/>
      <c r="IAR307" s="151"/>
      <c r="IAS307" s="151"/>
      <c r="IAT307" s="151"/>
      <c r="IAU307" s="151"/>
      <c r="IAV307" s="151"/>
      <c r="IAW307" s="151"/>
      <c r="IAX307" s="151"/>
      <c r="IAY307" s="151"/>
      <c r="IAZ307" s="151"/>
      <c r="IBA307" s="151"/>
      <c r="IBB307" s="151"/>
      <c r="IBC307" s="151"/>
      <c r="IBD307" s="151"/>
      <c r="IBE307" s="151"/>
      <c r="IBF307" s="151"/>
      <c r="IBG307" s="151"/>
      <c r="IBH307" s="151"/>
      <c r="IBI307" s="151"/>
      <c r="IBJ307" s="151"/>
      <c r="IBK307" s="151"/>
      <c r="IBL307" s="151"/>
      <c r="IBM307" s="151"/>
      <c r="IBN307" s="151"/>
      <c r="IBO307" s="151"/>
      <c r="IBP307" s="151"/>
      <c r="IBQ307" s="151"/>
      <c r="IBR307" s="151"/>
      <c r="IBS307" s="151"/>
      <c r="IBT307" s="151"/>
      <c r="IBU307" s="151"/>
      <c r="IBV307" s="151"/>
      <c r="IBW307" s="151"/>
      <c r="IBX307" s="151"/>
      <c r="IBY307" s="151"/>
      <c r="IBZ307" s="151"/>
      <c r="ICA307" s="151"/>
      <c r="ICB307" s="151"/>
      <c r="ICC307" s="151"/>
      <c r="ICD307" s="151"/>
      <c r="ICE307" s="151"/>
      <c r="ICF307" s="151"/>
      <c r="ICG307" s="151"/>
      <c r="ICH307" s="151"/>
      <c r="ICI307" s="151"/>
      <c r="ICJ307" s="151"/>
      <c r="ICK307" s="151"/>
      <c r="ICL307" s="151"/>
      <c r="ICM307" s="151"/>
      <c r="ICN307" s="151"/>
      <c r="ICO307" s="151"/>
      <c r="ICP307" s="151"/>
      <c r="ICQ307" s="151"/>
      <c r="ICR307" s="151"/>
      <c r="ICS307" s="151"/>
      <c r="ICT307" s="151"/>
      <c r="ICU307" s="151"/>
      <c r="ICV307" s="151"/>
      <c r="ICW307" s="151"/>
      <c r="ICX307" s="151"/>
      <c r="ICY307" s="151"/>
      <c r="ICZ307" s="151"/>
      <c r="IDA307" s="151"/>
      <c r="IDB307" s="151"/>
      <c r="IDC307" s="151"/>
      <c r="IDD307" s="151"/>
      <c r="IDE307" s="151"/>
      <c r="IDF307" s="151"/>
      <c r="IDG307" s="151"/>
      <c r="IDH307" s="151"/>
      <c r="IDI307" s="151"/>
      <c r="IDJ307" s="151"/>
      <c r="IDK307" s="151"/>
      <c r="IDL307" s="151"/>
      <c r="IDM307" s="151"/>
      <c r="IDN307" s="151"/>
      <c r="IDO307" s="151"/>
      <c r="IDP307" s="151"/>
      <c r="IDQ307" s="151"/>
      <c r="IDR307" s="151"/>
      <c r="IDS307" s="151"/>
      <c r="IDT307" s="151"/>
      <c r="IDU307" s="151"/>
      <c r="IDV307" s="151"/>
      <c r="IDW307" s="151"/>
      <c r="IDX307" s="151"/>
      <c r="IDY307" s="151"/>
      <c r="IDZ307" s="151"/>
      <c r="IEA307" s="151"/>
      <c r="IEB307" s="151"/>
      <c r="IEC307" s="151"/>
      <c r="IED307" s="151"/>
      <c r="IEE307" s="151"/>
      <c r="IEF307" s="151"/>
      <c r="IEG307" s="151"/>
      <c r="IEH307" s="151"/>
      <c r="IEI307" s="151"/>
      <c r="IEJ307" s="151"/>
      <c r="IEK307" s="151"/>
      <c r="IEL307" s="151"/>
      <c r="IEM307" s="151"/>
      <c r="IEN307" s="151"/>
      <c r="IEO307" s="151"/>
      <c r="IEP307" s="151"/>
      <c r="IEQ307" s="151"/>
      <c r="IER307" s="151"/>
      <c r="IES307" s="151"/>
      <c r="IET307" s="151"/>
      <c r="IEU307" s="151"/>
      <c r="IEV307" s="151"/>
      <c r="IEW307" s="151"/>
      <c r="IEX307" s="151"/>
      <c r="IEY307" s="151"/>
      <c r="IEZ307" s="151"/>
      <c r="IFA307" s="151"/>
      <c r="IFB307" s="151"/>
      <c r="IFC307" s="151"/>
      <c r="IFD307" s="151"/>
      <c r="IFE307" s="151"/>
      <c r="IFF307" s="151"/>
      <c r="IFG307" s="151"/>
      <c r="IFH307" s="151"/>
      <c r="IFI307" s="151"/>
      <c r="IFJ307" s="151"/>
      <c r="IFK307" s="151"/>
      <c r="IFL307" s="151"/>
      <c r="IFM307" s="151"/>
      <c r="IFN307" s="151"/>
      <c r="IFO307" s="151"/>
      <c r="IFP307" s="151"/>
      <c r="IFQ307" s="151"/>
      <c r="IFR307" s="151"/>
      <c r="IFS307" s="151"/>
      <c r="IFT307" s="151"/>
      <c r="IFU307" s="151"/>
      <c r="IFV307" s="151"/>
      <c r="IFW307" s="151"/>
      <c r="IFX307" s="151"/>
      <c r="IFY307" s="151"/>
      <c r="IFZ307" s="151"/>
      <c r="IGA307" s="151"/>
      <c r="IGB307" s="151"/>
      <c r="IGC307" s="151"/>
      <c r="IGD307" s="151"/>
      <c r="IGE307" s="151"/>
      <c r="IGF307" s="151"/>
      <c r="IGG307" s="151"/>
      <c r="IGH307" s="151"/>
      <c r="IGI307" s="151"/>
      <c r="IGJ307" s="151"/>
      <c r="IGK307" s="151"/>
      <c r="IGL307" s="151"/>
      <c r="IGM307" s="151"/>
      <c r="IGN307" s="151"/>
      <c r="IGO307" s="151"/>
      <c r="IGP307" s="151"/>
      <c r="IGQ307" s="151"/>
      <c r="IGR307" s="151"/>
      <c r="IGS307" s="151"/>
      <c r="IGT307" s="151"/>
      <c r="IGU307" s="151"/>
      <c r="IGV307" s="151"/>
      <c r="IGW307" s="151"/>
      <c r="IGX307" s="151"/>
      <c r="IGY307" s="151"/>
      <c r="IGZ307" s="151"/>
      <c r="IHA307" s="151"/>
      <c r="IHB307" s="151"/>
      <c r="IHC307" s="151"/>
      <c r="IHD307" s="151"/>
      <c r="IHE307" s="151"/>
      <c r="IHF307" s="151"/>
      <c r="IHG307" s="151"/>
      <c r="IHH307" s="151"/>
      <c r="IHI307" s="151"/>
      <c r="IHJ307" s="151"/>
      <c r="IHK307" s="151"/>
      <c r="IHL307" s="151"/>
      <c r="IHM307" s="151"/>
      <c r="IHN307" s="151"/>
      <c r="IHO307" s="151"/>
      <c r="IHP307" s="151"/>
      <c r="IHQ307" s="151"/>
      <c r="IHR307" s="151"/>
      <c r="IHS307" s="151"/>
      <c r="IHT307" s="151"/>
      <c r="IHU307" s="151"/>
      <c r="IHV307" s="151"/>
      <c r="IHW307" s="151"/>
      <c r="IHX307" s="151"/>
      <c r="IHY307" s="151"/>
      <c r="IHZ307" s="151"/>
      <c r="IIA307" s="151"/>
      <c r="IIB307" s="151"/>
      <c r="IIC307" s="151"/>
      <c r="IID307" s="151"/>
      <c r="IIE307" s="151"/>
      <c r="IIF307" s="151"/>
      <c r="IIG307" s="151"/>
      <c r="IIH307" s="151"/>
      <c r="III307" s="151"/>
      <c r="IIJ307" s="151"/>
      <c r="IIK307" s="151"/>
      <c r="IIL307" s="151"/>
      <c r="IIM307" s="151"/>
      <c r="IIN307" s="151"/>
      <c r="IIO307" s="151"/>
      <c r="IIP307" s="151"/>
      <c r="IIQ307" s="151"/>
      <c r="IIR307" s="151"/>
      <c r="IIS307" s="151"/>
      <c r="IIT307" s="151"/>
      <c r="IIU307" s="151"/>
      <c r="IIV307" s="151"/>
      <c r="IIW307" s="151"/>
      <c r="IIX307" s="151"/>
      <c r="IIY307" s="151"/>
      <c r="IIZ307" s="151"/>
      <c r="IJA307" s="151"/>
      <c r="IJB307" s="151"/>
      <c r="IJC307" s="151"/>
      <c r="IJD307" s="151"/>
      <c r="IJE307" s="151"/>
      <c r="IJF307" s="151"/>
      <c r="IJG307" s="151"/>
      <c r="IJH307" s="151"/>
      <c r="IJI307" s="151"/>
      <c r="IJJ307" s="151"/>
      <c r="IJK307" s="151"/>
      <c r="IJL307" s="151"/>
      <c r="IJM307" s="151"/>
      <c r="IJN307" s="151"/>
      <c r="IJO307" s="151"/>
      <c r="IJP307" s="151"/>
      <c r="IJQ307" s="151"/>
      <c r="IJR307" s="151"/>
      <c r="IJS307" s="151"/>
      <c r="IJT307" s="151"/>
      <c r="IJU307" s="151"/>
      <c r="IJV307" s="151"/>
      <c r="IJW307" s="151"/>
      <c r="IJX307" s="151"/>
      <c r="IJY307" s="151"/>
      <c r="IJZ307" s="151"/>
      <c r="IKA307" s="151"/>
      <c r="IKB307" s="151"/>
      <c r="IKC307" s="151"/>
      <c r="IKD307" s="151"/>
      <c r="IKE307" s="151"/>
      <c r="IKF307" s="151"/>
      <c r="IKG307" s="151"/>
      <c r="IKH307" s="151"/>
      <c r="IKI307" s="151"/>
      <c r="IKJ307" s="151"/>
      <c r="IKK307" s="151"/>
      <c r="IKL307" s="151"/>
      <c r="IKM307" s="151"/>
      <c r="IKN307" s="151"/>
      <c r="IKO307" s="151"/>
      <c r="IKP307" s="151"/>
      <c r="IKQ307" s="151"/>
      <c r="IKR307" s="151"/>
      <c r="IKS307" s="151"/>
      <c r="IKT307" s="151"/>
      <c r="IKU307" s="151"/>
      <c r="IKV307" s="151"/>
      <c r="IKW307" s="151"/>
      <c r="IKX307" s="151"/>
      <c r="IKY307" s="151"/>
      <c r="IKZ307" s="151"/>
      <c r="ILA307" s="151"/>
      <c r="ILB307" s="151"/>
      <c r="ILC307" s="151"/>
      <c r="ILD307" s="151"/>
      <c r="ILE307" s="151"/>
      <c r="ILF307" s="151"/>
      <c r="ILG307" s="151"/>
      <c r="ILH307" s="151"/>
      <c r="ILI307" s="151"/>
      <c r="ILJ307" s="151"/>
      <c r="ILK307" s="151"/>
      <c r="ILL307" s="151"/>
      <c r="ILM307" s="151"/>
      <c r="ILN307" s="151"/>
      <c r="ILO307" s="151"/>
      <c r="ILP307" s="151"/>
      <c r="ILQ307" s="151"/>
      <c r="ILR307" s="151"/>
      <c r="ILS307" s="151"/>
      <c r="ILT307" s="151"/>
      <c r="ILU307" s="151"/>
      <c r="ILV307" s="151"/>
      <c r="ILW307" s="151"/>
      <c r="ILX307" s="151"/>
      <c r="ILY307" s="151"/>
      <c r="ILZ307" s="151"/>
      <c r="IMA307" s="151"/>
      <c r="IMB307" s="151"/>
      <c r="IMC307" s="151"/>
      <c r="IMD307" s="151"/>
      <c r="IME307" s="151"/>
      <c r="IMF307" s="151"/>
      <c r="IMG307" s="151"/>
      <c r="IMH307" s="151"/>
      <c r="IMI307" s="151"/>
      <c r="IMJ307" s="151"/>
      <c r="IMK307" s="151"/>
      <c r="IML307" s="151"/>
      <c r="IMM307" s="151"/>
      <c r="IMN307" s="151"/>
      <c r="IMO307" s="151"/>
      <c r="IMP307" s="151"/>
      <c r="IMQ307" s="151"/>
      <c r="IMR307" s="151"/>
      <c r="IMS307" s="151"/>
      <c r="IMT307" s="151"/>
      <c r="IMU307" s="151"/>
      <c r="IMV307" s="151"/>
      <c r="IMW307" s="151"/>
      <c r="IMX307" s="151"/>
      <c r="IMY307" s="151"/>
      <c r="IMZ307" s="151"/>
      <c r="INA307" s="151"/>
      <c r="INB307" s="151"/>
      <c r="INC307" s="151"/>
      <c r="IND307" s="151"/>
      <c r="INE307" s="151"/>
      <c r="INF307" s="151"/>
      <c r="ING307" s="151"/>
      <c r="INH307" s="151"/>
      <c r="INI307" s="151"/>
      <c r="INJ307" s="151"/>
      <c r="INK307" s="151"/>
      <c r="INL307" s="151"/>
      <c r="INM307" s="151"/>
      <c r="INN307" s="151"/>
      <c r="INO307" s="151"/>
      <c r="INP307" s="151"/>
      <c r="INQ307" s="151"/>
      <c r="INR307" s="151"/>
      <c r="INS307" s="151"/>
      <c r="INT307" s="151"/>
      <c r="INU307" s="151"/>
      <c r="INV307" s="151"/>
      <c r="INW307" s="151"/>
      <c r="INX307" s="151"/>
      <c r="INY307" s="151"/>
      <c r="INZ307" s="151"/>
      <c r="IOA307" s="151"/>
      <c r="IOB307" s="151"/>
      <c r="IOC307" s="151"/>
      <c r="IOD307" s="151"/>
      <c r="IOE307" s="151"/>
      <c r="IOF307" s="151"/>
      <c r="IOG307" s="151"/>
      <c r="IOH307" s="151"/>
      <c r="IOI307" s="151"/>
      <c r="IOJ307" s="151"/>
      <c r="IOK307" s="151"/>
      <c r="IOL307" s="151"/>
      <c r="IOM307" s="151"/>
      <c r="ION307" s="151"/>
      <c r="IOO307" s="151"/>
      <c r="IOP307" s="151"/>
      <c r="IOQ307" s="151"/>
      <c r="IOR307" s="151"/>
      <c r="IOS307" s="151"/>
      <c r="IOT307" s="151"/>
      <c r="IOU307" s="151"/>
      <c r="IOV307" s="151"/>
      <c r="IOW307" s="151"/>
      <c r="IOX307" s="151"/>
      <c r="IOY307" s="151"/>
      <c r="IOZ307" s="151"/>
      <c r="IPA307" s="151"/>
      <c r="IPB307" s="151"/>
      <c r="IPC307" s="151"/>
      <c r="IPD307" s="151"/>
      <c r="IPE307" s="151"/>
      <c r="IPF307" s="151"/>
      <c r="IPG307" s="151"/>
      <c r="IPH307" s="151"/>
      <c r="IPI307" s="151"/>
      <c r="IPJ307" s="151"/>
      <c r="IPK307" s="151"/>
      <c r="IPL307" s="151"/>
      <c r="IPM307" s="151"/>
      <c r="IPN307" s="151"/>
      <c r="IPO307" s="151"/>
      <c r="IPP307" s="151"/>
      <c r="IPQ307" s="151"/>
      <c r="IPR307" s="151"/>
      <c r="IPS307" s="151"/>
      <c r="IPT307" s="151"/>
      <c r="IPU307" s="151"/>
      <c r="IPV307" s="151"/>
      <c r="IPW307" s="151"/>
      <c r="IPX307" s="151"/>
      <c r="IPY307" s="151"/>
      <c r="IPZ307" s="151"/>
      <c r="IQA307" s="151"/>
      <c r="IQB307" s="151"/>
      <c r="IQC307" s="151"/>
      <c r="IQD307" s="151"/>
      <c r="IQE307" s="151"/>
      <c r="IQF307" s="151"/>
      <c r="IQG307" s="151"/>
      <c r="IQH307" s="151"/>
      <c r="IQI307" s="151"/>
      <c r="IQJ307" s="151"/>
      <c r="IQK307" s="151"/>
      <c r="IQL307" s="151"/>
      <c r="IQM307" s="151"/>
      <c r="IQN307" s="151"/>
      <c r="IQO307" s="151"/>
      <c r="IQP307" s="151"/>
      <c r="IQQ307" s="151"/>
      <c r="IQR307" s="151"/>
      <c r="IQS307" s="151"/>
      <c r="IQT307" s="151"/>
      <c r="IQU307" s="151"/>
      <c r="IQV307" s="151"/>
      <c r="IQW307" s="151"/>
      <c r="IQX307" s="151"/>
      <c r="IQY307" s="151"/>
      <c r="IQZ307" s="151"/>
      <c r="IRA307" s="151"/>
      <c r="IRB307" s="151"/>
      <c r="IRC307" s="151"/>
      <c r="IRD307" s="151"/>
      <c r="IRE307" s="151"/>
      <c r="IRF307" s="151"/>
      <c r="IRG307" s="151"/>
      <c r="IRH307" s="151"/>
      <c r="IRI307" s="151"/>
      <c r="IRJ307" s="151"/>
      <c r="IRK307" s="151"/>
      <c r="IRL307" s="151"/>
      <c r="IRM307" s="151"/>
      <c r="IRN307" s="151"/>
      <c r="IRO307" s="151"/>
      <c r="IRP307" s="151"/>
      <c r="IRQ307" s="151"/>
      <c r="IRR307" s="151"/>
      <c r="IRS307" s="151"/>
      <c r="IRT307" s="151"/>
      <c r="IRU307" s="151"/>
      <c r="IRV307" s="151"/>
      <c r="IRW307" s="151"/>
      <c r="IRX307" s="151"/>
      <c r="IRY307" s="151"/>
      <c r="IRZ307" s="151"/>
      <c r="ISA307" s="151"/>
      <c r="ISB307" s="151"/>
      <c r="ISC307" s="151"/>
      <c r="ISD307" s="151"/>
      <c r="ISE307" s="151"/>
      <c r="ISF307" s="151"/>
      <c r="ISG307" s="151"/>
      <c r="ISH307" s="151"/>
      <c r="ISI307" s="151"/>
      <c r="ISJ307" s="151"/>
      <c r="ISK307" s="151"/>
      <c r="ISL307" s="151"/>
      <c r="ISM307" s="151"/>
      <c r="ISN307" s="151"/>
      <c r="ISO307" s="151"/>
      <c r="ISP307" s="151"/>
      <c r="ISQ307" s="151"/>
      <c r="ISR307" s="151"/>
      <c r="ISS307" s="151"/>
      <c r="IST307" s="151"/>
      <c r="ISU307" s="151"/>
      <c r="ISV307" s="151"/>
      <c r="ISW307" s="151"/>
      <c r="ISX307" s="151"/>
      <c r="ISY307" s="151"/>
      <c r="ISZ307" s="151"/>
      <c r="ITA307" s="151"/>
      <c r="ITB307" s="151"/>
      <c r="ITC307" s="151"/>
      <c r="ITD307" s="151"/>
      <c r="ITE307" s="151"/>
      <c r="ITF307" s="151"/>
      <c r="ITG307" s="151"/>
      <c r="ITH307" s="151"/>
      <c r="ITI307" s="151"/>
      <c r="ITJ307" s="151"/>
      <c r="ITK307" s="151"/>
      <c r="ITL307" s="151"/>
      <c r="ITM307" s="151"/>
      <c r="ITN307" s="151"/>
      <c r="ITO307" s="151"/>
      <c r="ITP307" s="151"/>
      <c r="ITQ307" s="151"/>
      <c r="ITR307" s="151"/>
      <c r="ITS307" s="151"/>
      <c r="ITT307" s="151"/>
      <c r="ITU307" s="151"/>
      <c r="ITV307" s="151"/>
      <c r="ITW307" s="151"/>
      <c r="ITX307" s="151"/>
      <c r="ITY307" s="151"/>
      <c r="ITZ307" s="151"/>
      <c r="IUA307" s="151"/>
      <c r="IUB307" s="151"/>
      <c r="IUC307" s="151"/>
      <c r="IUD307" s="151"/>
      <c r="IUE307" s="151"/>
      <c r="IUF307" s="151"/>
      <c r="IUG307" s="151"/>
      <c r="IUH307" s="151"/>
      <c r="IUI307" s="151"/>
      <c r="IUJ307" s="151"/>
      <c r="IUK307" s="151"/>
      <c r="IUL307" s="151"/>
      <c r="IUM307" s="151"/>
      <c r="IUN307" s="151"/>
      <c r="IUO307" s="151"/>
      <c r="IUP307" s="151"/>
      <c r="IUQ307" s="151"/>
      <c r="IUR307" s="151"/>
      <c r="IUS307" s="151"/>
      <c r="IUT307" s="151"/>
      <c r="IUU307" s="151"/>
      <c r="IUV307" s="151"/>
      <c r="IUW307" s="151"/>
      <c r="IUX307" s="151"/>
      <c r="IUY307" s="151"/>
      <c r="IUZ307" s="151"/>
      <c r="IVA307" s="151"/>
      <c r="IVB307" s="151"/>
      <c r="IVC307" s="151"/>
      <c r="IVD307" s="151"/>
      <c r="IVE307" s="151"/>
      <c r="IVF307" s="151"/>
      <c r="IVG307" s="151"/>
      <c r="IVH307" s="151"/>
      <c r="IVI307" s="151"/>
      <c r="IVJ307" s="151"/>
      <c r="IVK307" s="151"/>
      <c r="IVL307" s="151"/>
      <c r="IVM307" s="151"/>
      <c r="IVN307" s="151"/>
      <c r="IVO307" s="151"/>
      <c r="IVP307" s="151"/>
      <c r="IVQ307" s="151"/>
      <c r="IVR307" s="151"/>
      <c r="IVS307" s="151"/>
      <c r="IVT307" s="151"/>
      <c r="IVU307" s="151"/>
      <c r="IVV307" s="151"/>
      <c r="IVW307" s="151"/>
      <c r="IVX307" s="151"/>
      <c r="IVY307" s="151"/>
      <c r="IVZ307" s="151"/>
      <c r="IWA307" s="151"/>
      <c r="IWB307" s="151"/>
      <c r="IWC307" s="151"/>
      <c r="IWD307" s="151"/>
      <c r="IWE307" s="151"/>
      <c r="IWF307" s="151"/>
      <c r="IWG307" s="151"/>
      <c r="IWH307" s="151"/>
      <c r="IWI307" s="151"/>
      <c r="IWJ307" s="151"/>
      <c r="IWK307" s="151"/>
      <c r="IWL307" s="151"/>
      <c r="IWM307" s="151"/>
      <c r="IWN307" s="151"/>
      <c r="IWO307" s="151"/>
      <c r="IWP307" s="151"/>
      <c r="IWQ307" s="151"/>
      <c r="IWR307" s="151"/>
      <c r="IWS307" s="151"/>
      <c r="IWT307" s="151"/>
      <c r="IWU307" s="151"/>
      <c r="IWV307" s="151"/>
      <c r="IWW307" s="151"/>
      <c r="IWX307" s="151"/>
      <c r="IWY307" s="151"/>
      <c r="IWZ307" s="151"/>
      <c r="IXA307" s="151"/>
      <c r="IXB307" s="151"/>
      <c r="IXC307" s="151"/>
      <c r="IXD307" s="151"/>
      <c r="IXE307" s="151"/>
      <c r="IXF307" s="151"/>
      <c r="IXG307" s="151"/>
      <c r="IXH307" s="151"/>
      <c r="IXI307" s="151"/>
      <c r="IXJ307" s="151"/>
      <c r="IXK307" s="151"/>
      <c r="IXL307" s="151"/>
      <c r="IXM307" s="151"/>
      <c r="IXN307" s="151"/>
      <c r="IXO307" s="151"/>
      <c r="IXP307" s="151"/>
      <c r="IXQ307" s="151"/>
      <c r="IXR307" s="151"/>
      <c r="IXS307" s="151"/>
      <c r="IXT307" s="151"/>
      <c r="IXU307" s="151"/>
      <c r="IXV307" s="151"/>
      <c r="IXW307" s="151"/>
      <c r="IXX307" s="151"/>
      <c r="IXY307" s="151"/>
      <c r="IXZ307" s="151"/>
      <c r="IYA307" s="151"/>
      <c r="IYB307" s="151"/>
      <c r="IYC307" s="151"/>
      <c r="IYD307" s="151"/>
      <c r="IYE307" s="151"/>
      <c r="IYF307" s="151"/>
      <c r="IYG307" s="151"/>
      <c r="IYH307" s="151"/>
      <c r="IYI307" s="151"/>
      <c r="IYJ307" s="151"/>
      <c r="IYK307" s="151"/>
      <c r="IYL307" s="151"/>
      <c r="IYM307" s="151"/>
      <c r="IYN307" s="151"/>
      <c r="IYO307" s="151"/>
      <c r="IYP307" s="151"/>
      <c r="IYQ307" s="151"/>
      <c r="IYR307" s="151"/>
      <c r="IYS307" s="151"/>
      <c r="IYT307" s="151"/>
      <c r="IYU307" s="151"/>
      <c r="IYV307" s="151"/>
      <c r="IYW307" s="151"/>
      <c r="IYX307" s="151"/>
      <c r="IYY307" s="151"/>
      <c r="IYZ307" s="151"/>
      <c r="IZA307" s="151"/>
      <c r="IZB307" s="151"/>
      <c r="IZC307" s="151"/>
      <c r="IZD307" s="151"/>
      <c r="IZE307" s="151"/>
      <c r="IZF307" s="151"/>
      <c r="IZG307" s="151"/>
      <c r="IZH307" s="151"/>
      <c r="IZI307" s="151"/>
      <c r="IZJ307" s="151"/>
      <c r="IZK307" s="151"/>
      <c r="IZL307" s="151"/>
      <c r="IZM307" s="151"/>
      <c r="IZN307" s="151"/>
      <c r="IZO307" s="151"/>
      <c r="IZP307" s="151"/>
      <c r="IZQ307" s="151"/>
      <c r="IZR307" s="151"/>
      <c r="IZS307" s="151"/>
      <c r="IZT307" s="151"/>
      <c r="IZU307" s="151"/>
      <c r="IZV307" s="151"/>
      <c r="IZW307" s="151"/>
      <c r="IZX307" s="151"/>
      <c r="IZY307" s="151"/>
      <c r="IZZ307" s="151"/>
      <c r="JAA307" s="151"/>
      <c r="JAB307" s="151"/>
      <c r="JAC307" s="151"/>
      <c r="JAD307" s="151"/>
      <c r="JAE307" s="151"/>
      <c r="JAF307" s="151"/>
      <c r="JAG307" s="151"/>
      <c r="JAH307" s="151"/>
      <c r="JAI307" s="151"/>
      <c r="JAJ307" s="151"/>
      <c r="JAK307" s="151"/>
      <c r="JAL307" s="151"/>
      <c r="JAM307" s="151"/>
      <c r="JAN307" s="151"/>
      <c r="JAO307" s="151"/>
      <c r="JAP307" s="151"/>
      <c r="JAQ307" s="151"/>
      <c r="JAR307" s="151"/>
      <c r="JAS307" s="151"/>
      <c r="JAT307" s="151"/>
      <c r="JAU307" s="151"/>
      <c r="JAV307" s="151"/>
      <c r="JAW307" s="151"/>
      <c r="JAX307" s="151"/>
      <c r="JAY307" s="151"/>
      <c r="JAZ307" s="151"/>
      <c r="JBA307" s="151"/>
      <c r="JBB307" s="151"/>
      <c r="JBC307" s="151"/>
      <c r="JBD307" s="151"/>
      <c r="JBE307" s="151"/>
      <c r="JBF307" s="151"/>
      <c r="JBG307" s="151"/>
      <c r="JBH307" s="151"/>
      <c r="JBI307" s="151"/>
      <c r="JBJ307" s="151"/>
      <c r="JBK307" s="151"/>
      <c r="JBL307" s="151"/>
      <c r="JBM307" s="151"/>
      <c r="JBN307" s="151"/>
      <c r="JBO307" s="151"/>
      <c r="JBP307" s="151"/>
      <c r="JBQ307" s="151"/>
      <c r="JBR307" s="151"/>
      <c r="JBS307" s="151"/>
      <c r="JBT307" s="151"/>
      <c r="JBU307" s="151"/>
      <c r="JBV307" s="151"/>
      <c r="JBW307" s="151"/>
      <c r="JBX307" s="151"/>
      <c r="JBY307" s="151"/>
      <c r="JBZ307" s="151"/>
      <c r="JCA307" s="151"/>
      <c r="JCB307" s="151"/>
      <c r="JCC307" s="151"/>
      <c r="JCD307" s="151"/>
      <c r="JCE307" s="151"/>
      <c r="JCF307" s="151"/>
      <c r="JCG307" s="151"/>
      <c r="JCH307" s="151"/>
      <c r="JCI307" s="151"/>
      <c r="JCJ307" s="151"/>
      <c r="JCK307" s="151"/>
      <c r="JCL307" s="151"/>
      <c r="JCM307" s="151"/>
      <c r="JCN307" s="151"/>
      <c r="JCO307" s="151"/>
      <c r="JCP307" s="151"/>
      <c r="JCQ307" s="151"/>
      <c r="JCR307" s="151"/>
      <c r="JCS307" s="151"/>
      <c r="JCT307" s="151"/>
      <c r="JCU307" s="151"/>
      <c r="JCV307" s="151"/>
      <c r="JCW307" s="151"/>
      <c r="JCX307" s="151"/>
      <c r="JCY307" s="151"/>
      <c r="JCZ307" s="151"/>
      <c r="JDA307" s="151"/>
      <c r="JDB307" s="151"/>
      <c r="JDC307" s="151"/>
      <c r="JDD307" s="151"/>
      <c r="JDE307" s="151"/>
      <c r="JDF307" s="151"/>
      <c r="JDG307" s="151"/>
      <c r="JDH307" s="151"/>
      <c r="JDI307" s="151"/>
      <c r="JDJ307" s="151"/>
      <c r="JDK307" s="151"/>
      <c r="JDL307" s="151"/>
      <c r="JDM307" s="151"/>
      <c r="JDN307" s="151"/>
      <c r="JDO307" s="151"/>
      <c r="JDP307" s="151"/>
      <c r="JDQ307" s="151"/>
      <c r="JDR307" s="151"/>
      <c r="JDS307" s="151"/>
      <c r="JDT307" s="151"/>
      <c r="JDU307" s="151"/>
      <c r="JDV307" s="151"/>
      <c r="JDW307" s="151"/>
      <c r="JDX307" s="151"/>
      <c r="JDY307" s="151"/>
      <c r="JDZ307" s="151"/>
      <c r="JEA307" s="151"/>
      <c r="JEB307" s="151"/>
      <c r="JEC307" s="151"/>
      <c r="JED307" s="151"/>
      <c r="JEE307" s="151"/>
      <c r="JEF307" s="151"/>
      <c r="JEG307" s="151"/>
      <c r="JEH307" s="151"/>
      <c r="JEI307" s="151"/>
      <c r="JEJ307" s="151"/>
      <c r="JEK307" s="151"/>
      <c r="JEL307" s="151"/>
      <c r="JEM307" s="151"/>
      <c r="JEN307" s="151"/>
      <c r="JEO307" s="151"/>
      <c r="JEP307" s="151"/>
      <c r="JEQ307" s="151"/>
      <c r="JER307" s="151"/>
      <c r="JES307" s="151"/>
      <c r="JET307" s="151"/>
      <c r="JEU307" s="151"/>
      <c r="JEV307" s="151"/>
      <c r="JEW307" s="151"/>
      <c r="JEX307" s="151"/>
      <c r="JEY307" s="151"/>
      <c r="JEZ307" s="151"/>
      <c r="JFA307" s="151"/>
      <c r="JFB307" s="151"/>
      <c r="JFC307" s="151"/>
      <c r="JFD307" s="151"/>
      <c r="JFE307" s="151"/>
      <c r="JFF307" s="151"/>
      <c r="JFG307" s="151"/>
      <c r="JFH307" s="151"/>
      <c r="JFI307" s="151"/>
      <c r="JFJ307" s="151"/>
      <c r="JFK307" s="151"/>
      <c r="JFL307" s="151"/>
      <c r="JFM307" s="151"/>
      <c r="JFN307" s="151"/>
      <c r="JFO307" s="151"/>
      <c r="JFP307" s="151"/>
      <c r="JFQ307" s="151"/>
      <c r="JFR307" s="151"/>
      <c r="JFS307" s="151"/>
      <c r="JFT307" s="151"/>
      <c r="JFU307" s="151"/>
      <c r="JFV307" s="151"/>
      <c r="JFW307" s="151"/>
      <c r="JFX307" s="151"/>
      <c r="JFY307" s="151"/>
      <c r="JFZ307" s="151"/>
      <c r="JGA307" s="151"/>
      <c r="JGB307" s="151"/>
      <c r="JGC307" s="151"/>
      <c r="JGD307" s="151"/>
      <c r="JGE307" s="151"/>
      <c r="JGF307" s="151"/>
      <c r="JGG307" s="151"/>
      <c r="JGH307" s="151"/>
      <c r="JGI307" s="151"/>
      <c r="JGJ307" s="151"/>
      <c r="JGK307" s="151"/>
      <c r="JGL307" s="151"/>
      <c r="JGM307" s="151"/>
      <c r="JGN307" s="151"/>
      <c r="JGO307" s="151"/>
      <c r="JGP307" s="151"/>
      <c r="JGQ307" s="151"/>
      <c r="JGR307" s="151"/>
      <c r="JGS307" s="151"/>
      <c r="JGT307" s="151"/>
      <c r="JGU307" s="151"/>
      <c r="JGV307" s="151"/>
      <c r="JGW307" s="151"/>
      <c r="JGX307" s="151"/>
      <c r="JGY307" s="151"/>
      <c r="JGZ307" s="151"/>
      <c r="JHA307" s="151"/>
      <c r="JHB307" s="151"/>
      <c r="JHC307" s="151"/>
      <c r="JHD307" s="151"/>
      <c r="JHE307" s="151"/>
      <c r="JHF307" s="151"/>
      <c r="JHG307" s="151"/>
      <c r="JHH307" s="151"/>
      <c r="JHI307" s="151"/>
      <c r="JHJ307" s="151"/>
      <c r="JHK307" s="151"/>
      <c r="JHL307" s="151"/>
      <c r="JHM307" s="151"/>
      <c r="JHN307" s="151"/>
      <c r="JHO307" s="151"/>
      <c r="JHP307" s="151"/>
      <c r="JHQ307" s="151"/>
      <c r="JHR307" s="151"/>
      <c r="JHS307" s="151"/>
      <c r="JHT307" s="151"/>
      <c r="JHU307" s="151"/>
      <c r="JHV307" s="151"/>
      <c r="JHW307" s="151"/>
      <c r="JHX307" s="151"/>
      <c r="JHY307" s="151"/>
      <c r="JHZ307" s="151"/>
      <c r="JIA307" s="151"/>
      <c r="JIB307" s="151"/>
      <c r="JIC307" s="151"/>
      <c r="JID307" s="151"/>
      <c r="JIE307" s="151"/>
      <c r="JIF307" s="151"/>
      <c r="JIG307" s="151"/>
      <c r="JIH307" s="151"/>
      <c r="JII307" s="151"/>
      <c r="JIJ307" s="151"/>
      <c r="JIK307" s="151"/>
      <c r="JIL307" s="151"/>
      <c r="JIM307" s="151"/>
      <c r="JIN307" s="151"/>
      <c r="JIO307" s="151"/>
      <c r="JIP307" s="151"/>
      <c r="JIQ307" s="151"/>
      <c r="JIR307" s="151"/>
      <c r="JIS307" s="151"/>
      <c r="JIT307" s="151"/>
      <c r="JIU307" s="151"/>
      <c r="JIV307" s="151"/>
      <c r="JIW307" s="151"/>
      <c r="JIX307" s="151"/>
      <c r="JIY307" s="151"/>
      <c r="JIZ307" s="151"/>
      <c r="JJA307" s="151"/>
      <c r="JJB307" s="151"/>
      <c r="JJC307" s="151"/>
      <c r="JJD307" s="151"/>
      <c r="JJE307" s="151"/>
      <c r="JJF307" s="151"/>
      <c r="JJG307" s="151"/>
      <c r="JJH307" s="151"/>
      <c r="JJI307" s="151"/>
      <c r="JJJ307" s="151"/>
      <c r="JJK307" s="151"/>
      <c r="JJL307" s="151"/>
      <c r="JJM307" s="151"/>
      <c r="JJN307" s="151"/>
      <c r="JJO307" s="151"/>
      <c r="JJP307" s="151"/>
      <c r="JJQ307" s="151"/>
      <c r="JJR307" s="151"/>
      <c r="JJS307" s="151"/>
      <c r="JJT307" s="151"/>
      <c r="JJU307" s="151"/>
      <c r="JJV307" s="151"/>
      <c r="JJW307" s="151"/>
      <c r="JJX307" s="151"/>
      <c r="JJY307" s="151"/>
      <c r="JJZ307" s="151"/>
      <c r="JKA307" s="151"/>
      <c r="JKB307" s="151"/>
      <c r="JKC307" s="151"/>
      <c r="JKD307" s="151"/>
      <c r="JKE307" s="151"/>
      <c r="JKF307" s="151"/>
      <c r="JKG307" s="151"/>
      <c r="JKH307" s="151"/>
      <c r="JKI307" s="151"/>
      <c r="JKJ307" s="151"/>
      <c r="JKK307" s="151"/>
      <c r="JKL307" s="151"/>
      <c r="JKM307" s="151"/>
      <c r="JKN307" s="151"/>
      <c r="JKO307" s="151"/>
      <c r="JKP307" s="151"/>
      <c r="JKQ307" s="151"/>
      <c r="JKR307" s="151"/>
      <c r="JKS307" s="151"/>
      <c r="JKT307" s="151"/>
      <c r="JKU307" s="151"/>
      <c r="JKV307" s="151"/>
      <c r="JKW307" s="151"/>
      <c r="JKX307" s="151"/>
      <c r="JKY307" s="151"/>
      <c r="JKZ307" s="151"/>
      <c r="JLA307" s="151"/>
      <c r="JLB307" s="151"/>
      <c r="JLC307" s="151"/>
      <c r="JLD307" s="151"/>
      <c r="JLE307" s="151"/>
      <c r="JLF307" s="151"/>
      <c r="JLG307" s="151"/>
      <c r="JLH307" s="151"/>
      <c r="JLI307" s="151"/>
      <c r="JLJ307" s="151"/>
      <c r="JLK307" s="151"/>
      <c r="JLL307" s="151"/>
      <c r="JLM307" s="151"/>
      <c r="JLN307" s="151"/>
      <c r="JLO307" s="151"/>
      <c r="JLP307" s="151"/>
      <c r="JLQ307" s="151"/>
      <c r="JLR307" s="151"/>
      <c r="JLS307" s="151"/>
      <c r="JLT307" s="151"/>
      <c r="JLU307" s="151"/>
      <c r="JLV307" s="151"/>
      <c r="JLW307" s="151"/>
      <c r="JLX307" s="151"/>
      <c r="JLY307" s="151"/>
      <c r="JLZ307" s="151"/>
      <c r="JMA307" s="151"/>
      <c r="JMB307" s="151"/>
      <c r="JMC307" s="151"/>
      <c r="JMD307" s="151"/>
      <c r="JME307" s="151"/>
      <c r="JMF307" s="151"/>
      <c r="JMG307" s="151"/>
      <c r="JMH307" s="151"/>
      <c r="JMI307" s="151"/>
      <c r="JMJ307" s="151"/>
      <c r="JMK307" s="151"/>
      <c r="JML307" s="151"/>
      <c r="JMM307" s="151"/>
      <c r="JMN307" s="151"/>
      <c r="JMO307" s="151"/>
      <c r="JMP307" s="151"/>
      <c r="JMQ307" s="151"/>
      <c r="JMR307" s="151"/>
      <c r="JMS307" s="151"/>
      <c r="JMT307" s="151"/>
      <c r="JMU307" s="151"/>
      <c r="JMV307" s="151"/>
      <c r="JMW307" s="151"/>
      <c r="JMX307" s="151"/>
      <c r="JMY307" s="151"/>
      <c r="JMZ307" s="151"/>
      <c r="JNA307" s="151"/>
      <c r="JNB307" s="151"/>
      <c r="JNC307" s="151"/>
      <c r="JND307" s="151"/>
      <c r="JNE307" s="151"/>
      <c r="JNF307" s="151"/>
      <c r="JNG307" s="151"/>
      <c r="JNH307" s="151"/>
      <c r="JNI307" s="151"/>
      <c r="JNJ307" s="151"/>
      <c r="JNK307" s="151"/>
      <c r="JNL307" s="151"/>
      <c r="JNM307" s="151"/>
      <c r="JNN307" s="151"/>
      <c r="JNO307" s="151"/>
      <c r="JNP307" s="151"/>
      <c r="JNQ307" s="151"/>
      <c r="JNR307" s="151"/>
      <c r="JNS307" s="151"/>
      <c r="JNT307" s="151"/>
      <c r="JNU307" s="151"/>
      <c r="JNV307" s="151"/>
      <c r="JNW307" s="151"/>
      <c r="JNX307" s="151"/>
      <c r="JNY307" s="151"/>
      <c r="JNZ307" s="151"/>
      <c r="JOA307" s="151"/>
      <c r="JOB307" s="151"/>
      <c r="JOC307" s="151"/>
      <c r="JOD307" s="151"/>
      <c r="JOE307" s="151"/>
      <c r="JOF307" s="151"/>
      <c r="JOG307" s="151"/>
      <c r="JOH307" s="151"/>
      <c r="JOI307" s="151"/>
      <c r="JOJ307" s="151"/>
      <c r="JOK307" s="151"/>
      <c r="JOL307" s="151"/>
      <c r="JOM307" s="151"/>
      <c r="JON307" s="151"/>
      <c r="JOO307" s="151"/>
      <c r="JOP307" s="151"/>
      <c r="JOQ307" s="151"/>
      <c r="JOR307" s="151"/>
      <c r="JOS307" s="151"/>
      <c r="JOT307" s="151"/>
      <c r="JOU307" s="151"/>
      <c r="JOV307" s="151"/>
      <c r="JOW307" s="151"/>
      <c r="JOX307" s="151"/>
      <c r="JOY307" s="151"/>
      <c r="JOZ307" s="151"/>
      <c r="JPA307" s="151"/>
      <c r="JPB307" s="151"/>
      <c r="JPC307" s="151"/>
      <c r="JPD307" s="151"/>
      <c r="JPE307" s="151"/>
      <c r="JPF307" s="151"/>
      <c r="JPG307" s="151"/>
      <c r="JPH307" s="151"/>
      <c r="JPI307" s="151"/>
      <c r="JPJ307" s="151"/>
      <c r="JPK307" s="151"/>
      <c r="JPL307" s="151"/>
      <c r="JPM307" s="151"/>
      <c r="JPN307" s="151"/>
      <c r="JPO307" s="151"/>
      <c r="JPP307" s="151"/>
      <c r="JPQ307" s="151"/>
      <c r="JPR307" s="151"/>
      <c r="JPS307" s="151"/>
      <c r="JPT307" s="151"/>
      <c r="JPU307" s="151"/>
      <c r="JPV307" s="151"/>
      <c r="JPW307" s="151"/>
      <c r="JPX307" s="151"/>
      <c r="JPY307" s="151"/>
      <c r="JPZ307" s="151"/>
      <c r="JQA307" s="151"/>
      <c r="JQB307" s="151"/>
      <c r="JQC307" s="151"/>
      <c r="JQD307" s="151"/>
      <c r="JQE307" s="151"/>
      <c r="JQF307" s="151"/>
      <c r="JQG307" s="151"/>
      <c r="JQH307" s="151"/>
      <c r="JQI307" s="151"/>
      <c r="JQJ307" s="151"/>
      <c r="JQK307" s="151"/>
      <c r="JQL307" s="151"/>
      <c r="JQM307" s="151"/>
      <c r="JQN307" s="151"/>
      <c r="JQO307" s="151"/>
      <c r="JQP307" s="151"/>
      <c r="JQQ307" s="151"/>
      <c r="JQR307" s="151"/>
      <c r="JQS307" s="151"/>
      <c r="JQT307" s="151"/>
      <c r="JQU307" s="151"/>
      <c r="JQV307" s="151"/>
      <c r="JQW307" s="151"/>
      <c r="JQX307" s="151"/>
      <c r="JQY307" s="151"/>
      <c r="JQZ307" s="151"/>
      <c r="JRA307" s="151"/>
      <c r="JRB307" s="151"/>
      <c r="JRC307" s="151"/>
      <c r="JRD307" s="151"/>
      <c r="JRE307" s="151"/>
      <c r="JRF307" s="151"/>
      <c r="JRG307" s="151"/>
      <c r="JRH307" s="151"/>
      <c r="JRI307" s="151"/>
      <c r="JRJ307" s="151"/>
      <c r="JRK307" s="151"/>
      <c r="JRL307" s="151"/>
      <c r="JRM307" s="151"/>
      <c r="JRN307" s="151"/>
      <c r="JRO307" s="151"/>
      <c r="JRP307" s="151"/>
      <c r="JRQ307" s="151"/>
      <c r="JRR307" s="151"/>
      <c r="JRS307" s="151"/>
      <c r="JRT307" s="151"/>
      <c r="JRU307" s="151"/>
      <c r="JRV307" s="151"/>
      <c r="JRW307" s="151"/>
      <c r="JRX307" s="151"/>
      <c r="JRY307" s="151"/>
      <c r="JRZ307" s="151"/>
      <c r="JSA307" s="151"/>
      <c r="JSB307" s="151"/>
      <c r="JSC307" s="151"/>
      <c r="JSD307" s="151"/>
      <c r="JSE307" s="151"/>
      <c r="JSF307" s="151"/>
      <c r="JSG307" s="151"/>
      <c r="JSH307" s="151"/>
      <c r="JSI307" s="151"/>
      <c r="JSJ307" s="151"/>
      <c r="JSK307" s="151"/>
      <c r="JSL307" s="151"/>
      <c r="JSM307" s="151"/>
      <c r="JSN307" s="151"/>
      <c r="JSO307" s="151"/>
      <c r="JSP307" s="151"/>
      <c r="JSQ307" s="151"/>
      <c r="JSR307" s="151"/>
      <c r="JSS307" s="151"/>
      <c r="JST307" s="151"/>
      <c r="JSU307" s="151"/>
      <c r="JSV307" s="151"/>
      <c r="JSW307" s="151"/>
      <c r="JSX307" s="151"/>
      <c r="JSY307" s="151"/>
      <c r="JSZ307" s="151"/>
      <c r="JTA307" s="151"/>
      <c r="JTB307" s="151"/>
      <c r="JTC307" s="151"/>
      <c r="JTD307" s="151"/>
      <c r="JTE307" s="151"/>
      <c r="JTF307" s="151"/>
      <c r="JTG307" s="151"/>
      <c r="JTH307" s="151"/>
      <c r="JTI307" s="151"/>
      <c r="JTJ307" s="151"/>
      <c r="JTK307" s="151"/>
      <c r="JTL307" s="151"/>
      <c r="JTM307" s="151"/>
      <c r="JTN307" s="151"/>
      <c r="JTO307" s="151"/>
      <c r="JTP307" s="151"/>
      <c r="JTQ307" s="151"/>
      <c r="JTR307" s="151"/>
      <c r="JTS307" s="151"/>
      <c r="JTT307" s="151"/>
      <c r="JTU307" s="151"/>
      <c r="JTV307" s="151"/>
      <c r="JTW307" s="151"/>
      <c r="JTX307" s="151"/>
      <c r="JTY307" s="151"/>
      <c r="JTZ307" s="151"/>
      <c r="JUA307" s="151"/>
      <c r="JUB307" s="151"/>
      <c r="JUC307" s="151"/>
      <c r="JUD307" s="151"/>
      <c r="JUE307" s="151"/>
      <c r="JUF307" s="151"/>
      <c r="JUG307" s="151"/>
      <c r="JUH307" s="151"/>
      <c r="JUI307" s="151"/>
      <c r="JUJ307" s="151"/>
      <c r="JUK307" s="151"/>
      <c r="JUL307" s="151"/>
      <c r="JUM307" s="151"/>
      <c r="JUN307" s="151"/>
      <c r="JUO307" s="151"/>
      <c r="JUP307" s="151"/>
      <c r="JUQ307" s="151"/>
      <c r="JUR307" s="151"/>
      <c r="JUS307" s="151"/>
      <c r="JUT307" s="151"/>
      <c r="JUU307" s="151"/>
      <c r="JUV307" s="151"/>
      <c r="JUW307" s="151"/>
      <c r="JUX307" s="151"/>
      <c r="JUY307" s="151"/>
      <c r="JUZ307" s="151"/>
      <c r="JVA307" s="151"/>
      <c r="JVB307" s="151"/>
      <c r="JVC307" s="151"/>
      <c r="JVD307" s="151"/>
      <c r="JVE307" s="151"/>
      <c r="JVF307" s="151"/>
      <c r="JVG307" s="151"/>
      <c r="JVH307" s="151"/>
      <c r="JVI307" s="151"/>
      <c r="JVJ307" s="151"/>
      <c r="JVK307" s="151"/>
      <c r="JVL307" s="151"/>
      <c r="JVM307" s="151"/>
      <c r="JVN307" s="151"/>
      <c r="JVO307" s="151"/>
      <c r="JVP307" s="151"/>
      <c r="JVQ307" s="151"/>
      <c r="JVR307" s="151"/>
      <c r="JVS307" s="151"/>
      <c r="JVT307" s="151"/>
      <c r="JVU307" s="151"/>
      <c r="JVV307" s="151"/>
      <c r="JVW307" s="151"/>
      <c r="JVX307" s="151"/>
      <c r="JVY307" s="151"/>
      <c r="JVZ307" s="151"/>
      <c r="JWA307" s="151"/>
      <c r="JWB307" s="151"/>
      <c r="JWC307" s="151"/>
      <c r="JWD307" s="151"/>
      <c r="JWE307" s="151"/>
      <c r="JWF307" s="151"/>
      <c r="JWG307" s="151"/>
      <c r="JWH307" s="151"/>
      <c r="JWI307" s="151"/>
      <c r="JWJ307" s="151"/>
      <c r="JWK307" s="151"/>
      <c r="JWL307" s="151"/>
      <c r="JWM307" s="151"/>
      <c r="JWN307" s="151"/>
      <c r="JWO307" s="151"/>
      <c r="JWP307" s="151"/>
      <c r="JWQ307" s="151"/>
      <c r="JWR307" s="151"/>
      <c r="JWS307" s="151"/>
      <c r="JWT307" s="151"/>
      <c r="JWU307" s="151"/>
      <c r="JWV307" s="151"/>
      <c r="JWW307" s="151"/>
      <c r="JWX307" s="151"/>
      <c r="JWY307" s="151"/>
      <c r="JWZ307" s="151"/>
      <c r="JXA307" s="151"/>
      <c r="JXB307" s="151"/>
      <c r="JXC307" s="151"/>
      <c r="JXD307" s="151"/>
      <c r="JXE307" s="151"/>
      <c r="JXF307" s="151"/>
      <c r="JXG307" s="151"/>
      <c r="JXH307" s="151"/>
      <c r="JXI307" s="151"/>
      <c r="JXJ307" s="151"/>
      <c r="JXK307" s="151"/>
      <c r="JXL307" s="151"/>
      <c r="JXM307" s="151"/>
      <c r="JXN307" s="151"/>
      <c r="JXO307" s="151"/>
      <c r="JXP307" s="151"/>
      <c r="JXQ307" s="151"/>
      <c r="JXR307" s="151"/>
      <c r="JXS307" s="151"/>
      <c r="JXT307" s="151"/>
      <c r="JXU307" s="151"/>
      <c r="JXV307" s="151"/>
      <c r="JXW307" s="151"/>
      <c r="JXX307" s="151"/>
      <c r="JXY307" s="151"/>
      <c r="JXZ307" s="151"/>
      <c r="JYA307" s="151"/>
      <c r="JYB307" s="151"/>
      <c r="JYC307" s="151"/>
      <c r="JYD307" s="151"/>
      <c r="JYE307" s="151"/>
      <c r="JYF307" s="151"/>
      <c r="JYG307" s="151"/>
      <c r="JYH307" s="151"/>
      <c r="JYI307" s="151"/>
      <c r="JYJ307" s="151"/>
      <c r="JYK307" s="151"/>
      <c r="JYL307" s="151"/>
      <c r="JYM307" s="151"/>
      <c r="JYN307" s="151"/>
      <c r="JYO307" s="151"/>
      <c r="JYP307" s="151"/>
      <c r="JYQ307" s="151"/>
      <c r="JYR307" s="151"/>
      <c r="JYS307" s="151"/>
      <c r="JYT307" s="151"/>
      <c r="JYU307" s="151"/>
      <c r="JYV307" s="151"/>
      <c r="JYW307" s="151"/>
      <c r="JYX307" s="151"/>
      <c r="JYY307" s="151"/>
      <c r="JYZ307" s="151"/>
      <c r="JZA307" s="151"/>
      <c r="JZB307" s="151"/>
      <c r="JZC307" s="151"/>
      <c r="JZD307" s="151"/>
      <c r="JZE307" s="151"/>
      <c r="JZF307" s="151"/>
      <c r="JZG307" s="151"/>
      <c r="JZH307" s="151"/>
      <c r="JZI307" s="151"/>
      <c r="JZJ307" s="151"/>
      <c r="JZK307" s="151"/>
      <c r="JZL307" s="151"/>
      <c r="JZM307" s="151"/>
      <c r="JZN307" s="151"/>
      <c r="JZO307" s="151"/>
      <c r="JZP307" s="151"/>
      <c r="JZQ307" s="151"/>
      <c r="JZR307" s="151"/>
      <c r="JZS307" s="151"/>
      <c r="JZT307" s="151"/>
      <c r="JZU307" s="151"/>
      <c r="JZV307" s="151"/>
      <c r="JZW307" s="151"/>
      <c r="JZX307" s="151"/>
      <c r="JZY307" s="151"/>
      <c r="JZZ307" s="151"/>
      <c r="KAA307" s="151"/>
      <c r="KAB307" s="151"/>
      <c r="KAC307" s="151"/>
      <c r="KAD307" s="151"/>
      <c r="KAE307" s="151"/>
      <c r="KAF307" s="151"/>
      <c r="KAG307" s="151"/>
      <c r="KAH307" s="151"/>
      <c r="KAI307" s="151"/>
      <c r="KAJ307" s="151"/>
      <c r="KAK307" s="151"/>
      <c r="KAL307" s="151"/>
      <c r="KAM307" s="151"/>
      <c r="KAN307" s="151"/>
      <c r="KAO307" s="151"/>
      <c r="KAP307" s="151"/>
      <c r="KAQ307" s="151"/>
      <c r="KAR307" s="151"/>
      <c r="KAS307" s="151"/>
      <c r="KAT307" s="151"/>
      <c r="KAU307" s="151"/>
      <c r="KAV307" s="151"/>
      <c r="KAW307" s="151"/>
      <c r="KAX307" s="151"/>
      <c r="KAY307" s="151"/>
      <c r="KAZ307" s="151"/>
      <c r="KBA307" s="151"/>
      <c r="KBB307" s="151"/>
      <c r="KBC307" s="151"/>
      <c r="KBD307" s="151"/>
      <c r="KBE307" s="151"/>
      <c r="KBF307" s="151"/>
      <c r="KBG307" s="151"/>
      <c r="KBH307" s="151"/>
      <c r="KBI307" s="151"/>
      <c r="KBJ307" s="151"/>
      <c r="KBK307" s="151"/>
      <c r="KBL307" s="151"/>
      <c r="KBM307" s="151"/>
      <c r="KBN307" s="151"/>
      <c r="KBO307" s="151"/>
      <c r="KBP307" s="151"/>
      <c r="KBQ307" s="151"/>
      <c r="KBR307" s="151"/>
      <c r="KBS307" s="151"/>
      <c r="KBT307" s="151"/>
      <c r="KBU307" s="151"/>
      <c r="KBV307" s="151"/>
      <c r="KBW307" s="151"/>
      <c r="KBX307" s="151"/>
      <c r="KBY307" s="151"/>
      <c r="KBZ307" s="151"/>
      <c r="KCA307" s="151"/>
      <c r="KCB307" s="151"/>
      <c r="KCC307" s="151"/>
      <c r="KCD307" s="151"/>
      <c r="KCE307" s="151"/>
      <c r="KCF307" s="151"/>
      <c r="KCG307" s="151"/>
      <c r="KCH307" s="151"/>
      <c r="KCI307" s="151"/>
      <c r="KCJ307" s="151"/>
      <c r="KCK307" s="151"/>
      <c r="KCL307" s="151"/>
      <c r="KCM307" s="151"/>
      <c r="KCN307" s="151"/>
      <c r="KCO307" s="151"/>
      <c r="KCP307" s="151"/>
      <c r="KCQ307" s="151"/>
      <c r="KCR307" s="151"/>
      <c r="KCS307" s="151"/>
      <c r="KCT307" s="151"/>
      <c r="KCU307" s="151"/>
      <c r="KCV307" s="151"/>
      <c r="KCW307" s="151"/>
      <c r="KCX307" s="151"/>
      <c r="KCY307" s="151"/>
      <c r="KCZ307" s="151"/>
      <c r="KDA307" s="151"/>
      <c r="KDB307" s="151"/>
      <c r="KDC307" s="151"/>
      <c r="KDD307" s="151"/>
      <c r="KDE307" s="151"/>
      <c r="KDF307" s="151"/>
      <c r="KDG307" s="151"/>
      <c r="KDH307" s="151"/>
      <c r="KDI307" s="151"/>
      <c r="KDJ307" s="151"/>
      <c r="KDK307" s="151"/>
      <c r="KDL307" s="151"/>
      <c r="KDM307" s="151"/>
      <c r="KDN307" s="151"/>
      <c r="KDO307" s="151"/>
      <c r="KDP307" s="151"/>
      <c r="KDQ307" s="151"/>
      <c r="KDR307" s="151"/>
      <c r="KDS307" s="151"/>
      <c r="KDT307" s="151"/>
      <c r="KDU307" s="151"/>
      <c r="KDV307" s="151"/>
      <c r="KDW307" s="151"/>
      <c r="KDX307" s="151"/>
      <c r="KDY307" s="151"/>
      <c r="KDZ307" s="151"/>
      <c r="KEA307" s="151"/>
      <c r="KEB307" s="151"/>
      <c r="KEC307" s="151"/>
      <c r="KED307" s="151"/>
      <c r="KEE307" s="151"/>
      <c r="KEF307" s="151"/>
      <c r="KEG307" s="151"/>
      <c r="KEH307" s="151"/>
      <c r="KEI307" s="151"/>
      <c r="KEJ307" s="151"/>
      <c r="KEK307" s="151"/>
      <c r="KEL307" s="151"/>
      <c r="KEM307" s="151"/>
      <c r="KEN307" s="151"/>
      <c r="KEO307" s="151"/>
      <c r="KEP307" s="151"/>
      <c r="KEQ307" s="151"/>
      <c r="KER307" s="151"/>
      <c r="KES307" s="151"/>
      <c r="KET307" s="151"/>
      <c r="KEU307" s="151"/>
      <c r="KEV307" s="151"/>
      <c r="KEW307" s="151"/>
      <c r="KEX307" s="151"/>
      <c r="KEY307" s="151"/>
      <c r="KEZ307" s="151"/>
      <c r="KFA307" s="151"/>
      <c r="KFB307" s="151"/>
      <c r="KFC307" s="151"/>
      <c r="KFD307" s="151"/>
      <c r="KFE307" s="151"/>
      <c r="KFF307" s="151"/>
      <c r="KFG307" s="151"/>
      <c r="KFH307" s="151"/>
      <c r="KFI307" s="151"/>
      <c r="KFJ307" s="151"/>
      <c r="KFK307" s="151"/>
      <c r="KFL307" s="151"/>
      <c r="KFM307" s="151"/>
      <c r="KFN307" s="151"/>
      <c r="KFO307" s="151"/>
      <c r="KFP307" s="151"/>
      <c r="KFQ307" s="151"/>
      <c r="KFR307" s="151"/>
      <c r="KFS307" s="151"/>
      <c r="KFT307" s="151"/>
      <c r="KFU307" s="151"/>
      <c r="KFV307" s="151"/>
      <c r="KFW307" s="151"/>
      <c r="KFX307" s="151"/>
      <c r="KFY307" s="151"/>
      <c r="KFZ307" s="151"/>
      <c r="KGA307" s="151"/>
      <c r="KGB307" s="151"/>
      <c r="KGC307" s="151"/>
      <c r="KGD307" s="151"/>
      <c r="KGE307" s="151"/>
      <c r="KGF307" s="151"/>
      <c r="KGG307" s="151"/>
      <c r="KGH307" s="151"/>
      <c r="KGI307" s="151"/>
      <c r="KGJ307" s="151"/>
      <c r="KGK307" s="151"/>
      <c r="KGL307" s="151"/>
      <c r="KGM307" s="151"/>
      <c r="KGN307" s="151"/>
      <c r="KGO307" s="151"/>
      <c r="KGP307" s="151"/>
      <c r="KGQ307" s="151"/>
      <c r="KGR307" s="151"/>
      <c r="KGS307" s="151"/>
      <c r="KGT307" s="151"/>
      <c r="KGU307" s="151"/>
      <c r="KGV307" s="151"/>
      <c r="KGW307" s="151"/>
      <c r="KGX307" s="151"/>
      <c r="KGY307" s="151"/>
      <c r="KGZ307" s="151"/>
      <c r="KHA307" s="151"/>
      <c r="KHB307" s="151"/>
      <c r="KHC307" s="151"/>
      <c r="KHD307" s="151"/>
      <c r="KHE307" s="151"/>
      <c r="KHF307" s="151"/>
      <c r="KHG307" s="151"/>
      <c r="KHH307" s="151"/>
      <c r="KHI307" s="151"/>
      <c r="KHJ307" s="151"/>
      <c r="KHK307" s="151"/>
      <c r="KHL307" s="151"/>
      <c r="KHM307" s="151"/>
      <c r="KHN307" s="151"/>
      <c r="KHO307" s="151"/>
      <c r="KHP307" s="151"/>
      <c r="KHQ307" s="151"/>
      <c r="KHR307" s="151"/>
      <c r="KHS307" s="151"/>
      <c r="KHT307" s="151"/>
      <c r="KHU307" s="151"/>
      <c r="KHV307" s="151"/>
      <c r="KHW307" s="151"/>
      <c r="KHX307" s="151"/>
      <c r="KHY307" s="151"/>
      <c r="KHZ307" s="151"/>
      <c r="KIA307" s="151"/>
      <c r="KIB307" s="151"/>
      <c r="KIC307" s="151"/>
      <c r="KID307" s="151"/>
      <c r="KIE307" s="151"/>
      <c r="KIF307" s="151"/>
      <c r="KIG307" s="151"/>
      <c r="KIH307" s="151"/>
      <c r="KII307" s="151"/>
      <c r="KIJ307" s="151"/>
      <c r="KIK307" s="151"/>
      <c r="KIL307" s="151"/>
      <c r="KIM307" s="151"/>
      <c r="KIN307" s="151"/>
      <c r="KIO307" s="151"/>
      <c r="KIP307" s="151"/>
      <c r="KIQ307" s="151"/>
      <c r="KIR307" s="151"/>
      <c r="KIS307" s="151"/>
      <c r="KIT307" s="151"/>
      <c r="KIU307" s="151"/>
      <c r="KIV307" s="151"/>
      <c r="KIW307" s="151"/>
      <c r="KIX307" s="151"/>
      <c r="KIY307" s="151"/>
      <c r="KIZ307" s="151"/>
      <c r="KJA307" s="151"/>
      <c r="KJB307" s="151"/>
      <c r="KJC307" s="151"/>
      <c r="KJD307" s="151"/>
      <c r="KJE307" s="151"/>
      <c r="KJF307" s="151"/>
      <c r="KJG307" s="151"/>
      <c r="KJH307" s="151"/>
      <c r="KJI307" s="151"/>
      <c r="KJJ307" s="151"/>
      <c r="KJK307" s="151"/>
      <c r="KJL307" s="151"/>
      <c r="KJM307" s="151"/>
      <c r="KJN307" s="151"/>
      <c r="KJO307" s="151"/>
      <c r="KJP307" s="151"/>
      <c r="KJQ307" s="151"/>
      <c r="KJR307" s="151"/>
      <c r="KJS307" s="151"/>
      <c r="KJT307" s="151"/>
      <c r="KJU307" s="151"/>
      <c r="KJV307" s="151"/>
      <c r="KJW307" s="151"/>
      <c r="KJX307" s="151"/>
      <c r="KJY307" s="151"/>
      <c r="KJZ307" s="151"/>
      <c r="KKA307" s="151"/>
      <c r="KKB307" s="151"/>
      <c r="KKC307" s="151"/>
      <c r="KKD307" s="151"/>
      <c r="KKE307" s="151"/>
      <c r="KKF307" s="151"/>
      <c r="KKG307" s="151"/>
      <c r="KKH307" s="151"/>
      <c r="KKI307" s="151"/>
      <c r="KKJ307" s="151"/>
      <c r="KKK307" s="151"/>
      <c r="KKL307" s="151"/>
      <c r="KKM307" s="151"/>
      <c r="KKN307" s="151"/>
      <c r="KKO307" s="151"/>
      <c r="KKP307" s="151"/>
      <c r="KKQ307" s="151"/>
      <c r="KKR307" s="151"/>
      <c r="KKS307" s="151"/>
      <c r="KKT307" s="151"/>
      <c r="KKU307" s="151"/>
      <c r="KKV307" s="151"/>
      <c r="KKW307" s="151"/>
      <c r="KKX307" s="151"/>
      <c r="KKY307" s="151"/>
      <c r="KKZ307" s="151"/>
      <c r="KLA307" s="151"/>
      <c r="KLB307" s="151"/>
      <c r="KLC307" s="151"/>
      <c r="KLD307" s="151"/>
      <c r="KLE307" s="151"/>
      <c r="KLF307" s="151"/>
      <c r="KLG307" s="151"/>
      <c r="KLH307" s="151"/>
      <c r="KLI307" s="151"/>
      <c r="KLJ307" s="151"/>
      <c r="KLK307" s="151"/>
      <c r="KLL307" s="151"/>
      <c r="KLM307" s="151"/>
      <c r="KLN307" s="151"/>
      <c r="KLO307" s="151"/>
      <c r="KLP307" s="151"/>
      <c r="KLQ307" s="151"/>
      <c r="KLR307" s="151"/>
      <c r="KLS307" s="151"/>
      <c r="KLT307" s="151"/>
      <c r="KLU307" s="151"/>
      <c r="KLV307" s="151"/>
      <c r="KLW307" s="151"/>
      <c r="KLX307" s="151"/>
      <c r="KLY307" s="151"/>
      <c r="KLZ307" s="151"/>
      <c r="KMA307" s="151"/>
      <c r="KMB307" s="151"/>
      <c r="KMC307" s="151"/>
      <c r="KMD307" s="151"/>
      <c r="KME307" s="151"/>
      <c r="KMF307" s="151"/>
      <c r="KMG307" s="151"/>
      <c r="KMH307" s="151"/>
      <c r="KMI307" s="151"/>
      <c r="KMJ307" s="151"/>
      <c r="KMK307" s="151"/>
      <c r="KML307" s="151"/>
      <c r="KMM307" s="151"/>
      <c r="KMN307" s="151"/>
      <c r="KMO307" s="151"/>
      <c r="KMP307" s="151"/>
      <c r="KMQ307" s="151"/>
      <c r="KMR307" s="151"/>
      <c r="KMS307" s="151"/>
      <c r="KMT307" s="151"/>
      <c r="KMU307" s="151"/>
      <c r="KMV307" s="151"/>
      <c r="KMW307" s="151"/>
      <c r="KMX307" s="151"/>
      <c r="KMY307" s="151"/>
      <c r="KMZ307" s="151"/>
      <c r="KNA307" s="151"/>
      <c r="KNB307" s="151"/>
      <c r="KNC307" s="151"/>
      <c r="KND307" s="151"/>
      <c r="KNE307" s="151"/>
      <c r="KNF307" s="151"/>
      <c r="KNG307" s="151"/>
      <c r="KNH307" s="151"/>
      <c r="KNI307" s="151"/>
      <c r="KNJ307" s="151"/>
      <c r="KNK307" s="151"/>
      <c r="KNL307" s="151"/>
      <c r="KNM307" s="151"/>
      <c r="KNN307" s="151"/>
      <c r="KNO307" s="151"/>
      <c r="KNP307" s="151"/>
      <c r="KNQ307" s="151"/>
      <c r="KNR307" s="151"/>
      <c r="KNS307" s="151"/>
      <c r="KNT307" s="151"/>
      <c r="KNU307" s="151"/>
      <c r="KNV307" s="151"/>
      <c r="KNW307" s="151"/>
      <c r="KNX307" s="151"/>
      <c r="KNY307" s="151"/>
      <c r="KNZ307" s="151"/>
      <c r="KOA307" s="151"/>
      <c r="KOB307" s="151"/>
      <c r="KOC307" s="151"/>
      <c r="KOD307" s="151"/>
      <c r="KOE307" s="151"/>
      <c r="KOF307" s="151"/>
      <c r="KOG307" s="151"/>
      <c r="KOH307" s="151"/>
      <c r="KOI307" s="151"/>
      <c r="KOJ307" s="151"/>
      <c r="KOK307" s="151"/>
      <c r="KOL307" s="151"/>
      <c r="KOM307" s="151"/>
      <c r="KON307" s="151"/>
      <c r="KOO307" s="151"/>
      <c r="KOP307" s="151"/>
      <c r="KOQ307" s="151"/>
      <c r="KOR307" s="151"/>
      <c r="KOS307" s="151"/>
      <c r="KOT307" s="151"/>
      <c r="KOU307" s="151"/>
      <c r="KOV307" s="151"/>
      <c r="KOW307" s="151"/>
      <c r="KOX307" s="151"/>
      <c r="KOY307" s="151"/>
      <c r="KOZ307" s="151"/>
      <c r="KPA307" s="151"/>
      <c r="KPB307" s="151"/>
      <c r="KPC307" s="151"/>
      <c r="KPD307" s="151"/>
      <c r="KPE307" s="151"/>
      <c r="KPF307" s="151"/>
      <c r="KPG307" s="151"/>
      <c r="KPH307" s="151"/>
      <c r="KPI307" s="151"/>
      <c r="KPJ307" s="151"/>
      <c r="KPK307" s="151"/>
      <c r="KPL307" s="151"/>
      <c r="KPM307" s="151"/>
      <c r="KPN307" s="151"/>
      <c r="KPO307" s="151"/>
      <c r="KPP307" s="151"/>
      <c r="KPQ307" s="151"/>
      <c r="KPR307" s="151"/>
      <c r="KPS307" s="151"/>
      <c r="KPT307" s="151"/>
      <c r="KPU307" s="151"/>
      <c r="KPV307" s="151"/>
      <c r="KPW307" s="151"/>
      <c r="KPX307" s="151"/>
      <c r="KPY307" s="151"/>
      <c r="KPZ307" s="151"/>
      <c r="KQA307" s="151"/>
      <c r="KQB307" s="151"/>
      <c r="KQC307" s="151"/>
      <c r="KQD307" s="151"/>
      <c r="KQE307" s="151"/>
      <c r="KQF307" s="151"/>
      <c r="KQG307" s="151"/>
      <c r="KQH307" s="151"/>
      <c r="KQI307" s="151"/>
      <c r="KQJ307" s="151"/>
      <c r="KQK307" s="151"/>
      <c r="KQL307" s="151"/>
      <c r="KQM307" s="151"/>
      <c r="KQN307" s="151"/>
      <c r="KQO307" s="151"/>
      <c r="KQP307" s="151"/>
      <c r="KQQ307" s="151"/>
      <c r="KQR307" s="151"/>
      <c r="KQS307" s="151"/>
      <c r="KQT307" s="151"/>
      <c r="KQU307" s="151"/>
      <c r="KQV307" s="151"/>
      <c r="KQW307" s="151"/>
      <c r="KQX307" s="151"/>
      <c r="KQY307" s="151"/>
      <c r="KQZ307" s="151"/>
      <c r="KRA307" s="151"/>
      <c r="KRB307" s="151"/>
      <c r="KRC307" s="151"/>
      <c r="KRD307" s="151"/>
      <c r="KRE307" s="151"/>
      <c r="KRF307" s="151"/>
      <c r="KRG307" s="151"/>
      <c r="KRH307" s="151"/>
      <c r="KRI307" s="151"/>
      <c r="KRJ307" s="151"/>
      <c r="KRK307" s="151"/>
      <c r="KRL307" s="151"/>
      <c r="KRM307" s="151"/>
      <c r="KRN307" s="151"/>
      <c r="KRO307" s="151"/>
      <c r="KRP307" s="151"/>
      <c r="KRQ307" s="151"/>
      <c r="KRR307" s="151"/>
      <c r="KRS307" s="151"/>
      <c r="KRT307" s="151"/>
      <c r="KRU307" s="151"/>
      <c r="KRV307" s="151"/>
      <c r="KRW307" s="151"/>
      <c r="KRX307" s="151"/>
      <c r="KRY307" s="151"/>
      <c r="KRZ307" s="151"/>
      <c r="KSA307" s="151"/>
      <c r="KSB307" s="151"/>
      <c r="KSC307" s="151"/>
      <c r="KSD307" s="151"/>
      <c r="KSE307" s="151"/>
      <c r="KSF307" s="151"/>
      <c r="KSG307" s="151"/>
      <c r="KSH307" s="151"/>
      <c r="KSI307" s="151"/>
      <c r="KSJ307" s="151"/>
      <c r="KSK307" s="151"/>
      <c r="KSL307" s="151"/>
      <c r="KSM307" s="151"/>
      <c r="KSN307" s="151"/>
      <c r="KSO307" s="151"/>
      <c r="KSP307" s="151"/>
      <c r="KSQ307" s="151"/>
      <c r="KSR307" s="151"/>
      <c r="KSS307" s="151"/>
      <c r="KST307" s="151"/>
      <c r="KSU307" s="151"/>
      <c r="KSV307" s="151"/>
      <c r="KSW307" s="151"/>
      <c r="KSX307" s="151"/>
      <c r="KSY307" s="151"/>
      <c r="KSZ307" s="151"/>
      <c r="KTA307" s="151"/>
      <c r="KTB307" s="151"/>
      <c r="KTC307" s="151"/>
      <c r="KTD307" s="151"/>
      <c r="KTE307" s="151"/>
      <c r="KTF307" s="151"/>
      <c r="KTG307" s="151"/>
      <c r="KTH307" s="151"/>
      <c r="KTI307" s="151"/>
      <c r="KTJ307" s="151"/>
      <c r="KTK307" s="151"/>
      <c r="KTL307" s="151"/>
      <c r="KTM307" s="151"/>
      <c r="KTN307" s="151"/>
      <c r="KTO307" s="151"/>
      <c r="KTP307" s="151"/>
      <c r="KTQ307" s="151"/>
      <c r="KTR307" s="151"/>
      <c r="KTS307" s="151"/>
      <c r="KTT307" s="151"/>
      <c r="KTU307" s="151"/>
      <c r="KTV307" s="151"/>
      <c r="KTW307" s="151"/>
      <c r="KTX307" s="151"/>
      <c r="KTY307" s="151"/>
      <c r="KTZ307" s="151"/>
      <c r="KUA307" s="151"/>
      <c r="KUB307" s="151"/>
      <c r="KUC307" s="151"/>
      <c r="KUD307" s="151"/>
      <c r="KUE307" s="151"/>
      <c r="KUF307" s="151"/>
      <c r="KUG307" s="151"/>
      <c r="KUH307" s="151"/>
      <c r="KUI307" s="151"/>
      <c r="KUJ307" s="151"/>
      <c r="KUK307" s="151"/>
      <c r="KUL307" s="151"/>
      <c r="KUM307" s="151"/>
      <c r="KUN307" s="151"/>
      <c r="KUO307" s="151"/>
      <c r="KUP307" s="151"/>
      <c r="KUQ307" s="151"/>
      <c r="KUR307" s="151"/>
      <c r="KUS307" s="151"/>
      <c r="KUT307" s="151"/>
      <c r="KUU307" s="151"/>
      <c r="KUV307" s="151"/>
      <c r="KUW307" s="151"/>
      <c r="KUX307" s="151"/>
      <c r="KUY307" s="151"/>
      <c r="KUZ307" s="151"/>
      <c r="KVA307" s="151"/>
      <c r="KVB307" s="151"/>
      <c r="KVC307" s="151"/>
      <c r="KVD307" s="151"/>
      <c r="KVE307" s="151"/>
      <c r="KVF307" s="151"/>
      <c r="KVG307" s="151"/>
      <c r="KVH307" s="151"/>
      <c r="KVI307" s="151"/>
      <c r="KVJ307" s="151"/>
      <c r="KVK307" s="151"/>
      <c r="KVL307" s="151"/>
      <c r="KVM307" s="151"/>
      <c r="KVN307" s="151"/>
      <c r="KVO307" s="151"/>
      <c r="KVP307" s="151"/>
      <c r="KVQ307" s="151"/>
      <c r="KVR307" s="151"/>
      <c r="KVS307" s="151"/>
      <c r="KVT307" s="151"/>
      <c r="KVU307" s="151"/>
      <c r="KVV307" s="151"/>
      <c r="KVW307" s="151"/>
      <c r="KVX307" s="151"/>
      <c r="KVY307" s="151"/>
      <c r="KVZ307" s="151"/>
      <c r="KWA307" s="151"/>
      <c r="KWB307" s="151"/>
      <c r="KWC307" s="151"/>
      <c r="KWD307" s="151"/>
      <c r="KWE307" s="151"/>
      <c r="KWF307" s="151"/>
      <c r="KWG307" s="151"/>
      <c r="KWH307" s="151"/>
      <c r="KWI307" s="151"/>
      <c r="KWJ307" s="151"/>
      <c r="KWK307" s="151"/>
      <c r="KWL307" s="151"/>
      <c r="KWM307" s="151"/>
      <c r="KWN307" s="151"/>
      <c r="KWO307" s="151"/>
      <c r="KWP307" s="151"/>
      <c r="KWQ307" s="151"/>
      <c r="KWR307" s="151"/>
      <c r="KWS307" s="151"/>
      <c r="KWT307" s="151"/>
      <c r="KWU307" s="151"/>
      <c r="KWV307" s="151"/>
      <c r="KWW307" s="151"/>
      <c r="KWX307" s="151"/>
      <c r="KWY307" s="151"/>
      <c r="KWZ307" s="151"/>
      <c r="KXA307" s="151"/>
      <c r="KXB307" s="151"/>
      <c r="KXC307" s="151"/>
      <c r="KXD307" s="151"/>
      <c r="KXE307" s="151"/>
      <c r="KXF307" s="151"/>
      <c r="KXG307" s="151"/>
      <c r="KXH307" s="151"/>
      <c r="KXI307" s="151"/>
      <c r="KXJ307" s="151"/>
      <c r="KXK307" s="151"/>
      <c r="KXL307" s="151"/>
      <c r="KXM307" s="151"/>
      <c r="KXN307" s="151"/>
      <c r="KXO307" s="151"/>
      <c r="KXP307" s="151"/>
      <c r="KXQ307" s="151"/>
      <c r="KXR307" s="151"/>
      <c r="KXS307" s="151"/>
      <c r="KXT307" s="151"/>
      <c r="KXU307" s="151"/>
      <c r="KXV307" s="151"/>
      <c r="KXW307" s="151"/>
      <c r="KXX307" s="151"/>
      <c r="KXY307" s="151"/>
      <c r="KXZ307" s="151"/>
      <c r="KYA307" s="151"/>
      <c r="KYB307" s="151"/>
      <c r="KYC307" s="151"/>
      <c r="KYD307" s="151"/>
      <c r="KYE307" s="151"/>
      <c r="KYF307" s="151"/>
      <c r="KYG307" s="151"/>
      <c r="KYH307" s="151"/>
      <c r="KYI307" s="151"/>
      <c r="KYJ307" s="151"/>
      <c r="KYK307" s="151"/>
      <c r="KYL307" s="151"/>
      <c r="KYM307" s="151"/>
      <c r="KYN307" s="151"/>
      <c r="KYO307" s="151"/>
      <c r="KYP307" s="151"/>
      <c r="KYQ307" s="151"/>
      <c r="KYR307" s="151"/>
      <c r="KYS307" s="151"/>
      <c r="KYT307" s="151"/>
      <c r="KYU307" s="151"/>
      <c r="KYV307" s="151"/>
      <c r="KYW307" s="151"/>
      <c r="KYX307" s="151"/>
      <c r="KYY307" s="151"/>
      <c r="KYZ307" s="151"/>
      <c r="KZA307" s="151"/>
      <c r="KZB307" s="151"/>
      <c r="KZC307" s="151"/>
      <c r="KZD307" s="151"/>
      <c r="KZE307" s="151"/>
      <c r="KZF307" s="151"/>
      <c r="KZG307" s="151"/>
      <c r="KZH307" s="151"/>
      <c r="KZI307" s="151"/>
      <c r="KZJ307" s="151"/>
      <c r="KZK307" s="151"/>
      <c r="KZL307" s="151"/>
      <c r="KZM307" s="151"/>
      <c r="KZN307" s="151"/>
      <c r="KZO307" s="151"/>
      <c r="KZP307" s="151"/>
      <c r="KZQ307" s="151"/>
      <c r="KZR307" s="151"/>
      <c r="KZS307" s="151"/>
      <c r="KZT307" s="151"/>
      <c r="KZU307" s="151"/>
      <c r="KZV307" s="151"/>
      <c r="KZW307" s="151"/>
      <c r="KZX307" s="151"/>
      <c r="KZY307" s="151"/>
      <c r="KZZ307" s="151"/>
      <c r="LAA307" s="151"/>
      <c r="LAB307" s="151"/>
      <c r="LAC307" s="151"/>
      <c r="LAD307" s="151"/>
      <c r="LAE307" s="151"/>
      <c r="LAF307" s="151"/>
      <c r="LAG307" s="151"/>
      <c r="LAH307" s="151"/>
      <c r="LAI307" s="151"/>
      <c r="LAJ307" s="151"/>
      <c r="LAK307" s="151"/>
      <c r="LAL307" s="151"/>
      <c r="LAM307" s="151"/>
      <c r="LAN307" s="151"/>
      <c r="LAO307" s="151"/>
      <c r="LAP307" s="151"/>
      <c r="LAQ307" s="151"/>
      <c r="LAR307" s="151"/>
      <c r="LAS307" s="151"/>
      <c r="LAT307" s="151"/>
      <c r="LAU307" s="151"/>
      <c r="LAV307" s="151"/>
      <c r="LAW307" s="151"/>
      <c r="LAX307" s="151"/>
      <c r="LAY307" s="151"/>
      <c r="LAZ307" s="151"/>
      <c r="LBA307" s="151"/>
      <c r="LBB307" s="151"/>
      <c r="LBC307" s="151"/>
      <c r="LBD307" s="151"/>
      <c r="LBE307" s="151"/>
      <c r="LBF307" s="151"/>
      <c r="LBG307" s="151"/>
      <c r="LBH307" s="151"/>
      <c r="LBI307" s="151"/>
      <c r="LBJ307" s="151"/>
      <c r="LBK307" s="151"/>
      <c r="LBL307" s="151"/>
      <c r="LBM307" s="151"/>
      <c r="LBN307" s="151"/>
      <c r="LBO307" s="151"/>
      <c r="LBP307" s="151"/>
      <c r="LBQ307" s="151"/>
      <c r="LBR307" s="151"/>
      <c r="LBS307" s="151"/>
      <c r="LBT307" s="151"/>
      <c r="LBU307" s="151"/>
      <c r="LBV307" s="151"/>
      <c r="LBW307" s="151"/>
      <c r="LBX307" s="151"/>
      <c r="LBY307" s="151"/>
      <c r="LBZ307" s="151"/>
      <c r="LCA307" s="151"/>
      <c r="LCB307" s="151"/>
      <c r="LCC307" s="151"/>
      <c r="LCD307" s="151"/>
      <c r="LCE307" s="151"/>
      <c r="LCF307" s="151"/>
      <c r="LCG307" s="151"/>
      <c r="LCH307" s="151"/>
      <c r="LCI307" s="151"/>
      <c r="LCJ307" s="151"/>
      <c r="LCK307" s="151"/>
      <c r="LCL307" s="151"/>
      <c r="LCM307" s="151"/>
      <c r="LCN307" s="151"/>
      <c r="LCO307" s="151"/>
      <c r="LCP307" s="151"/>
      <c r="LCQ307" s="151"/>
      <c r="LCR307" s="151"/>
      <c r="LCS307" s="151"/>
      <c r="LCT307" s="151"/>
      <c r="LCU307" s="151"/>
      <c r="LCV307" s="151"/>
      <c r="LCW307" s="151"/>
      <c r="LCX307" s="151"/>
      <c r="LCY307" s="151"/>
      <c r="LCZ307" s="151"/>
      <c r="LDA307" s="151"/>
      <c r="LDB307" s="151"/>
      <c r="LDC307" s="151"/>
      <c r="LDD307" s="151"/>
      <c r="LDE307" s="151"/>
      <c r="LDF307" s="151"/>
      <c r="LDG307" s="151"/>
      <c r="LDH307" s="151"/>
      <c r="LDI307" s="151"/>
      <c r="LDJ307" s="151"/>
      <c r="LDK307" s="151"/>
      <c r="LDL307" s="151"/>
      <c r="LDM307" s="151"/>
      <c r="LDN307" s="151"/>
      <c r="LDO307" s="151"/>
      <c r="LDP307" s="151"/>
      <c r="LDQ307" s="151"/>
      <c r="LDR307" s="151"/>
      <c r="LDS307" s="151"/>
      <c r="LDT307" s="151"/>
      <c r="LDU307" s="151"/>
      <c r="LDV307" s="151"/>
      <c r="LDW307" s="151"/>
      <c r="LDX307" s="151"/>
      <c r="LDY307" s="151"/>
      <c r="LDZ307" s="151"/>
      <c r="LEA307" s="151"/>
      <c r="LEB307" s="151"/>
      <c r="LEC307" s="151"/>
      <c r="LED307" s="151"/>
      <c r="LEE307" s="151"/>
      <c r="LEF307" s="151"/>
      <c r="LEG307" s="151"/>
      <c r="LEH307" s="151"/>
      <c r="LEI307" s="151"/>
      <c r="LEJ307" s="151"/>
      <c r="LEK307" s="151"/>
      <c r="LEL307" s="151"/>
      <c r="LEM307" s="151"/>
      <c r="LEN307" s="151"/>
      <c r="LEO307" s="151"/>
      <c r="LEP307" s="151"/>
      <c r="LEQ307" s="151"/>
      <c r="LER307" s="151"/>
      <c r="LES307" s="151"/>
      <c r="LET307" s="151"/>
      <c r="LEU307" s="151"/>
      <c r="LEV307" s="151"/>
      <c r="LEW307" s="151"/>
      <c r="LEX307" s="151"/>
      <c r="LEY307" s="151"/>
      <c r="LEZ307" s="151"/>
      <c r="LFA307" s="151"/>
      <c r="LFB307" s="151"/>
      <c r="LFC307" s="151"/>
      <c r="LFD307" s="151"/>
      <c r="LFE307" s="151"/>
      <c r="LFF307" s="151"/>
      <c r="LFG307" s="151"/>
      <c r="LFH307" s="151"/>
      <c r="LFI307" s="151"/>
      <c r="LFJ307" s="151"/>
      <c r="LFK307" s="151"/>
      <c r="LFL307" s="151"/>
      <c r="LFM307" s="151"/>
      <c r="LFN307" s="151"/>
      <c r="LFO307" s="151"/>
      <c r="LFP307" s="151"/>
      <c r="LFQ307" s="151"/>
      <c r="LFR307" s="151"/>
      <c r="LFS307" s="151"/>
      <c r="LFT307" s="151"/>
      <c r="LFU307" s="151"/>
      <c r="LFV307" s="151"/>
      <c r="LFW307" s="151"/>
      <c r="LFX307" s="151"/>
      <c r="LFY307" s="151"/>
      <c r="LFZ307" s="151"/>
      <c r="LGA307" s="151"/>
      <c r="LGB307" s="151"/>
      <c r="LGC307" s="151"/>
      <c r="LGD307" s="151"/>
      <c r="LGE307" s="151"/>
      <c r="LGF307" s="151"/>
      <c r="LGG307" s="151"/>
      <c r="LGH307" s="151"/>
      <c r="LGI307" s="151"/>
      <c r="LGJ307" s="151"/>
      <c r="LGK307" s="151"/>
      <c r="LGL307" s="151"/>
      <c r="LGM307" s="151"/>
      <c r="LGN307" s="151"/>
      <c r="LGO307" s="151"/>
      <c r="LGP307" s="151"/>
      <c r="LGQ307" s="151"/>
      <c r="LGR307" s="151"/>
      <c r="LGS307" s="151"/>
      <c r="LGT307" s="151"/>
      <c r="LGU307" s="151"/>
      <c r="LGV307" s="151"/>
      <c r="LGW307" s="151"/>
      <c r="LGX307" s="151"/>
      <c r="LGY307" s="151"/>
      <c r="LGZ307" s="151"/>
      <c r="LHA307" s="151"/>
      <c r="LHB307" s="151"/>
      <c r="LHC307" s="151"/>
      <c r="LHD307" s="151"/>
      <c r="LHE307" s="151"/>
      <c r="LHF307" s="151"/>
      <c r="LHG307" s="151"/>
      <c r="LHH307" s="151"/>
      <c r="LHI307" s="151"/>
      <c r="LHJ307" s="151"/>
      <c r="LHK307" s="151"/>
      <c r="LHL307" s="151"/>
      <c r="LHM307" s="151"/>
      <c r="LHN307" s="151"/>
      <c r="LHO307" s="151"/>
      <c r="LHP307" s="151"/>
      <c r="LHQ307" s="151"/>
      <c r="LHR307" s="151"/>
      <c r="LHS307" s="151"/>
      <c r="LHT307" s="151"/>
      <c r="LHU307" s="151"/>
      <c r="LHV307" s="151"/>
      <c r="LHW307" s="151"/>
      <c r="LHX307" s="151"/>
      <c r="LHY307" s="151"/>
      <c r="LHZ307" s="151"/>
      <c r="LIA307" s="151"/>
      <c r="LIB307" s="151"/>
      <c r="LIC307" s="151"/>
      <c r="LID307" s="151"/>
      <c r="LIE307" s="151"/>
      <c r="LIF307" s="151"/>
      <c r="LIG307" s="151"/>
      <c r="LIH307" s="151"/>
      <c r="LII307" s="151"/>
      <c r="LIJ307" s="151"/>
      <c r="LIK307" s="151"/>
      <c r="LIL307" s="151"/>
      <c r="LIM307" s="151"/>
      <c r="LIN307" s="151"/>
      <c r="LIO307" s="151"/>
      <c r="LIP307" s="151"/>
      <c r="LIQ307" s="151"/>
      <c r="LIR307" s="151"/>
      <c r="LIS307" s="151"/>
      <c r="LIT307" s="151"/>
      <c r="LIU307" s="151"/>
      <c r="LIV307" s="151"/>
      <c r="LIW307" s="151"/>
      <c r="LIX307" s="151"/>
      <c r="LIY307" s="151"/>
      <c r="LIZ307" s="151"/>
      <c r="LJA307" s="151"/>
      <c r="LJB307" s="151"/>
      <c r="LJC307" s="151"/>
      <c r="LJD307" s="151"/>
      <c r="LJE307" s="151"/>
      <c r="LJF307" s="151"/>
      <c r="LJG307" s="151"/>
      <c r="LJH307" s="151"/>
      <c r="LJI307" s="151"/>
      <c r="LJJ307" s="151"/>
      <c r="LJK307" s="151"/>
      <c r="LJL307" s="151"/>
      <c r="LJM307" s="151"/>
      <c r="LJN307" s="151"/>
      <c r="LJO307" s="151"/>
      <c r="LJP307" s="151"/>
      <c r="LJQ307" s="151"/>
      <c r="LJR307" s="151"/>
      <c r="LJS307" s="151"/>
      <c r="LJT307" s="151"/>
      <c r="LJU307" s="151"/>
      <c r="LJV307" s="151"/>
      <c r="LJW307" s="151"/>
      <c r="LJX307" s="151"/>
      <c r="LJY307" s="151"/>
      <c r="LJZ307" s="151"/>
      <c r="LKA307" s="151"/>
      <c r="LKB307" s="151"/>
      <c r="LKC307" s="151"/>
      <c r="LKD307" s="151"/>
      <c r="LKE307" s="151"/>
      <c r="LKF307" s="151"/>
      <c r="LKG307" s="151"/>
      <c r="LKH307" s="151"/>
      <c r="LKI307" s="151"/>
      <c r="LKJ307" s="151"/>
      <c r="LKK307" s="151"/>
      <c r="LKL307" s="151"/>
      <c r="LKM307" s="151"/>
      <c r="LKN307" s="151"/>
      <c r="LKO307" s="151"/>
      <c r="LKP307" s="151"/>
      <c r="LKQ307" s="151"/>
      <c r="LKR307" s="151"/>
      <c r="LKS307" s="151"/>
      <c r="LKT307" s="151"/>
      <c r="LKU307" s="151"/>
      <c r="LKV307" s="151"/>
      <c r="LKW307" s="151"/>
      <c r="LKX307" s="151"/>
      <c r="LKY307" s="151"/>
      <c r="LKZ307" s="151"/>
      <c r="LLA307" s="151"/>
      <c r="LLB307" s="151"/>
      <c r="LLC307" s="151"/>
      <c r="LLD307" s="151"/>
      <c r="LLE307" s="151"/>
      <c r="LLF307" s="151"/>
      <c r="LLG307" s="151"/>
      <c r="LLH307" s="151"/>
      <c r="LLI307" s="151"/>
      <c r="LLJ307" s="151"/>
      <c r="LLK307" s="151"/>
      <c r="LLL307" s="151"/>
      <c r="LLM307" s="151"/>
      <c r="LLN307" s="151"/>
      <c r="LLO307" s="151"/>
      <c r="LLP307" s="151"/>
      <c r="LLQ307" s="151"/>
      <c r="LLR307" s="151"/>
      <c r="LLS307" s="151"/>
      <c r="LLT307" s="151"/>
      <c r="LLU307" s="151"/>
      <c r="LLV307" s="151"/>
      <c r="LLW307" s="151"/>
      <c r="LLX307" s="151"/>
      <c r="LLY307" s="151"/>
      <c r="LLZ307" s="151"/>
      <c r="LMA307" s="151"/>
      <c r="LMB307" s="151"/>
      <c r="LMC307" s="151"/>
      <c r="LMD307" s="151"/>
      <c r="LME307" s="151"/>
      <c r="LMF307" s="151"/>
      <c r="LMG307" s="151"/>
      <c r="LMH307" s="151"/>
      <c r="LMI307" s="151"/>
      <c r="LMJ307" s="151"/>
      <c r="LMK307" s="151"/>
      <c r="LML307" s="151"/>
      <c r="LMM307" s="151"/>
      <c r="LMN307" s="151"/>
      <c r="LMO307" s="151"/>
      <c r="LMP307" s="151"/>
      <c r="LMQ307" s="151"/>
      <c r="LMR307" s="151"/>
      <c r="LMS307" s="151"/>
      <c r="LMT307" s="151"/>
      <c r="LMU307" s="151"/>
      <c r="LMV307" s="151"/>
      <c r="LMW307" s="151"/>
      <c r="LMX307" s="151"/>
      <c r="LMY307" s="151"/>
      <c r="LMZ307" s="151"/>
      <c r="LNA307" s="151"/>
      <c r="LNB307" s="151"/>
      <c r="LNC307" s="151"/>
      <c r="LND307" s="151"/>
      <c r="LNE307" s="151"/>
      <c r="LNF307" s="151"/>
      <c r="LNG307" s="151"/>
      <c r="LNH307" s="151"/>
      <c r="LNI307" s="151"/>
      <c r="LNJ307" s="151"/>
      <c r="LNK307" s="151"/>
      <c r="LNL307" s="151"/>
      <c r="LNM307" s="151"/>
      <c r="LNN307" s="151"/>
      <c r="LNO307" s="151"/>
      <c r="LNP307" s="151"/>
      <c r="LNQ307" s="151"/>
      <c r="LNR307" s="151"/>
      <c r="LNS307" s="151"/>
      <c r="LNT307" s="151"/>
      <c r="LNU307" s="151"/>
      <c r="LNV307" s="151"/>
      <c r="LNW307" s="151"/>
      <c r="LNX307" s="151"/>
      <c r="LNY307" s="151"/>
      <c r="LNZ307" s="151"/>
      <c r="LOA307" s="151"/>
      <c r="LOB307" s="151"/>
      <c r="LOC307" s="151"/>
      <c r="LOD307" s="151"/>
      <c r="LOE307" s="151"/>
      <c r="LOF307" s="151"/>
      <c r="LOG307" s="151"/>
      <c r="LOH307" s="151"/>
      <c r="LOI307" s="151"/>
      <c r="LOJ307" s="151"/>
      <c r="LOK307" s="151"/>
      <c r="LOL307" s="151"/>
      <c r="LOM307" s="151"/>
      <c r="LON307" s="151"/>
      <c r="LOO307" s="151"/>
      <c r="LOP307" s="151"/>
      <c r="LOQ307" s="151"/>
      <c r="LOR307" s="151"/>
      <c r="LOS307" s="151"/>
      <c r="LOT307" s="151"/>
      <c r="LOU307" s="151"/>
      <c r="LOV307" s="151"/>
      <c r="LOW307" s="151"/>
      <c r="LOX307" s="151"/>
      <c r="LOY307" s="151"/>
      <c r="LOZ307" s="151"/>
      <c r="LPA307" s="151"/>
      <c r="LPB307" s="151"/>
      <c r="LPC307" s="151"/>
      <c r="LPD307" s="151"/>
      <c r="LPE307" s="151"/>
      <c r="LPF307" s="151"/>
      <c r="LPG307" s="151"/>
      <c r="LPH307" s="151"/>
      <c r="LPI307" s="151"/>
      <c r="LPJ307" s="151"/>
      <c r="LPK307" s="151"/>
      <c r="LPL307" s="151"/>
      <c r="LPM307" s="151"/>
      <c r="LPN307" s="151"/>
      <c r="LPO307" s="151"/>
      <c r="LPP307" s="151"/>
      <c r="LPQ307" s="151"/>
      <c r="LPR307" s="151"/>
      <c r="LPS307" s="151"/>
      <c r="LPT307" s="151"/>
      <c r="LPU307" s="151"/>
      <c r="LPV307" s="151"/>
      <c r="LPW307" s="151"/>
      <c r="LPX307" s="151"/>
      <c r="LPY307" s="151"/>
      <c r="LPZ307" s="151"/>
      <c r="LQA307" s="151"/>
      <c r="LQB307" s="151"/>
      <c r="LQC307" s="151"/>
      <c r="LQD307" s="151"/>
      <c r="LQE307" s="151"/>
      <c r="LQF307" s="151"/>
      <c r="LQG307" s="151"/>
      <c r="LQH307" s="151"/>
      <c r="LQI307" s="151"/>
      <c r="LQJ307" s="151"/>
      <c r="LQK307" s="151"/>
      <c r="LQL307" s="151"/>
      <c r="LQM307" s="151"/>
      <c r="LQN307" s="151"/>
      <c r="LQO307" s="151"/>
      <c r="LQP307" s="151"/>
      <c r="LQQ307" s="151"/>
      <c r="LQR307" s="151"/>
      <c r="LQS307" s="151"/>
      <c r="LQT307" s="151"/>
      <c r="LQU307" s="151"/>
      <c r="LQV307" s="151"/>
      <c r="LQW307" s="151"/>
      <c r="LQX307" s="151"/>
      <c r="LQY307" s="151"/>
      <c r="LQZ307" s="151"/>
      <c r="LRA307" s="151"/>
      <c r="LRB307" s="151"/>
      <c r="LRC307" s="151"/>
      <c r="LRD307" s="151"/>
      <c r="LRE307" s="151"/>
      <c r="LRF307" s="151"/>
      <c r="LRG307" s="151"/>
      <c r="LRH307" s="151"/>
      <c r="LRI307" s="151"/>
      <c r="LRJ307" s="151"/>
      <c r="LRK307" s="151"/>
      <c r="LRL307" s="151"/>
      <c r="LRM307" s="151"/>
      <c r="LRN307" s="151"/>
      <c r="LRO307" s="151"/>
      <c r="LRP307" s="151"/>
      <c r="LRQ307" s="151"/>
      <c r="LRR307" s="151"/>
      <c r="LRS307" s="151"/>
      <c r="LRT307" s="151"/>
      <c r="LRU307" s="151"/>
      <c r="LRV307" s="151"/>
      <c r="LRW307" s="151"/>
      <c r="LRX307" s="151"/>
      <c r="LRY307" s="151"/>
      <c r="LRZ307" s="151"/>
      <c r="LSA307" s="151"/>
      <c r="LSB307" s="151"/>
      <c r="LSC307" s="151"/>
      <c r="LSD307" s="151"/>
      <c r="LSE307" s="151"/>
      <c r="LSF307" s="151"/>
      <c r="LSG307" s="151"/>
      <c r="LSH307" s="151"/>
      <c r="LSI307" s="151"/>
      <c r="LSJ307" s="151"/>
      <c r="LSK307" s="151"/>
      <c r="LSL307" s="151"/>
      <c r="LSM307" s="151"/>
      <c r="LSN307" s="151"/>
      <c r="LSO307" s="151"/>
      <c r="LSP307" s="151"/>
      <c r="LSQ307" s="151"/>
      <c r="LSR307" s="151"/>
      <c r="LSS307" s="151"/>
      <c r="LST307" s="151"/>
      <c r="LSU307" s="151"/>
      <c r="LSV307" s="151"/>
      <c r="LSW307" s="151"/>
      <c r="LSX307" s="151"/>
      <c r="LSY307" s="151"/>
      <c r="LSZ307" s="151"/>
      <c r="LTA307" s="151"/>
      <c r="LTB307" s="151"/>
      <c r="LTC307" s="151"/>
      <c r="LTD307" s="151"/>
      <c r="LTE307" s="151"/>
      <c r="LTF307" s="151"/>
      <c r="LTG307" s="151"/>
      <c r="LTH307" s="151"/>
      <c r="LTI307" s="151"/>
      <c r="LTJ307" s="151"/>
      <c r="LTK307" s="151"/>
      <c r="LTL307" s="151"/>
      <c r="LTM307" s="151"/>
      <c r="LTN307" s="151"/>
      <c r="LTO307" s="151"/>
      <c r="LTP307" s="151"/>
      <c r="LTQ307" s="151"/>
      <c r="LTR307" s="151"/>
      <c r="LTS307" s="151"/>
      <c r="LTT307" s="151"/>
      <c r="LTU307" s="151"/>
      <c r="LTV307" s="151"/>
      <c r="LTW307" s="151"/>
      <c r="LTX307" s="151"/>
      <c r="LTY307" s="151"/>
      <c r="LTZ307" s="151"/>
      <c r="LUA307" s="151"/>
      <c r="LUB307" s="151"/>
      <c r="LUC307" s="151"/>
      <c r="LUD307" s="151"/>
      <c r="LUE307" s="151"/>
      <c r="LUF307" s="151"/>
      <c r="LUG307" s="151"/>
      <c r="LUH307" s="151"/>
      <c r="LUI307" s="151"/>
      <c r="LUJ307" s="151"/>
      <c r="LUK307" s="151"/>
      <c r="LUL307" s="151"/>
      <c r="LUM307" s="151"/>
      <c r="LUN307" s="151"/>
      <c r="LUO307" s="151"/>
      <c r="LUP307" s="151"/>
      <c r="LUQ307" s="151"/>
      <c r="LUR307" s="151"/>
      <c r="LUS307" s="151"/>
      <c r="LUT307" s="151"/>
      <c r="LUU307" s="151"/>
      <c r="LUV307" s="151"/>
      <c r="LUW307" s="151"/>
      <c r="LUX307" s="151"/>
      <c r="LUY307" s="151"/>
      <c r="LUZ307" s="151"/>
      <c r="LVA307" s="151"/>
      <c r="LVB307" s="151"/>
      <c r="LVC307" s="151"/>
      <c r="LVD307" s="151"/>
      <c r="LVE307" s="151"/>
      <c r="LVF307" s="151"/>
      <c r="LVG307" s="151"/>
      <c r="LVH307" s="151"/>
      <c r="LVI307" s="151"/>
      <c r="LVJ307" s="151"/>
      <c r="LVK307" s="151"/>
      <c r="LVL307" s="151"/>
      <c r="LVM307" s="151"/>
      <c r="LVN307" s="151"/>
      <c r="LVO307" s="151"/>
      <c r="LVP307" s="151"/>
      <c r="LVQ307" s="151"/>
      <c r="LVR307" s="151"/>
      <c r="LVS307" s="151"/>
      <c r="LVT307" s="151"/>
      <c r="LVU307" s="151"/>
      <c r="LVV307" s="151"/>
      <c r="LVW307" s="151"/>
      <c r="LVX307" s="151"/>
      <c r="LVY307" s="151"/>
      <c r="LVZ307" s="151"/>
      <c r="LWA307" s="151"/>
      <c r="LWB307" s="151"/>
      <c r="LWC307" s="151"/>
      <c r="LWD307" s="151"/>
      <c r="LWE307" s="151"/>
      <c r="LWF307" s="151"/>
      <c r="LWG307" s="151"/>
      <c r="LWH307" s="151"/>
      <c r="LWI307" s="151"/>
      <c r="LWJ307" s="151"/>
      <c r="LWK307" s="151"/>
      <c r="LWL307" s="151"/>
      <c r="LWM307" s="151"/>
      <c r="LWN307" s="151"/>
      <c r="LWO307" s="151"/>
      <c r="LWP307" s="151"/>
      <c r="LWQ307" s="151"/>
      <c r="LWR307" s="151"/>
      <c r="LWS307" s="151"/>
      <c r="LWT307" s="151"/>
      <c r="LWU307" s="151"/>
      <c r="LWV307" s="151"/>
      <c r="LWW307" s="151"/>
      <c r="LWX307" s="151"/>
      <c r="LWY307" s="151"/>
      <c r="LWZ307" s="151"/>
      <c r="LXA307" s="151"/>
      <c r="LXB307" s="151"/>
      <c r="LXC307" s="151"/>
      <c r="LXD307" s="151"/>
      <c r="LXE307" s="151"/>
      <c r="LXF307" s="151"/>
      <c r="LXG307" s="151"/>
      <c r="LXH307" s="151"/>
      <c r="LXI307" s="151"/>
      <c r="LXJ307" s="151"/>
      <c r="LXK307" s="151"/>
      <c r="LXL307" s="151"/>
      <c r="LXM307" s="151"/>
      <c r="LXN307" s="151"/>
      <c r="LXO307" s="151"/>
      <c r="LXP307" s="151"/>
      <c r="LXQ307" s="151"/>
      <c r="LXR307" s="151"/>
      <c r="LXS307" s="151"/>
      <c r="LXT307" s="151"/>
      <c r="LXU307" s="151"/>
      <c r="LXV307" s="151"/>
      <c r="LXW307" s="151"/>
      <c r="LXX307" s="151"/>
      <c r="LXY307" s="151"/>
      <c r="LXZ307" s="151"/>
      <c r="LYA307" s="151"/>
      <c r="LYB307" s="151"/>
      <c r="LYC307" s="151"/>
      <c r="LYD307" s="151"/>
      <c r="LYE307" s="151"/>
      <c r="LYF307" s="151"/>
      <c r="LYG307" s="151"/>
      <c r="LYH307" s="151"/>
      <c r="LYI307" s="151"/>
      <c r="LYJ307" s="151"/>
      <c r="LYK307" s="151"/>
      <c r="LYL307" s="151"/>
      <c r="LYM307" s="151"/>
      <c r="LYN307" s="151"/>
      <c r="LYO307" s="151"/>
      <c r="LYP307" s="151"/>
      <c r="LYQ307" s="151"/>
      <c r="LYR307" s="151"/>
      <c r="LYS307" s="151"/>
      <c r="LYT307" s="151"/>
      <c r="LYU307" s="151"/>
      <c r="LYV307" s="151"/>
      <c r="LYW307" s="151"/>
      <c r="LYX307" s="151"/>
      <c r="LYY307" s="151"/>
      <c r="LYZ307" s="151"/>
      <c r="LZA307" s="151"/>
      <c r="LZB307" s="151"/>
      <c r="LZC307" s="151"/>
      <c r="LZD307" s="151"/>
      <c r="LZE307" s="151"/>
      <c r="LZF307" s="151"/>
      <c r="LZG307" s="151"/>
      <c r="LZH307" s="151"/>
      <c r="LZI307" s="151"/>
      <c r="LZJ307" s="151"/>
      <c r="LZK307" s="151"/>
      <c r="LZL307" s="151"/>
      <c r="LZM307" s="151"/>
      <c r="LZN307" s="151"/>
      <c r="LZO307" s="151"/>
      <c r="LZP307" s="151"/>
      <c r="LZQ307" s="151"/>
      <c r="LZR307" s="151"/>
      <c r="LZS307" s="151"/>
      <c r="LZT307" s="151"/>
      <c r="LZU307" s="151"/>
      <c r="LZV307" s="151"/>
      <c r="LZW307" s="151"/>
      <c r="LZX307" s="151"/>
      <c r="LZY307" s="151"/>
      <c r="LZZ307" s="151"/>
      <c r="MAA307" s="151"/>
      <c r="MAB307" s="151"/>
      <c r="MAC307" s="151"/>
      <c r="MAD307" s="151"/>
      <c r="MAE307" s="151"/>
      <c r="MAF307" s="151"/>
      <c r="MAG307" s="151"/>
      <c r="MAH307" s="151"/>
      <c r="MAI307" s="151"/>
      <c r="MAJ307" s="151"/>
      <c r="MAK307" s="151"/>
      <c r="MAL307" s="151"/>
      <c r="MAM307" s="151"/>
      <c r="MAN307" s="151"/>
      <c r="MAO307" s="151"/>
      <c r="MAP307" s="151"/>
      <c r="MAQ307" s="151"/>
      <c r="MAR307" s="151"/>
      <c r="MAS307" s="151"/>
      <c r="MAT307" s="151"/>
      <c r="MAU307" s="151"/>
      <c r="MAV307" s="151"/>
      <c r="MAW307" s="151"/>
      <c r="MAX307" s="151"/>
      <c r="MAY307" s="151"/>
      <c r="MAZ307" s="151"/>
      <c r="MBA307" s="151"/>
      <c r="MBB307" s="151"/>
      <c r="MBC307" s="151"/>
      <c r="MBD307" s="151"/>
      <c r="MBE307" s="151"/>
      <c r="MBF307" s="151"/>
      <c r="MBG307" s="151"/>
      <c r="MBH307" s="151"/>
      <c r="MBI307" s="151"/>
      <c r="MBJ307" s="151"/>
      <c r="MBK307" s="151"/>
      <c r="MBL307" s="151"/>
      <c r="MBM307" s="151"/>
      <c r="MBN307" s="151"/>
      <c r="MBO307" s="151"/>
      <c r="MBP307" s="151"/>
      <c r="MBQ307" s="151"/>
      <c r="MBR307" s="151"/>
      <c r="MBS307" s="151"/>
      <c r="MBT307" s="151"/>
      <c r="MBU307" s="151"/>
      <c r="MBV307" s="151"/>
      <c r="MBW307" s="151"/>
      <c r="MBX307" s="151"/>
      <c r="MBY307" s="151"/>
      <c r="MBZ307" s="151"/>
      <c r="MCA307" s="151"/>
      <c r="MCB307" s="151"/>
      <c r="MCC307" s="151"/>
      <c r="MCD307" s="151"/>
      <c r="MCE307" s="151"/>
      <c r="MCF307" s="151"/>
      <c r="MCG307" s="151"/>
      <c r="MCH307" s="151"/>
      <c r="MCI307" s="151"/>
      <c r="MCJ307" s="151"/>
      <c r="MCK307" s="151"/>
      <c r="MCL307" s="151"/>
      <c r="MCM307" s="151"/>
      <c r="MCN307" s="151"/>
      <c r="MCO307" s="151"/>
      <c r="MCP307" s="151"/>
      <c r="MCQ307" s="151"/>
      <c r="MCR307" s="151"/>
      <c r="MCS307" s="151"/>
      <c r="MCT307" s="151"/>
      <c r="MCU307" s="151"/>
      <c r="MCV307" s="151"/>
      <c r="MCW307" s="151"/>
      <c r="MCX307" s="151"/>
      <c r="MCY307" s="151"/>
      <c r="MCZ307" s="151"/>
      <c r="MDA307" s="151"/>
      <c r="MDB307" s="151"/>
      <c r="MDC307" s="151"/>
      <c r="MDD307" s="151"/>
      <c r="MDE307" s="151"/>
      <c r="MDF307" s="151"/>
      <c r="MDG307" s="151"/>
      <c r="MDH307" s="151"/>
      <c r="MDI307" s="151"/>
      <c r="MDJ307" s="151"/>
      <c r="MDK307" s="151"/>
      <c r="MDL307" s="151"/>
      <c r="MDM307" s="151"/>
      <c r="MDN307" s="151"/>
      <c r="MDO307" s="151"/>
      <c r="MDP307" s="151"/>
      <c r="MDQ307" s="151"/>
      <c r="MDR307" s="151"/>
      <c r="MDS307" s="151"/>
      <c r="MDT307" s="151"/>
      <c r="MDU307" s="151"/>
      <c r="MDV307" s="151"/>
      <c r="MDW307" s="151"/>
      <c r="MDX307" s="151"/>
      <c r="MDY307" s="151"/>
      <c r="MDZ307" s="151"/>
      <c r="MEA307" s="151"/>
      <c r="MEB307" s="151"/>
      <c r="MEC307" s="151"/>
      <c r="MED307" s="151"/>
      <c r="MEE307" s="151"/>
      <c r="MEF307" s="151"/>
      <c r="MEG307" s="151"/>
      <c r="MEH307" s="151"/>
      <c r="MEI307" s="151"/>
      <c r="MEJ307" s="151"/>
      <c r="MEK307" s="151"/>
      <c r="MEL307" s="151"/>
      <c r="MEM307" s="151"/>
      <c r="MEN307" s="151"/>
      <c r="MEO307" s="151"/>
      <c r="MEP307" s="151"/>
      <c r="MEQ307" s="151"/>
      <c r="MER307" s="151"/>
      <c r="MES307" s="151"/>
      <c r="MET307" s="151"/>
      <c r="MEU307" s="151"/>
      <c r="MEV307" s="151"/>
      <c r="MEW307" s="151"/>
      <c r="MEX307" s="151"/>
      <c r="MEY307" s="151"/>
      <c r="MEZ307" s="151"/>
      <c r="MFA307" s="151"/>
      <c r="MFB307" s="151"/>
      <c r="MFC307" s="151"/>
      <c r="MFD307" s="151"/>
      <c r="MFE307" s="151"/>
      <c r="MFF307" s="151"/>
      <c r="MFG307" s="151"/>
      <c r="MFH307" s="151"/>
      <c r="MFI307" s="151"/>
      <c r="MFJ307" s="151"/>
      <c r="MFK307" s="151"/>
      <c r="MFL307" s="151"/>
      <c r="MFM307" s="151"/>
      <c r="MFN307" s="151"/>
      <c r="MFO307" s="151"/>
      <c r="MFP307" s="151"/>
      <c r="MFQ307" s="151"/>
      <c r="MFR307" s="151"/>
      <c r="MFS307" s="151"/>
      <c r="MFT307" s="151"/>
      <c r="MFU307" s="151"/>
      <c r="MFV307" s="151"/>
      <c r="MFW307" s="151"/>
      <c r="MFX307" s="151"/>
      <c r="MFY307" s="151"/>
      <c r="MFZ307" s="151"/>
      <c r="MGA307" s="151"/>
      <c r="MGB307" s="151"/>
      <c r="MGC307" s="151"/>
      <c r="MGD307" s="151"/>
      <c r="MGE307" s="151"/>
      <c r="MGF307" s="151"/>
      <c r="MGG307" s="151"/>
      <c r="MGH307" s="151"/>
      <c r="MGI307" s="151"/>
      <c r="MGJ307" s="151"/>
      <c r="MGK307" s="151"/>
      <c r="MGL307" s="151"/>
      <c r="MGM307" s="151"/>
      <c r="MGN307" s="151"/>
      <c r="MGO307" s="151"/>
      <c r="MGP307" s="151"/>
      <c r="MGQ307" s="151"/>
      <c r="MGR307" s="151"/>
      <c r="MGS307" s="151"/>
      <c r="MGT307" s="151"/>
      <c r="MGU307" s="151"/>
      <c r="MGV307" s="151"/>
      <c r="MGW307" s="151"/>
      <c r="MGX307" s="151"/>
      <c r="MGY307" s="151"/>
      <c r="MGZ307" s="151"/>
      <c r="MHA307" s="151"/>
      <c r="MHB307" s="151"/>
      <c r="MHC307" s="151"/>
      <c r="MHD307" s="151"/>
      <c r="MHE307" s="151"/>
      <c r="MHF307" s="151"/>
      <c r="MHG307" s="151"/>
      <c r="MHH307" s="151"/>
      <c r="MHI307" s="151"/>
      <c r="MHJ307" s="151"/>
      <c r="MHK307" s="151"/>
      <c r="MHL307" s="151"/>
      <c r="MHM307" s="151"/>
      <c r="MHN307" s="151"/>
      <c r="MHO307" s="151"/>
      <c r="MHP307" s="151"/>
      <c r="MHQ307" s="151"/>
      <c r="MHR307" s="151"/>
      <c r="MHS307" s="151"/>
      <c r="MHT307" s="151"/>
      <c r="MHU307" s="151"/>
      <c r="MHV307" s="151"/>
      <c r="MHW307" s="151"/>
      <c r="MHX307" s="151"/>
      <c r="MHY307" s="151"/>
      <c r="MHZ307" s="151"/>
      <c r="MIA307" s="151"/>
      <c r="MIB307" s="151"/>
      <c r="MIC307" s="151"/>
      <c r="MID307" s="151"/>
      <c r="MIE307" s="151"/>
      <c r="MIF307" s="151"/>
      <c r="MIG307" s="151"/>
      <c r="MIH307" s="151"/>
      <c r="MII307" s="151"/>
      <c r="MIJ307" s="151"/>
      <c r="MIK307" s="151"/>
      <c r="MIL307" s="151"/>
      <c r="MIM307" s="151"/>
      <c r="MIN307" s="151"/>
      <c r="MIO307" s="151"/>
      <c r="MIP307" s="151"/>
      <c r="MIQ307" s="151"/>
      <c r="MIR307" s="151"/>
      <c r="MIS307" s="151"/>
      <c r="MIT307" s="151"/>
      <c r="MIU307" s="151"/>
      <c r="MIV307" s="151"/>
      <c r="MIW307" s="151"/>
      <c r="MIX307" s="151"/>
      <c r="MIY307" s="151"/>
      <c r="MIZ307" s="151"/>
      <c r="MJA307" s="151"/>
      <c r="MJB307" s="151"/>
      <c r="MJC307" s="151"/>
      <c r="MJD307" s="151"/>
      <c r="MJE307" s="151"/>
      <c r="MJF307" s="151"/>
      <c r="MJG307" s="151"/>
      <c r="MJH307" s="151"/>
      <c r="MJI307" s="151"/>
      <c r="MJJ307" s="151"/>
      <c r="MJK307" s="151"/>
      <c r="MJL307" s="151"/>
      <c r="MJM307" s="151"/>
      <c r="MJN307" s="151"/>
      <c r="MJO307" s="151"/>
      <c r="MJP307" s="151"/>
      <c r="MJQ307" s="151"/>
      <c r="MJR307" s="151"/>
      <c r="MJS307" s="151"/>
      <c r="MJT307" s="151"/>
      <c r="MJU307" s="151"/>
      <c r="MJV307" s="151"/>
      <c r="MJW307" s="151"/>
      <c r="MJX307" s="151"/>
      <c r="MJY307" s="151"/>
      <c r="MJZ307" s="151"/>
      <c r="MKA307" s="151"/>
      <c r="MKB307" s="151"/>
      <c r="MKC307" s="151"/>
      <c r="MKD307" s="151"/>
      <c r="MKE307" s="151"/>
      <c r="MKF307" s="151"/>
      <c r="MKG307" s="151"/>
      <c r="MKH307" s="151"/>
      <c r="MKI307" s="151"/>
      <c r="MKJ307" s="151"/>
      <c r="MKK307" s="151"/>
      <c r="MKL307" s="151"/>
      <c r="MKM307" s="151"/>
      <c r="MKN307" s="151"/>
      <c r="MKO307" s="151"/>
      <c r="MKP307" s="151"/>
      <c r="MKQ307" s="151"/>
      <c r="MKR307" s="151"/>
      <c r="MKS307" s="151"/>
      <c r="MKT307" s="151"/>
      <c r="MKU307" s="151"/>
      <c r="MKV307" s="151"/>
      <c r="MKW307" s="151"/>
      <c r="MKX307" s="151"/>
      <c r="MKY307" s="151"/>
      <c r="MKZ307" s="151"/>
      <c r="MLA307" s="151"/>
      <c r="MLB307" s="151"/>
      <c r="MLC307" s="151"/>
      <c r="MLD307" s="151"/>
      <c r="MLE307" s="151"/>
      <c r="MLF307" s="151"/>
      <c r="MLG307" s="151"/>
      <c r="MLH307" s="151"/>
      <c r="MLI307" s="151"/>
      <c r="MLJ307" s="151"/>
      <c r="MLK307" s="151"/>
      <c r="MLL307" s="151"/>
      <c r="MLM307" s="151"/>
      <c r="MLN307" s="151"/>
      <c r="MLO307" s="151"/>
      <c r="MLP307" s="151"/>
      <c r="MLQ307" s="151"/>
      <c r="MLR307" s="151"/>
      <c r="MLS307" s="151"/>
      <c r="MLT307" s="151"/>
      <c r="MLU307" s="151"/>
      <c r="MLV307" s="151"/>
      <c r="MLW307" s="151"/>
      <c r="MLX307" s="151"/>
      <c r="MLY307" s="151"/>
      <c r="MLZ307" s="151"/>
      <c r="MMA307" s="151"/>
      <c r="MMB307" s="151"/>
      <c r="MMC307" s="151"/>
      <c r="MMD307" s="151"/>
      <c r="MME307" s="151"/>
      <c r="MMF307" s="151"/>
      <c r="MMG307" s="151"/>
      <c r="MMH307" s="151"/>
      <c r="MMI307" s="151"/>
      <c r="MMJ307" s="151"/>
      <c r="MMK307" s="151"/>
      <c r="MML307" s="151"/>
      <c r="MMM307" s="151"/>
      <c r="MMN307" s="151"/>
      <c r="MMO307" s="151"/>
      <c r="MMP307" s="151"/>
      <c r="MMQ307" s="151"/>
      <c r="MMR307" s="151"/>
      <c r="MMS307" s="151"/>
      <c r="MMT307" s="151"/>
      <c r="MMU307" s="151"/>
      <c r="MMV307" s="151"/>
      <c r="MMW307" s="151"/>
      <c r="MMX307" s="151"/>
      <c r="MMY307" s="151"/>
      <c r="MMZ307" s="151"/>
      <c r="MNA307" s="151"/>
      <c r="MNB307" s="151"/>
      <c r="MNC307" s="151"/>
      <c r="MND307" s="151"/>
      <c r="MNE307" s="151"/>
      <c r="MNF307" s="151"/>
      <c r="MNG307" s="151"/>
      <c r="MNH307" s="151"/>
      <c r="MNI307" s="151"/>
      <c r="MNJ307" s="151"/>
      <c r="MNK307" s="151"/>
      <c r="MNL307" s="151"/>
      <c r="MNM307" s="151"/>
      <c r="MNN307" s="151"/>
      <c r="MNO307" s="151"/>
      <c r="MNP307" s="151"/>
      <c r="MNQ307" s="151"/>
      <c r="MNR307" s="151"/>
      <c r="MNS307" s="151"/>
      <c r="MNT307" s="151"/>
      <c r="MNU307" s="151"/>
      <c r="MNV307" s="151"/>
      <c r="MNW307" s="151"/>
      <c r="MNX307" s="151"/>
      <c r="MNY307" s="151"/>
      <c r="MNZ307" s="151"/>
      <c r="MOA307" s="151"/>
      <c r="MOB307" s="151"/>
      <c r="MOC307" s="151"/>
      <c r="MOD307" s="151"/>
      <c r="MOE307" s="151"/>
      <c r="MOF307" s="151"/>
      <c r="MOG307" s="151"/>
      <c r="MOH307" s="151"/>
      <c r="MOI307" s="151"/>
      <c r="MOJ307" s="151"/>
      <c r="MOK307" s="151"/>
      <c r="MOL307" s="151"/>
      <c r="MOM307" s="151"/>
      <c r="MON307" s="151"/>
      <c r="MOO307" s="151"/>
      <c r="MOP307" s="151"/>
      <c r="MOQ307" s="151"/>
      <c r="MOR307" s="151"/>
      <c r="MOS307" s="151"/>
      <c r="MOT307" s="151"/>
      <c r="MOU307" s="151"/>
      <c r="MOV307" s="151"/>
      <c r="MOW307" s="151"/>
      <c r="MOX307" s="151"/>
      <c r="MOY307" s="151"/>
      <c r="MOZ307" s="151"/>
      <c r="MPA307" s="151"/>
      <c r="MPB307" s="151"/>
      <c r="MPC307" s="151"/>
      <c r="MPD307" s="151"/>
      <c r="MPE307" s="151"/>
      <c r="MPF307" s="151"/>
      <c r="MPG307" s="151"/>
      <c r="MPH307" s="151"/>
      <c r="MPI307" s="151"/>
      <c r="MPJ307" s="151"/>
      <c r="MPK307" s="151"/>
      <c r="MPL307" s="151"/>
      <c r="MPM307" s="151"/>
      <c r="MPN307" s="151"/>
      <c r="MPO307" s="151"/>
      <c r="MPP307" s="151"/>
      <c r="MPQ307" s="151"/>
      <c r="MPR307" s="151"/>
      <c r="MPS307" s="151"/>
      <c r="MPT307" s="151"/>
      <c r="MPU307" s="151"/>
      <c r="MPV307" s="151"/>
      <c r="MPW307" s="151"/>
      <c r="MPX307" s="151"/>
      <c r="MPY307" s="151"/>
      <c r="MPZ307" s="151"/>
      <c r="MQA307" s="151"/>
      <c r="MQB307" s="151"/>
      <c r="MQC307" s="151"/>
      <c r="MQD307" s="151"/>
      <c r="MQE307" s="151"/>
      <c r="MQF307" s="151"/>
      <c r="MQG307" s="151"/>
      <c r="MQH307" s="151"/>
      <c r="MQI307" s="151"/>
      <c r="MQJ307" s="151"/>
      <c r="MQK307" s="151"/>
      <c r="MQL307" s="151"/>
      <c r="MQM307" s="151"/>
      <c r="MQN307" s="151"/>
      <c r="MQO307" s="151"/>
      <c r="MQP307" s="151"/>
      <c r="MQQ307" s="151"/>
      <c r="MQR307" s="151"/>
      <c r="MQS307" s="151"/>
      <c r="MQT307" s="151"/>
      <c r="MQU307" s="151"/>
      <c r="MQV307" s="151"/>
      <c r="MQW307" s="151"/>
      <c r="MQX307" s="151"/>
      <c r="MQY307" s="151"/>
      <c r="MQZ307" s="151"/>
      <c r="MRA307" s="151"/>
      <c r="MRB307" s="151"/>
      <c r="MRC307" s="151"/>
      <c r="MRD307" s="151"/>
      <c r="MRE307" s="151"/>
      <c r="MRF307" s="151"/>
      <c r="MRG307" s="151"/>
      <c r="MRH307" s="151"/>
      <c r="MRI307" s="151"/>
      <c r="MRJ307" s="151"/>
      <c r="MRK307" s="151"/>
      <c r="MRL307" s="151"/>
      <c r="MRM307" s="151"/>
      <c r="MRN307" s="151"/>
      <c r="MRO307" s="151"/>
      <c r="MRP307" s="151"/>
      <c r="MRQ307" s="151"/>
      <c r="MRR307" s="151"/>
      <c r="MRS307" s="151"/>
      <c r="MRT307" s="151"/>
      <c r="MRU307" s="151"/>
      <c r="MRV307" s="151"/>
      <c r="MRW307" s="151"/>
      <c r="MRX307" s="151"/>
      <c r="MRY307" s="151"/>
      <c r="MRZ307" s="151"/>
      <c r="MSA307" s="151"/>
      <c r="MSB307" s="151"/>
      <c r="MSC307" s="151"/>
      <c r="MSD307" s="151"/>
      <c r="MSE307" s="151"/>
      <c r="MSF307" s="151"/>
      <c r="MSG307" s="151"/>
      <c r="MSH307" s="151"/>
      <c r="MSI307" s="151"/>
      <c r="MSJ307" s="151"/>
      <c r="MSK307" s="151"/>
      <c r="MSL307" s="151"/>
      <c r="MSM307" s="151"/>
      <c r="MSN307" s="151"/>
      <c r="MSO307" s="151"/>
      <c r="MSP307" s="151"/>
      <c r="MSQ307" s="151"/>
      <c r="MSR307" s="151"/>
      <c r="MSS307" s="151"/>
      <c r="MST307" s="151"/>
      <c r="MSU307" s="151"/>
      <c r="MSV307" s="151"/>
      <c r="MSW307" s="151"/>
      <c r="MSX307" s="151"/>
      <c r="MSY307" s="151"/>
      <c r="MSZ307" s="151"/>
      <c r="MTA307" s="151"/>
      <c r="MTB307" s="151"/>
      <c r="MTC307" s="151"/>
      <c r="MTD307" s="151"/>
      <c r="MTE307" s="151"/>
      <c r="MTF307" s="151"/>
      <c r="MTG307" s="151"/>
      <c r="MTH307" s="151"/>
      <c r="MTI307" s="151"/>
      <c r="MTJ307" s="151"/>
      <c r="MTK307" s="151"/>
      <c r="MTL307" s="151"/>
      <c r="MTM307" s="151"/>
      <c r="MTN307" s="151"/>
      <c r="MTO307" s="151"/>
      <c r="MTP307" s="151"/>
      <c r="MTQ307" s="151"/>
      <c r="MTR307" s="151"/>
      <c r="MTS307" s="151"/>
      <c r="MTT307" s="151"/>
      <c r="MTU307" s="151"/>
      <c r="MTV307" s="151"/>
      <c r="MTW307" s="151"/>
      <c r="MTX307" s="151"/>
      <c r="MTY307" s="151"/>
      <c r="MTZ307" s="151"/>
      <c r="MUA307" s="151"/>
      <c r="MUB307" s="151"/>
      <c r="MUC307" s="151"/>
      <c r="MUD307" s="151"/>
      <c r="MUE307" s="151"/>
      <c r="MUF307" s="151"/>
      <c r="MUG307" s="151"/>
      <c r="MUH307" s="151"/>
      <c r="MUI307" s="151"/>
      <c r="MUJ307" s="151"/>
      <c r="MUK307" s="151"/>
      <c r="MUL307" s="151"/>
      <c r="MUM307" s="151"/>
      <c r="MUN307" s="151"/>
      <c r="MUO307" s="151"/>
      <c r="MUP307" s="151"/>
      <c r="MUQ307" s="151"/>
      <c r="MUR307" s="151"/>
      <c r="MUS307" s="151"/>
      <c r="MUT307" s="151"/>
      <c r="MUU307" s="151"/>
      <c r="MUV307" s="151"/>
      <c r="MUW307" s="151"/>
      <c r="MUX307" s="151"/>
      <c r="MUY307" s="151"/>
      <c r="MUZ307" s="151"/>
      <c r="MVA307" s="151"/>
      <c r="MVB307" s="151"/>
      <c r="MVC307" s="151"/>
      <c r="MVD307" s="151"/>
      <c r="MVE307" s="151"/>
      <c r="MVF307" s="151"/>
      <c r="MVG307" s="151"/>
      <c r="MVH307" s="151"/>
      <c r="MVI307" s="151"/>
      <c r="MVJ307" s="151"/>
      <c r="MVK307" s="151"/>
      <c r="MVL307" s="151"/>
      <c r="MVM307" s="151"/>
      <c r="MVN307" s="151"/>
      <c r="MVO307" s="151"/>
      <c r="MVP307" s="151"/>
      <c r="MVQ307" s="151"/>
      <c r="MVR307" s="151"/>
      <c r="MVS307" s="151"/>
      <c r="MVT307" s="151"/>
      <c r="MVU307" s="151"/>
      <c r="MVV307" s="151"/>
      <c r="MVW307" s="151"/>
      <c r="MVX307" s="151"/>
      <c r="MVY307" s="151"/>
      <c r="MVZ307" s="151"/>
      <c r="MWA307" s="151"/>
      <c r="MWB307" s="151"/>
      <c r="MWC307" s="151"/>
      <c r="MWD307" s="151"/>
      <c r="MWE307" s="151"/>
      <c r="MWF307" s="151"/>
      <c r="MWG307" s="151"/>
      <c r="MWH307" s="151"/>
      <c r="MWI307" s="151"/>
      <c r="MWJ307" s="151"/>
      <c r="MWK307" s="151"/>
      <c r="MWL307" s="151"/>
      <c r="MWM307" s="151"/>
      <c r="MWN307" s="151"/>
      <c r="MWO307" s="151"/>
      <c r="MWP307" s="151"/>
      <c r="MWQ307" s="151"/>
      <c r="MWR307" s="151"/>
      <c r="MWS307" s="151"/>
      <c r="MWT307" s="151"/>
      <c r="MWU307" s="151"/>
      <c r="MWV307" s="151"/>
      <c r="MWW307" s="151"/>
      <c r="MWX307" s="151"/>
      <c r="MWY307" s="151"/>
      <c r="MWZ307" s="151"/>
      <c r="MXA307" s="151"/>
      <c r="MXB307" s="151"/>
      <c r="MXC307" s="151"/>
      <c r="MXD307" s="151"/>
      <c r="MXE307" s="151"/>
      <c r="MXF307" s="151"/>
      <c r="MXG307" s="151"/>
      <c r="MXH307" s="151"/>
      <c r="MXI307" s="151"/>
      <c r="MXJ307" s="151"/>
      <c r="MXK307" s="151"/>
      <c r="MXL307" s="151"/>
      <c r="MXM307" s="151"/>
      <c r="MXN307" s="151"/>
      <c r="MXO307" s="151"/>
      <c r="MXP307" s="151"/>
      <c r="MXQ307" s="151"/>
      <c r="MXR307" s="151"/>
      <c r="MXS307" s="151"/>
      <c r="MXT307" s="151"/>
      <c r="MXU307" s="151"/>
      <c r="MXV307" s="151"/>
      <c r="MXW307" s="151"/>
      <c r="MXX307" s="151"/>
      <c r="MXY307" s="151"/>
      <c r="MXZ307" s="151"/>
      <c r="MYA307" s="151"/>
      <c r="MYB307" s="151"/>
      <c r="MYC307" s="151"/>
      <c r="MYD307" s="151"/>
      <c r="MYE307" s="151"/>
      <c r="MYF307" s="151"/>
      <c r="MYG307" s="151"/>
      <c r="MYH307" s="151"/>
      <c r="MYI307" s="151"/>
      <c r="MYJ307" s="151"/>
      <c r="MYK307" s="151"/>
      <c r="MYL307" s="151"/>
      <c r="MYM307" s="151"/>
      <c r="MYN307" s="151"/>
      <c r="MYO307" s="151"/>
      <c r="MYP307" s="151"/>
      <c r="MYQ307" s="151"/>
      <c r="MYR307" s="151"/>
      <c r="MYS307" s="151"/>
      <c r="MYT307" s="151"/>
      <c r="MYU307" s="151"/>
      <c r="MYV307" s="151"/>
      <c r="MYW307" s="151"/>
      <c r="MYX307" s="151"/>
      <c r="MYY307" s="151"/>
      <c r="MYZ307" s="151"/>
      <c r="MZA307" s="151"/>
      <c r="MZB307" s="151"/>
      <c r="MZC307" s="151"/>
      <c r="MZD307" s="151"/>
      <c r="MZE307" s="151"/>
      <c r="MZF307" s="151"/>
      <c r="MZG307" s="151"/>
      <c r="MZH307" s="151"/>
      <c r="MZI307" s="151"/>
      <c r="MZJ307" s="151"/>
      <c r="MZK307" s="151"/>
      <c r="MZL307" s="151"/>
      <c r="MZM307" s="151"/>
      <c r="MZN307" s="151"/>
      <c r="MZO307" s="151"/>
      <c r="MZP307" s="151"/>
      <c r="MZQ307" s="151"/>
      <c r="MZR307" s="151"/>
      <c r="MZS307" s="151"/>
      <c r="MZT307" s="151"/>
      <c r="MZU307" s="151"/>
      <c r="MZV307" s="151"/>
      <c r="MZW307" s="151"/>
      <c r="MZX307" s="151"/>
      <c r="MZY307" s="151"/>
      <c r="MZZ307" s="151"/>
      <c r="NAA307" s="151"/>
      <c r="NAB307" s="151"/>
      <c r="NAC307" s="151"/>
      <c r="NAD307" s="151"/>
      <c r="NAE307" s="151"/>
      <c r="NAF307" s="151"/>
      <c r="NAG307" s="151"/>
      <c r="NAH307" s="151"/>
      <c r="NAI307" s="151"/>
      <c r="NAJ307" s="151"/>
      <c r="NAK307" s="151"/>
      <c r="NAL307" s="151"/>
      <c r="NAM307" s="151"/>
      <c r="NAN307" s="151"/>
      <c r="NAO307" s="151"/>
      <c r="NAP307" s="151"/>
      <c r="NAQ307" s="151"/>
      <c r="NAR307" s="151"/>
      <c r="NAS307" s="151"/>
      <c r="NAT307" s="151"/>
      <c r="NAU307" s="151"/>
      <c r="NAV307" s="151"/>
      <c r="NAW307" s="151"/>
      <c r="NAX307" s="151"/>
      <c r="NAY307" s="151"/>
      <c r="NAZ307" s="151"/>
      <c r="NBA307" s="151"/>
      <c r="NBB307" s="151"/>
      <c r="NBC307" s="151"/>
      <c r="NBD307" s="151"/>
      <c r="NBE307" s="151"/>
      <c r="NBF307" s="151"/>
      <c r="NBG307" s="151"/>
      <c r="NBH307" s="151"/>
      <c r="NBI307" s="151"/>
      <c r="NBJ307" s="151"/>
      <c r="NBK307" s="151"/>
      <c r="NBL307" s="151"/>
      <c r="NBM307" s="151"/>
      <c r="NBN307" s="151"/>
      <c r="NBO307" s="151"/>
      <c r="NBP307" s="151"/>
      <c r="NBQ307" s="151"/>
      <c r="NBR307" s="151"/>
      <c r="NBS307" s="151"/>
      <c r="NBT307" s="151"/>
      <c r="NBU307" s="151"/>
      <c r="NBV307" s="151"/>
      <c r="NBW307" s="151"/>
      <c r="NBX307" s="151"/>
      <c r="NBY307" s="151"/>
      <c r="NBZ307" s="151"/>
      <c r="NCA307" s="151"/>
      <c r="NCB307" s="151"/>
      <c r="NCC307" s="151"/>
      <c r="NCD307" s="151"/>
      <c r="NCE307" s="151"/>
      <c r="NCF307" s="151"/>
      <c r="NCG307" s="151"/>
      <c r="NCH307" s="151"/>
      <c r="NCI307" s="151"/>
      <c r="NCJ307" s="151"/>
      <c r="NCK307" s="151"/>
      <c r="NCL307" s="151"/>
      <c r="NCM307" s="151"/>
      <c r="NCN307" s="151"/>
      <c r="NCO307" s="151"/>
      <c r="NCP307" s="151"/>
      <c r="NCQ307" s="151"/>
      <c r="NCR307" s="151"/>
      <c r="NCS307" s="151"/>
      <c r="NCT307" s="151"/>
      <c r="NCU307" s="151"/>
      <c r="NCV307" s="151"/>
      <c r="NCW307" s="151"/>
      <c r="NCX307" s="151"/>
      <c r="NCY307" s="151"/>
      <c r="NCZ307" s="151"/>
      <c r="NDA307" s="151"/>
      <c r="NDB307" s="151"/>
      <c r="NDC307" s="151"/>
      <c r="NDD307" s="151"/>
      <c r="NDE307" s="151"/>
      <c r="NDF307" s="151"/>
      <c r="NDG307" s="151"/>
      <c r="NDH307" s="151"/>
      <c r="NDI307" s="151"/>
      <c r="NDJ307" s="151"/>
      <c r="NDK307" s="151"/>
      <c r="NDL307" s="151"/>
      <c r="NDM307" s="151"/>
      <c r="NDN307" s="151"/>
      <c r="NDO307" s="151"/>
      <c r="NDP307" s="151"/>
      <c r="NDQ307" s="151"/>
      <c r="NDR307" s="151"/>
      <c r="NDS307" s="151"/>
      <c r="NDT307" s="151"/>
      <c r="NDU307" s="151"/>
      <c r="NDV307" s="151"/>
      <c r="NDW307" s="151"/>
      <c r="NDX307" s="151"/>
      <c r="NDY307" s="151"/>
      <c r="NDZ307" s="151"/>
      <c r="NEA307" s="151"/>
      <c r="NEB307" s="151"/>
      <c r="NEC307" s="151"/>
      <c r="NED307" s="151"/>
      <c r="NEE307" s="151"/>
      <c r="NEF307" s="151"/>
      <c r="NEG307" s="151"/>
      <c r="NEH307" s="151"/>
      <c r="NEI307" s="151"/>
      <c r="NEJ307" s="151"/>
      <c r="NEK307" s="151"/>
      <c r="NEL307" s="151"/>
      <c r="NEM307" s="151"/>
      <c r="NEN307" s="151"/>
      <c r="NEO307" s="151"/>
      <c r="NEP307" s="151"/>
      <c r="NEQ307" s="151"/>
      <c r="NER307" s="151"/>
      <c r="NES307" s="151"/>
      <c r="NET307" s="151"/>
      <c r="NEU307" s="151"/>
      <c r="NEV307" s="151"/>
      <c r="NEW307" s="151"/>
      <c r="NEX307" s="151"/>
      <c r="NEY307" s="151"/>
      <c r="NEZ307" s="151"/>
      <c r="NFA307" s="151"/>
      <c r="NFB307" s="151"/>
      <c r="NFC307" s="151"/>
      <c r="NFD307" s="151"/>
      <c r="NFE307" s="151"/>
      <c r="NFF307" s="151"/>
      <c r="NFG307" s="151"/>
      <c r="NFH307" s="151"/>
      <c r="NFI307" s="151"/>
      <c r="NFJ307" s="151"/>
      <c r="NFK307" s="151"/>
      <c r="NFL307" s="151"/>
      <c r="NFM307" s="151"/>
      <c r="NFN307" s="151"/>
      <c r="NFO307" s="151"/>
      <c r="NFP307" s="151"/>
      <c r="NFQ307" s="151"/>
      <c r="NFR307" s="151"/>
      <c r="NFS307" s="151"/>
      <c r="NFT307" s="151"/>
      <c r="NFU307" s="151"/>
      <c r="NFV307" s="151"/>
      <c r="NFW307" s="151"/>
      <c r="NFX307" s="151"/>
      <c r="NFY307" s="151"/>
      <c r="NFZ307" s="151"/>
      <c r="NGA307" s="151"/>
      <c r="NGB307" s="151"/>
      <c r="NGC307" s="151"/>
      <c r="NGD307" s="151"/>
      <c r="NGE307" s="151"/>
      <c r="NGF307" s="151"/>
      <c r="NGG307" s="151"/>
      <c r="NGH307" s="151"/>
      <c r="NGI307" s="151"/>
      <c r="NGJ307" s="151"/>
      <c r="NGK307" s="151"/>
      <c r="NGL307" s="151"/>
      <c r="NGM307" s="151"/>
      <c r="NGN307" s="151"/>
      <c r="NGO307" s="151"/>
      <c r="NGP307" s="151"/>
      <c r="NGQ307" s="151"/>
      <c r="NGR307" s="151"/>
      <c r="NGS307" s="151"/>
      <c r="NGT307" s="151"/>
      <c r="NGU307" s="151"/>
      <c r="NGV307" s="151"/>
      <c r="NGW307" s="151"/>
      <c r="NGX307" s="151"/>
      <c r="NGY307" s="151"/>
      <c r="NGZ307" s="151"/>
      <c r="NHA307" s="151"/>
      <c r="NHB307" s="151"/>
      <c r="NHC307" s="151"/>
      <c r="NHD307" s="151"/>
      <c r="NHE307" s="151"/>
      <c r="NHF307" s="151"/>
      <c r="NHG307" s="151"/>
      <c r="NHH307" s="151"/>
      <c r="NHI307" s="151"/>
      <c r="NHJ307" s="151"/>
      <c r="NHK307" s="151"/>
      <c r="NHL307" s="151"/>
      <c r="NHM307" s="151"/>
      <c r="NHN307" s="151"/>
      <c r="NHO307" s="151"/>
      <c r="NHP307" s="151"/>
      <c r="NHQ307" s="151"/>
      <c r="NHR307" s="151"/>
      <c r="NHS307" s="151"/>
      <c r="NHT307" s="151"/>
      <c r="NHU307" s="151"/>
      <c r="NHV307" s="151"/>
      <c r="NHW307" s="151"/>
      <c r="NHX307" s="151"/>
      <c r="NHY307" s="151"/>
      <c r="NHZ307" s="151"/>
      <c r="NIA307" s="151"/>
      <c r="NIB307" s="151"/>
      <c r="NIC307" s="151"/>
      <c r="NID307" s="151"/>
      <c r="NIE307" s="151"/>
      <c r="NIF307" s="151"/>
      <c r="NIG307" s="151"/>
      <c r="NIH307" s="151"/>
      <c r="NII307" s="151"/>
      <c r="NIJ307" s="151"/>
      <c r="NIK307" s="151"/>
      <c r="NIL307" s="151"/>
      <c r="NIM307" s="151"/>
      <c r="NIN307" s="151"/>
      <c r="NIO307" s="151"/>
      <c r="NIP307" s="151"/>
      <c r="NIQ307" s="151"/>
      <c r="NIR307" s="151"/>
      <c r="NIS307" s="151"/>
      <c r="NIT307" s="151"/>
      <c r="NIU307" s="151"/>
      <c r="NIV307" s="151"/>
      <c r="NIW307" s="151"/>
      <c r="NIX307" s="151"/>
      <c r="NIY307" s="151"/>
      <c r="NIZ307" s="151"/>
      <c r="NJA307" s="151"/>
      <c r="NJB307" s="151"/>
      <c r="NJC307" s="151"/>
      <c r="NJD307" s="151"/>
      <c r="NJE307" s="151"/>
      <c r="NJF307" s="151"/>
      <c r="NJG307" s="151"/>
      <c r="NJH307" s="151"/>
      <c r="NJI307" s="151"/>
      <c r="NJJ307" s="151"/>
      <c r="NJK307" s="151"/>
      <c r="NJL307" s="151"/>
      <c r="NJM307" s="151"/>
      <c r="NJN307" s="151"/>
      <c r="NJO307" s="151"/>
      <c r="NJP307" s="151"/>
      <c r="NJQ307" s="151"/>
      <c r="NJR307" s="151"/>
      <c r="NJS307" s="151"/>
      <c r="NJT307" s="151"/>
      <c r="NJU307" s="151"/>
      <c r="NJV307" s="151"/>
      <c r="NJW307" s="151"/>
      <c r="NJX307" s="151"/>
      <c r="NJY307" s="151"/>
      <c r="NJZ307" s="151"/>
      <c r="NKA307" s="151"/>
      <c r="NKB307" s="151"/>
      <c r="NKC307" s="151"/>
      <c r="NKD307" s="151"/>
      <c r="NKE307" s="151"/>
      <c r="NKF307" s="151"/>
      <c r="NKG307" s="151"/>
      <c r="NKH307" s="151"/>
      <c r="NKI307" s="151"/>
      <c r="NKJ307" s="151"/>
      <c r="NKK307" s="151"/>
      <c r="NKL307" s="151"/>
      <c r="NKM307" s="151"/>
      <c r="NKN307" s="151"/>
      <c r="NKO307" s="151"/>
      <c r="NKP307" s="151"/>
      <c r="NKQ307" s="151"/>
      <c r="NKR307" s="151"/>
      <c r="NKS307" s="151"/>
      <c r="NKT307" s="151"/>
      <c r="NKU307" s="151"/>
      <c r="NKV307" s="151"/>
      <c r="NKW307" s="151"/>
      <c r="NKX307" s="151"/>
      <c r="NKY307" s="151"/>
      <c r="NKZ307" s="151"/>
      <c r="NLA307" s="151"/>
      <c r="NLB307" s="151"/>
      <c r="NLC307" s="151"/>
      <c r="NLD307" s="151"/>
      <c r="NLE307" s="151"/>
      <c r="NLF307" s="151"/>
      <c r="NLG307" s="151"/>
      <c r="NLH307" s="151"/>
      <c r="NLI307" s="151"/>
      <c r="NLJ307" s="151"/>
      <c r="NLK307" s="151"/>
      <c r="NLL307" s="151"/>
      <c r="NLM307" s="151"/>
      <c r="NLN307" s="151"/>
      <c r="NLO307" s="151"/>
      <c r="NLP307" s="151"/>
      <c r="NLQ307" s="151"/>
      <c r="NLR307" s="151"/>
      <c r="NLS307" s="151"/>
      <c r="NLT307" s="151"/>
      <c r="NLU307" s="151"/>
      <c r="NLV307" s="151"/>
      <c r="NLW307" s="151"/>
      <c r="NLX307" s="151"/>
      <c r="NLY307" s="151"/>
      <c r="NLZ307" s="151"/>
      <c r="NMA307" s="151"/>
      <c r="NMB307" s="151"/>
      <c r="NMC307" s="151"/>
      <c r="NMD307" s="151"/>
      <c r="NME307" s="151"/>
      <c r="NMF307" s="151"/>
      <c r="NMG307" s="151"/>
      <c r="NMH307" s="151"/>
      <c r="NMI307" s="151"/>
      <c r="NMJ307" s="151"/>
      <c r="NMK307" s="151"/>
      <c r="NML307" s="151"/>
      <c r="NMM307" s="151"/>
      <c r="NMN307" s="151"/>
      <c r="NMO307" s="151"/>
      <c r="NMP307" s="151"/>
      <c r="NMQ307" s="151"/>
      <c r="NMR307" s="151"/>
      <c r="NMS307" s="151"/>
      <c r="NMT307" s="151"/>
      <c r="NMU307" s="151"/>
      <c r="NMV307" s="151"/>
      <c r="NMW307" s="151"/>
      <c r="NMX307" s="151"/>
      <c r="NMY307" s="151"/>
      <c r="NMZ307" s="151"/>
      <c r="NNA307" s="151"/>
      <c r="NNB307" s="151"/>
      <c r="NNC307" s="151"/>
      <c r="NND307" s="151"/>
      <c r="NNE307" s="151"/>
      <c r="NNF307" s="151"/>
      <c r="NNG307" s="151"/>
      <c r="NNH307" s="151"/>
      <c r="NNI307" s="151"/>
      <c r="NNJ307" s="151"/>
      <c r="NNK307" s="151"/>
      <c r="NNL307" s="151"/>
      <c r="NNM307" s="151"/>
      <c r="NNN307" s="151"/>
      <c r="NNO307" s="151"/>
      <c r="NNP307" s="151"/>
      <c r="NNQ307" s="151"/>
      <c r="NNR307" s="151"/>
      <c r="NNS307" s="151"/>
      <c r="NNT307" s="151"/>
      <c r="NNU307" s="151"/>
      <c r="NNV307" s="151"/>
      <c r="NNW307" s="151"/>
      <c r="NNX307" s="151"/>
      <c r="NNY307" s="151"/>
      <c r="NNZ307" s="151"/>
      <c r="NOA307" s="151"/>
      <c r="NOB307" s="151"/>
      <c r="NOC307" s="151"/>
      <c r="NOD307" s="151"/>
      <c r="NOE307" s="151"/>
      <c r="NOF307" s="151"/>
      <c r="NOG307" s="151"/>
      <c r="NOH307" s="151"/>
      <c r="NOI307" s="151"/>
      <c r="NOJ307" s="151"/>
      <c r="NOK307" s="151"/>
      <c r="NOL307" s="151"/>
      <c r="NOM307" s="151"/>
      <c r="NON307" s="151"/>
      <c r="NOO307" s="151"/>
      <c r="NOP307" s="151"/>
      <c r="NOQ307" s="151"/>
      <c r="NOR307" s="151"/>
      <c r="NOS307" s="151"/>
      <c r="NOT307" s="151"/>
      <c r="NOU307" s="151"/>
      <c r="NOV307" s="151"/>
      <c r="NOW307" s="151"/>
      <c r="NOX307" s="151"/>
      <c r="NOY307" s="151"/>
      <c r="NOZ307" s="151"/>
      <c r="NPA307" s="151"/>
      <c r="NPB307" s="151"/>
      <c r="NPC307" s="151"/>
      <c r="NPD307" s="151"/>
      <c r="NPE307" s="151"/>
      <c r="NPF307" s="151"/>
      <c r="NPG307" s="151"/>
      <c r="NPH307" s="151"/>
      <c r="NPI307" s="151"/>
      <c r="NPJ307" s="151"/>
      <c r="NPK307" s="151"/>
      <c r="NPL307" s="151"/>
      <c r="NPM307" s="151"/>
      <c r="NPN307" s="151"/>
      <c r="NPO307" s="151"/>
      <c r="NPP307" s="151"/>
      <c r="NPQ307" s="151"/>
      <c r="NPR307" s="151"/>
      <c r="NPS307" s="151"/>
      <c r="NPT307" s="151"/>
      <c r="NPU307" s="151"/>
      <c r="NPV307" s="151"/>
      <c r="NPW307" s="151"/>
      <c r="NPX307" s="151"/>
      <c r="NPY307" s="151"/>
      <c r="NPZ307" s="151"/>
      <c r="NQA307" s="151"/>
      <c r="NQB307" s="151"/>
      <c r="NQC307" s="151"/>
      <c r="NQD307" s="151"/>
      <c r="NQE307" s="151"/>
      <c r="NQF307" s="151"/>
      <c r="NQG307" s="151"/>
      <c r="NQH307" s="151"/>
      <c r="NQI307" s="151"/>
      <c r="NQJ307" s="151"/>
      <c r="NQK307" s="151"/>
      <c r="NQL307" s="151"/>
      <c r="NQM307" s="151"/>
      <c r="NQN307" s="151"/>
      <c r="NQO307" s="151"/>
      <c r="NQP307" s="151"/>
      <c r="NQQ307" s="151"/>
      <c r="NQR307" s="151"/>
      <c r="NQS307" s="151"/>
      <c r="NQT307" s="151"/>
      <c r="NQU307" s="151"/>
      <c r="NQV307" s="151"/>
      <c r="NQW307" s="151"/>
      <c r="NQX307" s="151"/>
      <c r="NQY307" s="151"/>
      <c r="NQZ307" s="151"/>
      <c r="NRA307" s="151"/>
      <c r="NRB307" s="151"/>
      <c r="NRC307" s="151"/>
      <c r="NRD307" s="151"/>
      <c r="NRE307" s="151"/>
      <c r="NRF307" s="151"/>
      <c r="NRG307" s="151"/>
      <c r="NRH307" s="151"/>
      <c r="NRI307" s="151"/>
      <c r="NRJ307" s="151"/>
      <c r="NRK307" s="151"/>
      <c r="NRL307" s="151"/>
      <c r="NRM307" s="151"/>
      <c r="NRN307" s="151"/>
      <c r="NRO307" s="151"/>
      <c r="NRP307" s="151"/>
      <c r="NRQ307" s="151"/>
      <c r="NRR307" s="151"/>
      <c r="NRS307" s="151"/>
      <c r="NRT307" s="151"/>
      <c r="NRU307" s="151"/>
      <c r="NRV307" s="151"/>
      <c r="NRW307" s="151"/>
      <c r="NRX307" s="151"/>
      <c r="NRY307" s="151"/>
      <c r="NRZ307" s="151"/>
      <c r="NSA307" s="151"/>
      <c r="NSB307" s="151"/>
      <c r="NSC307" s="151"/>
      <c r="NSD307" s="151"/>
      <c r="NSE307" s="151"/>
      <c r="NSF307" s="151"/>
      <c r="NSG307" s="151"/>
      <c r="NSH307" s="151"/>
      <c r="NSI307" s="151"/>
      <c r="NSJ307" s="151"/>
      <c r="NSK307" s="151"/>
      <c r="NSL307" s="151"/>
      <c r="NSM307" s="151"/>
      <c r="NSN307" s="151"/>
      <c r="NSO307" s="151"/>
      <c r="NSP307" s="151"/>
      <c r="NSQ307" s="151"/>
      <c r="NSR307" s="151"/>
      <c r="NSS307" s="151"/>
      <c r="NST307" s="151"/>
      <c r="NSU307" s="151"/>
      <c r="NSV307" s="151"/>
      <c r="NSW307" s="151"/>
      <c r="NSX307" s="151"/>
      <c r="NSY307" s="151"/>
      <c r="NSZ307" s="151"/>
      <c r="NTA307" s="151"/>
      <c r="NTB307" s="151"/>
      <c r="NTC307" s="151"/>
      <c r="NTD307" s="151"/>
      <c r="NTE307" s="151"/>
      <c r="NTF307" s="151"/>
      <c r="NTG307" s="151"/>
      <c r="NTH307" s="151"/>
      <c r="NTI307" s="151"/>
      <c r="NTJ307" s="151"/>
      <c r="NTK307" s="151"/>
      <c r="NTL307" s="151"/>
      <c r="NTM307" s="151"/>
      <c r="NTN307" s="151"/>
      <c r="NTO307" s="151"/>
      <c r="NTP307" s="151"/>
      <c r="NTQ307" s="151"/>
      <c r="NTR307" s="151"/>
      <c r="NTS307" s="151"/>
      <c r="NTT307" s="151"/>
      <c r="NTU307" s="151"/>
      <c r="NTV307" s="151"/>
      <c r="NTW307" s="151"/>
      <c r="NTX307" s="151"/>
      <c r="NTY307" s="151"/>
      <c r="NTZ307" s="151"/>
      <c r="NUA307" s="151"/>
      <c r="NUB307" s="151"/>
      <c r="NUC307" s="151"/>
      <c r="NUD307" s="151"/>
      <c r="NUE307" s="151"/>
      <c r="NUF307" s="151"/>
      <c r="NUG307" s="151"/>
      <c r="NUH307" s="151"/>
      <c r="NUI307" s="151"/>
      <c r="NUJ307" s="151"/>
      <c r="NUK307" s="151"/>
      <c r="NUL307" s="151"/>
      <c r="NUM307" s="151"/>
      <c r="NUN307" s="151"/>
      <c r="NUO307" s="151"/>
      <c r="NUP307" s="151"/>
      <c r="NUQ307" s="151"/>
      <c r="NUR307" s="151"/>
      <c r="NUS307" s="151"/>
      <c r="NUT307" s="151"/>
      <c r="NUU307" s="151"/>
      <c r="NUV307" s="151"/>
      <c r="NUW307" s="151"/>
      <c r="NUX307" s="151"/>
      <c r="NUY307" s="151"/>
      <c r="NUZ307" s="151"/>
      <c r="NVA307" s="151"/>
      <c r="NVB307" s="151"/>
      <c r="NVC307" s="151"/>
      <c r="NVD307" s="151"/>
      <c r="NVE307" s="151"/>
      <c r="NVF307" s="151"/>
      <c r="NVG307" s="151"/>
      <c r="NVH307" s="151"/>
      <c r="NVI307" s="151"/>
      <c r="NVJ307" s="151"/>
      <c r="NVK307" s="151"/>
      <c r="NVL307" s="151"/>
      <c r="NVM307" s="151"/>
      <c r="NVN307" s="151"/>
      <c r="NVO307" s="151"/>
      <c r="NVP307" s="151"/>
      <c r="NVQ307" s="151"/>
      <c r="NVR307" s="151"/>
      <c r="NVS307" s="151"/>
      <c r="NVT307" s="151"/>
      <c r="NVU307" s="151"/>
      <c r="NVV307" s="151"/>
      <c r="NVW307" s="151"/>
      <c r="NVX307" s="151"/>
      <c r="NVY307" s="151"/>
      <c r="NVZ307" s="151"/>
      <c r="NWA307" s="151"/>
      <c r="NWB307" s="151"/>
      <c r="NWC307" s="151"/>
      <c r="NWD307" s="151"/>
      <c r="NWE307" s="151"/>
      <c r="NWF307" s="151"/>
      <c r="NWG307" s="151"/>
      <c r="NWH307" s="151"/>
      <c r="NWI307" s="151"/>
      <c r="NWJ307" s="151"/>
      <c r="NWK307" s="151"/>
      <c r="NWL307" s="151"/>
      <c r="NWM307" s="151"/>
      <c r="NWN307" s="151"/>
      <c r="NWO307" s="151"/>
      <c r="NWP307" s="151"/>
      <c r="NWQ307" s="151"/>
      <c r="NWR307" s="151"/>
      <c r="NWS307" s="151"/>
      <c r="NWT307" s="151"/>
      <c r="NWU307" s="151"/>
      <c r="NWV307" s="151"/>
      <c r="NWW307" s="151"/>
      <c r="NWX307" s="151"/>
      <c r="NWY307" s="151"/>
      <c r="NWZ307" s="151"/>
      <c r="NXA307" s="151"/>
      <c r="NXB307" s="151"/>
      <c r="NXC307" s="151"/>
      <c r="NXD307" s="151"/>
      <c r="NXE307" s="151"/>
      <c r="NXF307" s="151"/>
      <c r="NXG307" s="151"/>
      <c r="NXH307" s="151"/>
      <c r="NXI307" s="151"/>
      <c r="NXJ307" s="151"/>
      <c r="NXK307" s="151"/>
      <c r="NXL307" s="151"/>
      <c r="NXM307" s="151"/>
      <c r="NXN307" s="151"/>
      <c r="NXO307" s="151"/>
      <c r="NXP307" s="151"/>
      <c r="NXQ307" s="151"/>
      <c r="NXR307" s="151"/>
      <c r="NXS307" s="151"/>
      <c r="NXT307" s="151"/>
      <c r="NXU307" s="151"/>
      <c r="NXV307" s="151"/>
      <c r="NXW307" s="151"/>
      <c r="NXX307" s="151"/>
      <c r="NXY307" s="151"/>
      <c r="NXZ307" s="151"/>
      <c r="NYA307" s="151"/>
      <c r="NYB307" s="151"/>
      <c r="NYC307" s="151"/>
      <c r="NYD307" s="151"/>
      <c r="NYE307" s="151"/>
      <c r="NYF307" s="151"/>
      <c r="NYG307" s="151"/>
      <c r="NYH307" s="151"/>
      <c r="NYI307" s="151"/>
      <c r="NYJ307" s="151"/>
      <c r="NYK307" s="151"/>
      <c r="NYL307" s="151"/>
      <c r="NYM307" s="151"/>
      <c r="NYN307" s="151"/>
      <c r="NYO307" s="151"/>
      <c r="NYP307" s="151"/>
      <c r="NYQ307" s="151"/>
      <c r="NYR307" s="151"/>
      <c r="NYS307" s="151"/>
      <c r="NYT307" s="151"/>
      <c r="NYU307" s="151"/>
      <c r="NYV307" s="151"/>
      <c r="NYW307" s="151"/>
      <c r="NYX307" s="151"/>
      <c r="NYY307" s="151"/>
      <c r="NYZ307" s="151"/>
      <c r="NZA307" s="151"/>
      <c r="NZB307" s="151"/>
      <c r="NZC307" s="151"/>
      <c r="NZD307" s="151"/>
      <c r="NZE307" s="151"/>
      <c r="NZF307" s="151"/>
      <c r="NZG307" s="151"/>
      <c r="NZH307" s="151"/>
      <c r="NZI307" s="151"/>
      <c r="NZJ307" s="151"/>
      <c r="NZK307" s="151"/>
      <c r="NZL307" s="151"/>
      <c r="NZM307" s="151"/>
      <c r="NZN307" s="151"/>
      <c r="NZO307" s="151"/>
      <c r="NZP307" s="151"/>
      <c r="NZQ307" s="151"/>
      <c r="NZR307" s="151"/>
      <c r="NZS307" s="151"/>
      <c r="NZT307" s="151"/>
      <c r="NZU307" s="151"/>
      <c r="NZV307" s="151"/>
      <c r="NZW307" s="151"/>
      <c r="NZX307" s="151"/>
      <c r="NZY307" s="151"/>
      <c r="NZZ307" s="151"/>
      <c r="OAA307" s="151"/>
      <c r="OAB307" s="151"/>
      <c r="OAC307" s="151"/>
      <c r="OAD307" s="151"/>
      <c r="OAE307" s="151"/>
      <c r="OAF307" s="151"/>
      <c r="OAG307" s="151"/>
      <c r="OAH307" s="151"/>
      <c r="OAI307" s="151"/>
      <c r="OAJ307" s="151"/>
      <c r="OAK307" s="151"/>
      <c r="OAL307" s="151"/>
      <c r="OAM307" s="151"/>
      <c r="OAN307" s="151"/>
      <c r="OAO307" s="151"/>
      <c r="OAP307" s="151"/>
      <c r="OAQ307" s="151"/>
      <c r="OAR307" s="151"/>
      <c r="OAS307" s="151"/>
      <c r="OAT307" s="151"/>
      <c r="OAU307" s="151"/>
      <c r="OAV307" s="151"/>
      <c r="OAW307" s="151"/>
      <c r="OAX307" s="151"/>
      <c r="OAY307" s="151"/>
      <c r="OAZ307" s="151"/>
      <c r="OBA307" s="151"/>
      <c r="OBB307" s="151"/>
      <c r="OBC307" s="151"/>
      <c r="OBD307" s="151"/>
      <c r="OBE307" s="151"/>
      <c r="OBF307" s="151"/>
      <c r="OBG307" s="151"/>
      <c r="OBH307" s="151"/>
      <c r="OBI307" s="151"/>
      <c r="OBJ307" s="151"/>
      <c r="OBK307" s="151"/>
      <c r="OBL307" s="151"/>
      <c r="OBM307" s="151"/>
      <c r="OBN307" s="151"/>
      <c r="OBO307" s="151"/>
      <c r="OBP307" s="151"/>
      <c r="OBQ307" s="151"/>
      <c r="OBR307" s="151"/>
      <c r="OBS307" s="151"/>
      <c r="OBT307" s="151"/>
      <c r="OBU307" s="151"/>
      <c r="OBV307" s="151"/>
      <c r="OBW307" s="151"/>
      <c r="OBX307" s="151"/>
      <c r="OBY307" s="151"/>
      <c r="OBZ307" s="151"/>
      <c r="OCA307" s="151"/>
      <c r="OCB307" s="151"/>
      <c r="OCC307" s="151"/>
      <c r="OCD307" s="151"/>
      <c r="OCE307" s="151"/>
      <c r="OCF307" s="151"/>
      <c r="OCG307" s="151"/>
      <c r="OCH307" s="151"/>
      <c r="OCI307" s="151"/>
      <c r="OCJ307" s="151"/>
      <c r="OCK307" s="151"/>
      <c r="OCL307" s="151"/>
      <c r="OCM307" s="151"/>
      <c r="OCN307" s="151"/>
      <c r="OCO307" s="151"/>
      <c r="OCP307" s="151"/>
      <c r="OCQ307" s="151"/>
      <c r="OCR307" s="151"/>
      <c r="OCS307" s="151"/>
      <c r="OCT307" s="151"/>
      <c r="OCU307" s="151"/>
      <c r="OCV307" s="151"/>
      <c r="OCW307" s="151"/>
      <c r="OCX307" s="151"/>
      <c r="OCY307" s="151"/>
      <c r="OCZ307" s="151"/>
      <c r="ODA307" s="151"/>
      <c r="ODB307" s="151"/>
      <c r="ODC307" s="151"/>
      <c r="ODD307" s="151"/>
      <c r="ODE307" s="151"/>
      <c r="ODF307" s="151"/>
      <c r="ODG307" s="151"/>
      <c r="ODH307" s="151"/>
      <c r="ODI307" s="151"/>
      <c r="ODJ307" s="151"/>
      <c r="ODK307" s="151"/>
      <c r="ODL307" s="151"/>
      <c r="ODM307" s="151"/>
      <c r="ODN307" s="151"/>
      <c r="ODO307" s="151"/>
      <c r="ODP307" s="151"/>
      <c r="ODQ307" s="151"/>
      <c r="ODR307" s="151"/>
      <c r="ODS307" s="151"/>
      <c r="ODT307" s="151"/>
      <c r="ODU307" s="151"/>
      <c r="ODV307" s="151"/>
      <c r="ODW307" s="151"/>
      <c r="ODX307" s="151"/>
      <c r="ODY307" s="151"/>
      <c r="ODZ307" s="151"/>
      <c r="OEA307" s="151"/>
      <c r="OEB307" s="151"/>
      <c r="OEC307" s="151"/>
      <c r="OED307" s="151"/>
      <c r="OEE307" s="151"/>
      <c r="OEF307" s="151"/>
      <c r="OEG307" s="151"/>
      <c r="OEH307" s="151"/>
      <c r="OEI307" s="151"/>
      <c r="OEJ307" s="151"/>
      <c r="OEK307" s="151"/>
      <c r="OEL307" s="151"/>
      <c r="OEM307" s="151"/>
      <c r="OEN307" s="151"/>
      <c r="OEO307" s="151"/>
      <c r="OEP307" s="151"/>
      <c r="OEQ307" s="151"/>
      <c r="OER307" s="151"/>
      <c r="OES307" s="151"/>
      <c r="OET307" s="151"/>
      <c r="OEU307" s="151"/>
      <c r="OEV307" s="151"/>
      <c r="OEW307" s="151"/>
      <c r="OEX307" s="151"/>
      <c r="OEY307" s="151"/>
      <c r="OEZ307" s="151"/>
      <c r="OFA307" s="151"/>
      <c r="OFB307" s="151"/>
      <c r="OFC307" s="151"/>
      <c r="OFD307" s="151"/>
      <c r="OFE307" s="151"/>
      <c r="OFF307" s="151"/>
      <c r="OFG307" s="151"/>
      <c r="OFH307" s="151"/>
      <c r="OFI307" s="151"/>
      <c r="OFJ307" s="151"/>
      <c r="OFK307" s="151"/>
      <c r="OFL307" s="151"/>
      <c r="OFM307" s="151"/>
      <c r="OFN307" s="151"/>
      <c r="OFO307" s="151"/>
      <c r="OFP307" s="151"/>
      <c r="OFQ307" s="151"/>
      <c r="OFR307" s="151"/>
      <c r="OFS307" s="151"/>
      <c r="OFT307" s="151"/>
      <c r="OFU307" s="151"/>
      <c r="OFV307" s="151"/>
      <c r="OFW307" s="151"/>
      <c r="OFX307" s="151"/>
      <c r="OFY307" s="151"/>
      <c r="OFZ307" s="151"/>
      <c r="OGA307" s="151"/>
      <c r="OGB307" s="151"/>
      <c r="OGC307" s="151"/>
      <c r="OGD307" s="151"/>
      <c r="OGE307" s="151"/>
      <c r="OGF307" s="151"/>
      <c r="OGG307" s="151"/>
      <c r="OGH307" s="151"/>
      <c r="OGI307" s="151"/>
      <c r="OGJ307" s="151"/>
      <c r="OGK307" s="151"/>
      <c r="OGL307" s="151"/>
      <c r="OGM307" s="151"/>
      <c r="OGN307" s="151"/>
      <c r="OGO307" s="151"/>
      <c r="OGP307" s="151"/>
      <c r="OGQ307" s="151"/>
      <c r="OGR307" s="151"/>
      <c r="OGS307" s="151"/>
      <c r="OGT307" s="151"/>
      <c r="OGU307" s="151"/>
      <c r="OGV307" s="151"/>
      <c r="OGW307" s="151"/>
      <c r="OGX307" s="151"/>
      <c r="OGY307" s="151"/>
      <c r="OGZ307" s="151"/>
      <c r="OHA307" s="151"/>
      <c r="OHB307" s="151"/>
      <c r="OHC307" s="151"/>
      <c r="OHD307" s="151"/>
      <c r="OHE307" s="151"/>
      <c r="OHF307" s="151"/>
      <c r="OHG307" s="151"/>
      <c r="OHH307" s="151"/>
      <c r="OHI307" s="151"/>
      <c r="OHJ307" s="151"/>
      <c r="OHK307" s="151"/>
      <c r="OHL307" s="151"/>
      <c r="OHM307" s="151"/>
      <c r="OHN307" s="151"/>
      <c r="OHO307" s="151"/>
      <c r="OHP307" s="151"/>
      <c r="OHQ307" s="151"/>
      <c r="OHR307" s="151"/>
      <c r="OHS307" s="151"/>
      <c r="OHT307" s="151"/>
      <c r="OHU307" s="151"/>
      <c r="OHV307" s="151"/>
      <c r="OHW307" s="151"/>
      <c r="OHX307" s="151"/>
      <c r="OHY307" s="151"/>
      <c r="OHZ307" s="151"/>
      <c r="OIA307" s="151"/>
      <c r="OIB307" s="151"/>
      <c r="OIC307" s="151"/>
      <c r="OID307" s="151"/>
      <c r="OIE307" s="151"/>
      <c r="OIF307" s="151"/>
      <c r="OIG307" s="151"/>
      <c r="OIH307" s="151"/>
      <c r="OII307" s="151"/>
      <c r="OIJ307" s="151"/>
      <c r="OIK307" s="151"/>
      <c r="OIL307" s="151"/>
      <c r="OIM307" s="151"/>
      <c r="OIN307" s="151"/>
      <c r="OIO307" s="151"/>
      <c r="OIP307" s="151"/>
      <c r="OIQ307" s="151"/>
      <c r="OIR307" s="151"/>
      <c r="OIS307" s="151"/>
      <c r="OIT307" s="151"/>
      <c r="OIU307" s="151"/>
      <c r="OIV307" s="151"/>
      <c r="OIW307" s="151"/>
      <c r="OIX307" s="151"/>
      <c r="OIY307" s="151"/>
      <c r="OIZ307" s="151"/>
      <c r="OJA307" s="151"/>
      <c r="OJB307" s="151"/>
      <c r="OJC307" s="151"/>
      <c r="OJD307" s="151"/>
      <c r="OJE307" s="151"/>
      <c r="OJF307" s="151"/>
      <c r="OJG307" s="151"/>
      <c r="OJH307" s="151"/>
      <c r="OJI307" s="151"/>
      <c r="OJJ307" s="151"/>
      <c r="OJK307" s="151"/>
      <c r="OJL307" s="151"/>
      <c r="OJM307" s="151"/>
      <c r="OJN307" s="151"/>
      <c r="OJO307" s="151"/>
      <c r="OJP307" s="151"/>
      <c r="OJQ307" s="151"/>
      <c r="OJR307" s="151"/>
      <c r="OJS307" s="151"/>
      <c r="OJT307" s="151"/>
      <c r="OJU307" s="151"/>
      <c r="OJV307" s="151"/>
      <c r="OJW307" s="151"/>
      <c r="OJX307" s="151"/>
      <c r="OJY307" s="151"/>
      <c r="OJZ307" s="151"/>
      <c r="OKA307" s="151"/>
      <c r="OKB307" s="151"/>
      <c r="OKC307" s="151"/>
      <c r="OKD307" s="151"/>
      <c r="OKE307" s="151"/>
      <c r="OKF307" s="151"/>
      <c r="OKG307" s="151"/>
      <c r="OKH307" s="151"/>
      <c r="OKI307" s="151"/>
      <c r="OKJ307" s="151"/>
      <c r="OKK307" s="151"/>
      <c r="OKL307" s="151"/>
      <c r="OKM307" s="151"/>
      <c r="OKN307" s="151"/>
      <c r="OKO307" s="151"/>
      <c r="OKP307" s="151"/>
      <c r="OKQ307" s="151"/>
      <c r="OKR307" s="151"/>
      <c r="OKS307" s="151"/>
      <c r="OKT307" s="151"/>
      <c r="OKU307" s="151"/>
      <c r="OKV307" s="151"/>
      <c r="OKW307" s="151"/>
      <c r="OKX307" s="151"/>
      <c r="OKY307" s="151"/>
      <c r="OKZ307" s="151"/>
      <c r="OLA307" s="151"/>
      <c r="OLB307" s="151"/>
      <c r="OLC307" s="151"/>
      <c r="OLD307" s="151"/>
      <c r="OLE307" s="151"/>
      <c r="OLF307" s="151"/>
      <c r="OLG307" s="151"/>
      <c r="OLH307" s="151"/>
      <c r="OLI307" s="151"/>
      <c r="OLJ307" s="151"/>
      <c r="OLK307" s="151"/>
      <c r="OLL307" s="151"/>
      <c r="OLM307" s="151"/>
      <c r="OLN307" s="151"/>
      <c r="OLO307" s="151"/>
      <c r="OLP307" s="151"/>
      <c r="OLQ307" s="151"/>
      <c r="OLR307" s="151"/>
      <c r="OLS307" s="151"/>
      <c r="OLT307" s="151"/>
      <c r="OLU307" s="151"/>
      <c r="OLV307" s="151"/>
      <c r="OLW307" s="151"/>
      <c r="OLX307" s="151"/>
      <c r="OLY307" s="151"/>
      <c r="OLZ307" s="151"/>
      <c r="OMA307" s="151"/>
      <c r="OMB307" s="151"/>
      <c r="OMC307" s="151"/>
      <c r="OMD307" s="151"/>
      <c r="OME307" s="151"/>
      <c r="OMF307" s="151"/>
      <c r="OMG307" s="151"/>
      <c r="OMH307" s="151"/>
      <c r="OMI307" s="151"/>
      <c r="OMJ307" s="151"/>
      <c r="OMK307" s="151"/>
      <c r="OML307" s="151"/>
      <c r="OMM307" s="151"/>
      <c r="OMN307" s="151"/>
      <c r="OMO307" s="151"/>
      <c r="OMP307" s="151"/>
      <c r="OMQ307" s="151"/>
      <c r="OMR307" s="151"/>
      <c r="OMS307" s="151"/>
      <c r="OMT307" s="151"/>
      <c r="OMU307" s="151"/>
      <c r="OMV307" s="151"/>
      <c r="OMW307" s="151"/>
      <c r="OMX307" s="151"/>
      <c r="OMY307" s="151"/>
      <c r="OMZ307" s="151"/>
      <c r="ONA307" s="151"/>
      <c r="ONB307" s="151"/>
      <c r="ONC307" s="151"/>
      <c r="OND307" s="151"/>
      <c r="ONE307" s="151"/>
      <c r="ONF307" s="151"/>
      <c r="ONG307" s="151"/>
      <c r="ONH307" s="151"/>
      <c r="ONI307" s="151"/>
      <c r="ONJ307" s="151"/>
      <c r="ONK307" s="151"/>
      <c r="ONL307" s="151"/>
      <c r="ONM307" s="151"/>
      <c r="ONN307" s="151"/>
      <c r="ONO307" s="151"/>
      <c r="ONP307" s="151"/>
      <c r="ONQ307" s="151"/>
      <c r="ONR307" s="151"/>
      <c r="ONS307" s="151"/>
      <c r="ONT307" s="151"/>
      <c r="ONU307" s="151"/>
      <c r="ONV307" s="151"/>
      <c r="ONW307" s="151"/>
      <c r="ONX307" s="151"/>
      <c r="ONY307" s="151"/>
      <c r="ONZ307" s="151"/>
      <c r="OOA307" s="151"/>
      <c r="OOB307" s="151"/>
      <c r="OOC307" s="151"/>
      <c r="OOD307" s="151"/>
      <c r="OOE307" s="151"/>
      <c r="OOF307" s="151"/>
      <c r="OOG307" s="151"/>
      <c r="OOH307" s="151"/>
      <c r="OOI307" s="151"/>
      <c r="OOJ307" s="151"/>
      <c r="OOK307" s="151"/>
      <c r="OOL307" s="151"/>
      <c r="OOM307" s="151"/>
      <c r="OON307" s="151"/>
      <c r="OOO307" s="151"/>
      <c r="OOP307" s="151"/>
      <c r="OOQ307" s="151"/>
      <c r="OOR307" s="151"/>
      <c r="OOS307" s="151"/>
      <c r="OOT307" s="151"/>
      <c r="OOU307" s="151"/>
      <c r="OOV307" s="151"/>
      <c r="OOW307" s="151"/>
      <c r="OOX307" s="151"/>
      <c r="OOY307" s="151"/>
      <c r="OOZ307" s="151"/>
      <c r="OPA307" s="151"/>
      <c r="OPB307" s="151"/>
      <c r="OPC307" s="151"/>
      <c r="OPD307" s="151"/>
      <c r="OPE307" s="151"/>
      <c r="OPF307" s="151"/>
      <c r="OPG307" s="151"/>
      <c r="OPH307" s="151"/>
      <c r="OPI307" s="151"/>
      <c r="OPJ307" s="151"/>
      <c r="OPK307" s="151"/>
      <c r="OPL307" s="151"/>
      <c r="OPM307" s="151"/>
      <c r="OPN307" s="151"/>
      <c r="OPO307" s="151"/>
      <c r="OPP307" s="151"/>
      <c r="OPQ307" s="151"/>
      <c r="OPR307" s="151"/>
      <c r="OPS307" s="151"/>
      <c r="OPT307" s="151"/>
      <c r="OPU307" s="151"/>
      <c r="OPV307" s="151"/>
      <c r="OPW307" s="151"/>
      <c r="OPX307" s="151"/>
      <c r="OPY307" s="151"/>
      <c r="OPZ307" s="151"/>
      <c r="OQA307" s="151"/>
      <c r="OQB307" s="151"/>
      <c r="OQC307" s="151"/>
      <c r="OQD307" s="151"/>
      <c r="OQE307" s="151"/>
      <c r="OQF307" s="151"/>
      <c r="OQG307" s="151"/>
      <c r="OQH307" s="151"/>
      <c r="OQI307" s="151"/>
      <c r="OQJ307" s="151"/>
      <c r="OQK307" s="151"/>
      <c r="OQL307" s="151"/>
      <c r="OQM307" s="151"/>
      <c r="OQN307" s="151"/>
      <c r="OQO307" s="151"/>
      <c r="OQP307" s="151"/>
      <c r="OQQ307" s="151"/>
      <c r="OQR307" s="151"/>
      <c r="OQS307" s="151"/>
      <c r="OQT307" s="151"/>
      <c r="OQU307" s="151"/>
      <c r="OQV307" s="151"/>
      <c r="OQW307" s="151"/>
      <c r="OQX307" s="151"/>
      <c r="OQY307" s="151"/>
      <c r="OQZ307" s="151"/>
      <c r="ORA307" s="151"/>
      <c r="ORB307" s="151"/>
      <c r="ORC307" s="151"/>
      <c r="ORD307" s="151"/>
      <c r="ORE307" s="151"/>
      <c r="ORF307" s="151"/>
      <c r="ORG307" s="151"/>
      <c r="ORH307" s="151"/>
      <c r="ORI307" s="151"/>
      <c r="ORJ307" s="151"/>
      <c r="ORK307" s="151"/>
      <c r="ORL307" s="151"/>
      <c r="ORM307" s="151"/>
      <c r="ORN307" s="151"/>
      <c r="ORO307" s="151"/>
      <c r="ORP307" s="151"/>
      <c r="ORQ307" s="151"/>
      <c r="ORR307" s="151"/>
      <c r="ORS307" s="151"/>
      <c r="ORT307" s="151"/>
      <c r="ORU307" s="151"/>
      <c r="ORV307" s="151"/>
      <c r="ORW307" s="151"/>
      <c r="ORX307" s="151"/>
      <c r="ORY307" s="151"/>
      <c r="ORZ307" s="151"/>
      <c r="OSA307" s="151"/>
      <c r="OSB307" s="151"/>
      <c r="OSC307" s="151"/>
      <c r="OSD307" s="151"/>
      <c r="OSE307" s="151"/>
      <c r="OSF307" s="151"/>
      <c r="OSG307" s="151"/>
      <c r="OSH307" s="151"/>
      <c r="OSI307" s="151"/>
      <c r="OSJ307" s="151"/>
      <c r="OSK307" s="151"/>
      <c r="OSL307" s="151"/>
      <c r="OSM307" s="151"/>
      <c r="OSN307" s="151"/>
      <c r="OSO307" s="151"/>
      <c r="OSP307" s="151"/>
      <c r="OSQ307" s="151"/>
      <c r="OSR307" s="151"/>
      <c r="OSS307" s="151"/>
      <c r="OST307" s="151"/>
      <c r="OSU307" s="151"/>
      <c r="OSV307" s="151"/>
      <c r="OSW307" s="151"/>
      <c r="OSX307" s="151"/>
      <c r="OSY307" s="151"/>
      <c r="OSZ307" s="151"/>
      <c r="OTA307" s="151"/>
      <c r="OTB307" s="151"/>
      <c r="OTC307" s="151"/>
      <c r="OTD307" s="151"/>
      <c r="OTE307" s="151"/>
      <c r="OTF307" s="151"/>
      <c r="OTG307" s="151"/>
      <c r="OTH307" s="151"/>
      <c r="OTI307" s="151"/>
      <c r="OTJ307" s="151"/>
      <c r="OTK307" s="151"/>
      <c r="OTL307" s="151"/>
      <c r="OTM307" s="151"/>
      <c r="OTN307" s="151"/>
      <c r="OTO307" s="151"/>
      <c r="OTP307" s="151"/>
      <c r="OTQ307" s="151"/>
      <c r="OTR307" s="151"/>
      <c r="OTS307" s="151"/>
      <c r="OTT307" s="151"/>
      <c r="OTU307" s="151"/>
      <c r="OTV307" s="151"/>
      <c r="OTW307" s="151"/>
      <c r="OTX307" s="151"/>
      <c r="OTY307" s="151"/>
      <c r="OTZ307" s="151"/>
      <c r="OUA307" s="151"/>
      <c r="OUB307" s="151"/>
      <c r="OUC307" s="151"/>
      <c r="OUD307" s="151"/>
      <c r="OUE307" s="151"/>
      <c r="OUF307" s="151"/>
      <c r="OUG307" s="151"/>
      <c r="OUH307" s="151"/>
      <c r="OUI307" s="151"/>
      <c r="OUJ307" s="151"/>
      <c r="OUK307" s="151"/>
      <c r="OUL307" s="151"/>
      <c r="OUM307" s="151"/>
      <c r="OUN307" s="151"/>
      <c r="OUO307" s="151"/>
      <c r="OUP307" s="151"/>
      <c r="OUQ307" s="151"/>
      <c r="OUR307" s="151"/>
      <c r="OUS307" s="151"/>
      <c r="OUT307" s="151"/>
      <c r="OUU307" s="151"/>
      <c r="OUV307" s="151"/>
      <c r="OUW307" s="151"/>
      <c r="OUX307" s="151"/>
      <c r="OUY307" s="151"/>
      <c r="OUZ307" s="151"/>
      <c r="OVA307" s="151"/>
      <c r="OVB307" s="151"/>
      <c r="OVC307" s="151"/>
      <c r="OVD307" s="151"/>
      <c r="OVE307" s="151"/>
      <c r="OVF307" s="151"/>
      <c r="OVG307" s="151"/>
      <c r="OVH307" s="151"/>
      <c r="OVI307" s="151"/>
      <c r="OVJ307" s="151"/>
      <c r="OVK307" s="151"/>
      <c r="OVL307" s="151"/>
      <c r="OVM307" s="151"/>
      <c r="OVN307" s="151"/>
      <c r="OVO307" s="151"/>
      <c r="OVP307" s="151"/>
      <c r="OVQ307" s="151"/>
      <c r="OVR307" s="151"/>
      <c r="OVS307" s="151"/>
      <c r="OVT307" s="151"/>
      <c r="OVU307" s="151"/>
      <c r="OVV307" s="151"/>
      <c r="OVW307" s="151"/>
      <c r="OVX307" s="151"/>
      <c r="OVY307" s="151"/>
      <c r="OVZ307" s="151"/>
      <c r="OWA307" s="151"/>
      <c r="OWB307" s="151"/>
      <c r="OWC307" s="151"/>
      <c r="OWD307" s="151"/>
      <c r="OWE307" s="151"/>
      <c r="OWF307" s="151"/>
      <c r="OWG307" s="151"/>
      <c r="OWH307" s="151"/>
      <c r="OWI307" s="151"/>
      <c r="OWJ307" s="151"/>
      <c r="OWK307" s="151"/>
      <c r="OWL307" s="151"/>
      <c r="OWM307" s="151"/>
      <c r="OWN307" s="151"/>
      <c r="OWO307" s="151"/>
      <c r="OWP307" s="151"/>
      <c r="OWQ307" s="151"/>
      <c r="OWR307" s="151"/>
      <c r="OWS307" s="151"/>
      <c r="OWT307" s="151"/>
      <c r="OWU307" s="151"/>
      <c r="OWV307" s="151"/>
      <c r="OWW307" s="151"/>
      <c r="OWX307" s="151"/>
      <c r="OWY307" s="151"/>
      <c r="OWZ307" s="151"/>
      <c r="OXA307" s="151"/>
      <c r="OXB307" s="151"/>
      <c r="OXC307" s="151"/>
      <c r="OXD307" s="151"/>
      <c r="OXE307" s="151"/>
      <c r="OXF307" s="151"/>
      <c r="OXG307" s="151"/>
      <c r="OXH307" s="151"/>
      <c r="OXI307" s="151"/>
      <c r="OXJ307" s="151"/>
      <c r="OXK307" s="151"/>
      <c r="OXL307" s="151"/>
      <c r="OXM307" s="151"/>
      <c r="OXN307" s="151"/>
      <c r="OXO307" s="151"/>
      <c r="OXP307" s="151"/>
      <c r="OXQ307" s="151"/>
      <c r="OXR307" s="151"/>
      <c r="OXS307" s="151"/>
      <c r="OXT307" s="151"/>
      <c r="OXU307" s="151"/>
      <c r="OXV307" s="151"/>
      <c r="OXW307" s="151"/>
      <c r="OXX307" s="151"/>
      <c r="OXY307" s="151"/>
      <c r="OXZ307" s="151"/>
      <c r="OYA307" s="151"/>
      <c r="OYB307" s="151"/>
      <c r="OYC307" s="151"/>
      <c r="OYD307" s="151"/>
      <c r="OYE307" s="151"/>
      <c r="OYF307" s="151"/>
      <c r="OYG307" s="151"/>
      <c r="OYH307" s="151"/>
      <c r="OYI307" s="151"/>
      <c r="OYJ307" s="151"/>
      <c r="OYK307" s="151"/>
      <c r="OYL307" s="151"/>
      <c r="OYM307" s="151"/>
      <c r="OYN307" s="151"/>
      <c r="OYO307" s="151"/>
      <c r="OYP307" s="151"/>
      <c r="OYQ307" s="151"/>
      <c r="OYR307" s="151"/>
      <c r="OYS307" s="151"/>
      <c r="OYT307" s="151"/>
      <c r="OYU307" s="151"/>
      <c r="OYV307" s="151"/>
      <c r="OYW307" s="151"/>
      <c r="OYX307" s="151"/>
      <c r="OYY307" s="151"/>
      <c r="OYZ307" s="151"/>
      <c r="OZA307" s="151"/>
      <c r="OZB307" s="151"/>
      <c r="OZC307" s="151"/>
      <c r="OZD307" s="151"/>
      <c r="OZE307" s="151"/>
      <c r="OZF307" s="151"/>
      <c r="OZG307" s="151"/>
      <c r="OZH307" s="151"/>
      <c r="OZI307" s="151"/>
      <c r="OZJ307" s="151"/>
      <c r="OZK307" s="151"/>
      <c r="OZL307" s="151"/>
      <c r="OZM307" s="151"/>
      <c r="OZN307" s="151"/>
      <c r="OZO307" s="151"/>
      <c r="OZP307" s="151"/>
      <c r="OZQ307" s="151"/>
      <c r="OZR307" s="151"/>
      <c r="OZS307" s="151"/>
      <c r="OZT307" s="151"/>
      <c r="OZU307" s="151"/>
      <c r="OZV307" s="151"/>
      <c r="OZW307" s="151"/>
      <c r="OZX307" s="151"/>
      <c r="OZY307" s="151"/>
      <c r="OZZ307" s="151"/>
      <c r="PAA307" s="151"/>
      <c r="PAB307" s="151"/>
      <c r="PAC307" s="151"/>
      <c r="PAD307" s="151"/>
      <c r="PAE307" s="151"/>
      <c r="PAF307" s="151"/>
      <c r="PAG307" s="151"/>
      <c r="PAH307" s="151"/>
      <c r="PAI307" s="151"/>
      <c r="PAJ307" s="151"/>
      <c r="PAK307" s="151"/>
      <c r="PAL307" s="151"/>
      <c r="PAM307" s="151"/>
      <c r="PAN307" s="151"/>
      <c r="PAO307" s="151"/>
      <c r="PAP307" s="151"/>
      <c r="PAQ307" s="151"/>
      <c r="PAR307" s="151"/>
      <c r="PAS307" s="151"/>
      <c r="PAT307" s="151"/>
      <c r="PAU307" s="151"/>
      <c r="PAV307" s="151"/>
      <c r="PAW307" s="151"/>
      <c r="PAX307" s="151"/>
      <c r="PAY307" s="151"/>
      <c r="PAZ307" s="151"/>
      <c r="PBA307" s="151"/>
      <c r="PBB307" s="151"/>
      <c r="PBC307" s="151"/>
      <c r="PBD307" s="151"/>
      <c r="PBE307" s="151"/>
      <c r="PBF307" s="151"/>
      <c r="PBG307" s="151"/>
      <c r="PBH307" s="151"/>
      <c r="PBI307" s="151"/>
      <c r="PBJ307" s="151"/>
      <c r="PBK307" s="151"/>
      <c r="PBL307" s="151"/>
      <c r="PBM307" s="151"/>
      <c r="PBN307" s="151"/>
      <c r="PBO307" s="151"/>
      <c r="PBP307" s="151"/>
      <c r="PBQ307" s="151"/>
      <c r="PBR307" s="151"/>
      <c r="PBS307" s="151"/>
      <c r="PBT307" s="151"/>
      <c r="PBU307" s="151"/>
      <c r="PBV307" s="151"/>
      <c r="PBW307" s="151"/>
      <c r="PBX307" s="151"/>
      <c r="PBY307" s="151"/>
      <c r="PBZ307" s="151"/>
      <c r="PCA307" s="151"/>
      <c r="PCB307" s="151"/>
      <c r="PCC307" s="151"/>
      <c r="PCD307" s="151"/>
      <c r="PCE307" s="151"/>
      <c r="PCF307" s="151"/>
      <c r="PCG307" s="151"/>
      <c r="PCH307" s="151"/>
      <c r="PCI307" s="151"/>
      <c r="PCJ307" s="151"/>
      <c r="PCK307" s="151"/>
      <c r="PCL307" s="151"/>
      <c r="PCM307" s="151"/>
      <c r="PCN307" s="151"/>
      <c r="PCO307" s="151"/>
      <c r="PCP307" s="151"/>
      <c r="PCQ307" s="151"/>
      <c r="PCR307" s="151"/>
      <c r="PCS307" s="151"/>
      <c r="PCT307" s="151"/>
      <c r="PCU307" s="151"/>
      <c r="PCV307" s="151"/>
      <c r="PCW307" s="151"/>
      <c r="PCX307" s="151"/>
      <c r="PCY307" s="151"/>
      <c r="PCZ307" s="151"/>
      <c r="PDA307" s="151"/>
      <c r="PDB307" s="151"/>
      <c r="PDC307" s="151"/>
      <c r="PDD307" s="151"/>
      <c r="PDE307" s="151"/>
      <c r="PDF307" s="151"/>
      <c r="PDG307" s="151"/>
      <c r="PDH307" s="151"/>
      <c r="PDI307" s="151"/>
      <c r="PDJ307" s="151"/>
      <c r="PDK307" s="151"/>
      <c r="PDL307" s="151"/>
      <c r="PDM307" s="151"/>
      <c r="PDN307" s="151"/>
      <c r="PDO307" s="151"/>
      <c r="PDP307" s="151"/>
      <c r="PDQ307" s="151"/>
      <c r="PDR307" s="151"/>
      <c r="PDS307" s="151"/>
      <c r="PDT307" s="151"/>
      <c r="PDU307" s="151"/>
      <c r="PDV307" s="151"/>
      <c r="PDW307" s="151"/>
      <c r="PDX307" s="151"/>
      <c r="PDY307" s="151"/>
      <c r="PDZ307" s="151"/>
      <c r="PEA307" s="151"/>
      <c r="PEB307" s="151"/>
      <c r="PEC307" s="151"/>
      <c r="PED307" s="151"/>
      <c r="PEE307" s="151"/>
      <c r="PEF307" s="151"/>
      <c r="PEG307" s="151"/>
      <c r="PEH307" s="151"/>
      <c r="PEI307" s="151"/>
      <c r="PEJ307" s="151"/>
      <c r="PEK307" s="151"/>
      <c r="PEL307" s="151"/>
      <c r="PEM307" s="151"/>
      <c r="PEN307" s="151"/>
      <c r="PEO307" s="151"/>
      <c r="PEP307" s="151"/>
      <c r="PEQ307" s="151"/>
      <c r="PER307" s="151"/>
      <c r="PES307" s="151"/>
      <c r="PET307" s="151"/>
      <c r="PEU307" s="151"/>
      <c r="PEV307" s="151"/>
      <c r="PEW307" s="151"/>
      <c r="PEX307" s="151"/>
      <c r="PEY307" s="151"/>
      <c r="PEZ307" s="151"/>
      <c r="PFA307" s="151"/>
      <c r="PFB307" s="151"/>
      <c r="PFC307" s="151"/>
      <c r="PFD307" s="151"/>
      <c r="PFE307" s="151"/>
      <c r="PFF307" s="151"/>
      <c r="PFG307" s="151"/>
      <c r="PFH307" s="151"/>
      <c r="PFI307" s="151"/>
      <c r="PFJ307" s="151"/>
      <c r="PFK307" s="151"/>
      <c r="PFL307" s="151"/>
      <c r="PFM307" s="151"/>
      <c r="PFN307" s="151"/>
      <c r="PFO307" s="151"/>
      <c r="PFP307" s="151"/>
      <c r="PFQ307" s="151"/>
      <c r="PFR307" s="151"/>
      <c r="PFS307" s="151"/>
      <c r="PFT307" s="151"/>
      <c r="PFU307" s="151"/>
      <c r="PFV307" s="151"/>
      <c r="PFW307" s="151"/>
      <c r="PFX307" s="151"/>
      <c r="PFY307" s="151"/>
      <c r="PFZ307" s="151"/>
      <c r="PGA307" s="151"/>
      <c r="PGB307" s="151"/>
      <c r="PGC307" s="151"/>
      <c r="PGD307" s="151"/>
      <c r="PGE307" s="151"/>
      <c r="PGF307" s="151"/>
      <c r="PGG307" s="151"/>
      <c r="PGH307" s="151"/>
      <c r="PGI307" s="151"/>
      <c r="PGJ307" s="151"/>
      <c r="PGK307" s="151"/>
      <c r="PGL307" s="151"/>
      <c r="PGM307" s="151"/>
      <c r="PGN307" s="151"/>
      <c r="PGO307" s="151"/>
      <c r="PGP307" s="151"/>
      <c r="PGQ307" s="151"/>
      <c r="PGR307" s="151"/>
      <c r="PGS307" s="151"/>
      <c r="PGT307" s="151"/>
      <c r="PGU307" s="151"/>
      <c r="PGV307" s="151"/>
      <c r="PGW307" s="151"/>
      <c r="PGX307" s="151"/>
      <c r="PGY307" s="151"/>
      <c r="PGZ307" s="151"/>
      <c r="PHA307" s="151"/>
      <c r="PHB307" s="151"/>
      <c r="PHC307" s="151"/>
      <c r="PHD307" s="151"/>
      <c r="PHE307" s="151"/>
      <c r="PHF307" s="151"/>
      <c r="PHG307" s="151"/>
      <c r="PHH307" s="151"/>
      <c r="PHI307" s="151"/>
      <c r="PHJ307" s="151"/>
      <c r="PHK307" s="151"/>
      <c r="PHL307" s="151"/>
      <c r="PHM307" s="151"/>
      <c r="PHN307" s="151"/>
      <c r="PHO307" s="151"/>
      <c r="PHP307" s="151"/>
      <c r="PHQ307" s="151"/>
      <c r="PHR307" s="151"/>
      <c r="PHS307" s="151"/>
      <c r="PHT307" s="151"/>
      <c r="PHU307" s="151"/>
      <c r="PHV307" s="151"/>
      <c r="PHW307" s="151"/>
      <c r="PHX307" s="151"/>
      <c r="PHY307" s="151"/>
      <c r="PHZ307" s="151"/>
      <c r="PIA307" s="151"/>
      <c r="PIB307" s="151"/>
      <c r="PIC307" s="151"/>
      <c r="PID307" s="151"/>
      <c r="PIE307" s="151"/>
      <c r="PIF307" s="151"/>
      <c r="PIG307" s="151"/>
      <c r="PIH307" s="151"/>
      <c r="PII307" s="151"/>
      <c r="PIJ307" s="151"/>
      <c r="PIK307" s="151"/>
      <c r="PIL307" s="151"/>
      <c r="PIM307" s="151"/>
      <c r="PIN307" s="151"/>
      <c r="PIO307" s="151"/>
      <c r="PIP307" s="151"/>
      <c r="PIQ307" s="151"/>
      <c r="PIR307" s="151"/>
      <c r="PIS307" s="151"/>
      <c r="PIT307" s="151"/>
      <c r="PIU307" s="151"/>
      <c r="PIV307" s="151"/>
      <c r="PIW307" s="151"/>
      <c r="PIX307" s="151"/>
      <c r="PIY307" s="151"/>
      <c r="PIZ307" s="151"/>
      <c r="PJA307" s="151"/>
      <c r="PJB307" s="151"/>
      <c r="PJC307" s="151"/>
      <c r="PJD307" s="151"/>
      <c r="PJE307" s="151"/>
      <c r="PJF307" s="151"/>
      <c r="PJG307" s="151"/>
      <c r="PJH307" s="151"/>
      <c r="PJI307" s="151"/>
      <c r="PJJ307" s="151"/>
      <c r="PJK307" s="151"/>
      <c r="PJL307" s="151"/>
      <c r="PJM307" s="151"/>
      <c r="PJN307" s="151"/>
      <c r="PJO307" s="151"/>
      <c r="PJP307" s="151"/>
      <c r="PJQ307" s="151"/>
      <c r="PJR307" s="151"/>
      <c r="PJS307" s="151"/>
      <c r="PJT307" s="151"/>
      <c r="PJU307" s="151"/>
      <c r="PJV307" s="151"/>
      <c r="PJW307" s="151"/>
      <c r="PJX307" s="151"/>
      <c r="PJY307" s="151"/>
      <c r="PJZ307" s="151"/>
      <c r="PKA307" s="151"/>
      <c r="PKB307" s="151"/>
      <c r="PKC307" s="151"/>
      <c r="PKD307" s="151"/>
      <c r="PKE307" s="151"/>
      <c r="PKF307" s="151"/>
      <c r="PKG307" s="151"/>
      <c r="PKH307" s="151"/>
      <c r="PKI307" s="151"/>
      <c r="PKJ307" s="151"/>
      <c r="PKK307" s="151"/>
      <c r="PKL307" s="151"/>
      <c r="PKM307" s="151"/>
      <c r="PKN307" s="151"/>
      <c r="PKO307" s="151"/>
      <c r="PKP307" s="151"/>
      <c r="PKQ307" s="151"/>
      <c r="PKR307" s="151"/>
      <c r="PKS307" s="151"/>
      <c r="PKT307" s="151"/>
      <c r="PKU307" s="151"/>
      <c r="PKV307" s="151"/>
      <c r="PKW307" s="151"/>
      <c r="PKX307" s="151"/>
      <c r="PKY307" s="151"/>
      <c r="PKZ307" s="151"/>
      <c r="PLA307" s="151"/>
      <c r="PLB307" s="151"/>
      <c r="PLC307" s="151"/>
      <c r="PLD307" s="151"/>
      <c r="PLE307" s="151"/>
      <c r="PLF307" s="151"/>
      <c r="PLG307" s="151"/>
      <c r="PLH307" s="151"/>
      <c r="PLI307" s="151"/>
      <c r="PLJ307" s="151"/>
      <c r="PLK307" s="151"/>
      <c r="PLL307" s="151"/>
      <c r="PLM307" s="151"/>
      <c r="PLN307" s="151"/>
      <c r="PLO307" s="151"/>
      <c r="PLP307" s="151"/>
      <c r="PLQ307" s="151"/>
      <c r="PLR307" s="151"/>
      <c r="PLS307" s="151"/>
      <c r="PLT307" s="151"/>
      <c r="PLU307" s="151"/>
      <c r="PLV307" s="151"/>
      <c r="PLW307" s="151"/>
      <c r="PLX307" s="151"/>
      <c r="PLY307" s="151"/>
      <c r="PLZ307" s="151"/>
      <c r="PMA307" s="151"/>
      <c r="PMB307" s="151"/>
      <c r="PMC307" s="151"/>
      <c r="PMD307" s="151"/>
      <c r="PME307" s="151"/>
      <c r="PMF307" s="151"/>
      <c r="PMG307" s="151"/>
      <c r="PMH307" s="151"/>
      <c r="PMI307" s="151"/>
      <c r="PMJ307" s="151"/>
      <c r="PMK307" s="151"/>
      <c r="PML307" s="151"/>
      <c r="PMM307" s="151"/>
      <c r="PMN307" s="151"/>
      <c r="PMO307" s="151"/>
      <c r="PMP307" s="151"/>
      <c r="PMQ307" s="151"/>
      <c r="PMR307" s="151"/>
      <c r="PMS307" s="151"/>
      <c r="PMT307" s="151"/>
      <c r="PMU307" s="151"/>
      <c r="PMV307" s="151"/>
      <c r="PMW307" s="151"/>
      <c r="PMX307" s="151"/>
      <c r="PMY307" s="151"/>
      <c r="PMZ307" s="151"/>
      <c r="PNA307" s="151"/>
      <c r="PNB307" s="151"/>
      <c r="PNC307" s="151"/>
      <c r="PND307" s="151"/>
      <c r="PNE307" s="151"/>
      <c r="PNF307" s="151"/>
      <c r="PNG307" s="151"/>
      <c r="PNH307" s="151"/>
      <c r="PNI307" s="151"/>
      <c r="PNJ307" s="151"/>
      <c r="PNK307" s="151"/>
      <c r="PNL307" s="151"/>
      <c r="PNM307" s="151"/>
      <c r="PNN307" s="151"/>
      <c r="PNO307" s="151"/>
      <c r="PNP307" s="151"/>
      <c r="PNQ307" s="151"/>
      <c r="PNR307" s="151"/>
      <c r="PNS307" s="151"/>
      <c r="PNT307" s="151"/>
      <c r="PNU307" s="151"/>
      <c r="PNV307" s="151"/>
      <c r="PNW307" s="151"/>
      <c r="PNX307" s="151"/>
      <c r="PNY307" s="151"/>
      <c r="PNZ307" s="151"/>
      <c r="POA307" s="151"/>
      <c r="POB307" s="151"/>
      <c r="POC307" s="151"/>
      <c r="POD307" s="151"/>
      <c r="POE307" s="151"/>
      <c r="POF307" s="151"/>
      <c r="POG307" s="151"/>
      <c r="POH307" s="151"/>
      <c r="POI307" s="151"/>
      <c r="POJ307" s="151"/>
      <c r="POK307" s="151"/>
      <c r="POL307" s="151"/>
      <c r="POM307" s="151"/>
      <c r="PON307" s="151"/>
      <c r="POO307" s="151"/>
      <c r="POP307" s="151"/>
      <c r="POQ307" s="151"/>
      <c r="POR307" s="151"/>
      <c r="POS307" s="151"/>
      <c r="POT307" s="151"/>
      <c r="POU307" s="151"/>
      <c r="POV307" s="151"/>
      <c r="POW307" s="151"/>
      <c r="POX307" s="151"/>
      <c r="POY307" s="151"/>
      <c r="POZ307" s="151"/>
      <c r="PPA307" s="151"/>
      <c r="PPB307" s="151"/>
      <c r="PPC307" s="151"/>
      <c r="PPD307" s="151"/>
      <c r="PPE307" s="151"/>
      <c r="PPF307" s="151"/>
      <c r="PPG307" s="151"/>
      <c r="PPH307" s="151"/>
      <c r="PPI307" s="151"/>
      <c r="PPJ307" s="151"/>
      <c r="PPK307" s="151"/>
      <c r="PPL307" s="151"/>
      <c r="PPM307" s="151"/>
      <c r="PPN307" s="151"/>
      <c r="PPO307" s="151"/>
      <c r="PPP307" s="151"/>
      <c r="PPQ307" s="151"/>
      <c r="PPR307" s="151"/>
      <c r="PPS307" s="151"/>
      <c r="PPT307" s="151"/>
      <c r="PPU307" s="151"/>
      <c r="PPV307" s="151"/>
      <c r="PPW307" s="151"/>
      <c r="PPX307" s="151"/>
      <c r="PPY307" s="151"/>
      <c r="PPZ307" s="151"/>
      <c r="PQA307" s="151"/>
      <c r="PQB307" s="151"/>
      <c r="PQC307" s="151"/>
      <c r="PQD307" s="151"/>
      <c r="PQE307" s="151"/>
      <c r="PQF307" s="151"/>
      <c r="PQG307" s="151"/>
      <c r="PQH307" s="151"/>
      <c r="PQI307" s="151"/>
      <c r="PQJ307" s="151"/>
      <c r="PQK307" s="151"/>
      <c r="PQL307" s="151"/>
      <c r="PQM307" s="151"/>
      <c r="PQN307" s="151"/>
      <c r="PQO307" s="151"/>
      <c r="PQP307" s="151"/>
      <c r="PQQ307" s="151"/>
      <c r="PQR307" s="151"/>
      <c r="PQS307" s="151"/>
      <c r="PQT307" s="151"/>
      <c r="PQU307" s="151"/>
      <c r="PQV307" s="151"/>
      <c r="PQW307" s="151"/>
      <c r="PQX307" s="151"/>
      <c r="PQY307" s="151"/>
      <c r="PQZ307" s="151"/>
      <c r="PRA307" s="151"/>
      <c r="PRB307" s="151"/>
      <c r="PRC307" s="151"/>
      <c r="PRD307" s="151"/>
      <c r="PRE307" s="151"/>
      <c r="PRF307" s="151"/>
      <c r="PRG307" s="151"/>
      <c r="PRH307" s="151"/>
      <c r="PRI307" s="151"/>
      <c r="PRJ307" s="151"/>
      <c r="PRK307" s="151"/>
      <c r="PRL307" s="151"/>
      <c r="PRM307" s="151"/>
      <c r="PRN307" s="151"/>
      <c r="PRO307" s="151"/>
      <c r="PRP307" s="151"/>
      <c r="PRQ307" s="151"/>
      <c r="PRR307" s="151"/>
      <c r="PRS307" s="151"/>
      <c r="PRT307" s="151"/>
      <c r="PRU307" s="151"/>
      <c r="PRV307" s="151"/>
      <c r="PRW307" s="151"/>
      <c r="PRX307" s="151"/>
      <c r="PRY307" s="151"/>
      <c r="PRZ307" s="151"/>
      <c r="PSA307" s="151"/>
      <c r="PSB307" s="151"/>
      <c r="PSC307" s="151"/>
      <c r="PSD307" s="151"/>
      <c r="PSE307" s="151"/>
      <c r="PSF307" s="151"/>
      <c r="PSG307" s="151"/>
      <c r="PSH307" s="151"/>
      <c r="PSI307" s="151"/>
      <c r="PSJ307" s="151"/>
      <c r="PSK307" s="151"/>
      <c r="PSL307" s="151"/>
      <c r="PSM307" s="151"/>
      <c r="PSN307" s="151"/>
      <c r="PSO307" s="151"/>
      <c r="PSP307" s="151"/>
      <c r="PSQ307" s="151"/>
      <c r="PSR307" s="151"/>
      <c r="PSS307" s="151"/>
      <c r="PST307" s="151"/>
      <c r="PSU307" s="151"/>
      <c r="PSV307" s="151"/>
      <c r="PSW307" s="151"/>
      <c r="PSX307" s="151"/>
      <c r="PSY307" s="151"/>
      <c r="PSZ307" s="151"/>
      <c r="PTA307" s="151"/>
      <c r="PTB307" s="151"/>
      <c r="PTC307" s="151"/>
      <c r="PTD307" s="151"/>
      <c r="PTE307" s="151"/>
      <c r="PTF307" s="151"/>
      <c r="PTG307" s="151"/>
      <c r="PTH307" s="151"/>
      <c r="PTI307" s="151"/>
      <c r="PTJ307" s="151"/>
      <c r="PTK307" s="151"/>
      <c r="PTL307" s="151"/>
      <c r="PTM307" s="151"/>
      <c r="PTN307" s="151"/>
      <c r="PTO307" s="151"/>
      <c r="PTP307" s="151"/>
      <c r="PTQ307" s="151"/>
      <c r="PTR307" s="151"/>
      <c r="PTS307" s="151"/>
      <c r="PTT307" s="151"/>
      <c r="PTU307" s="151"/>
      <c r="PTV307" s="151"/>
      <c r="PTW307" s="151"/>
      <c r="PTX307" s="151"/>
      <c r="PTY307" s="151"/>
      <c r="PTZ307" s="151"/>
      <c r="PUA307" s="151"/>
      <c r="PUB307" s="151"/>
      <c r="PUC307" s="151"/>
      <c r="PUD307" s="151"/>
      <c r="PUE307" s="151"/>
      <c r="PUF307" s="151"/>
      <c r="PUG307" s="151"/>
      <c r="PUH307" s="151"/>
      <c r="PUI307" s="151"/>
      <c r="PUJ307" s="151"/>
      <c r="PUK307" s="151"/>
      <c r="PUL307" s="151"/>
      <c r="PUM307" s="151"/>
      <c r="PUN307" s="151"/>
      <c r="PUO307" s="151"/>
      <c r="PUP307" s="151"/>
      <c r="PUQ307" s="151"/>
      <c r="PUR307" s="151"/>
      <c r="PUS307" s="151"/>
      <c r="PUT307" s="151"/>
      <c r="PUU307" s="151"/>
      <c r="PUV307" s="151"/>
      <c r="PUW307" s="151"/>
      <c r="PUX307" s="151"/>
      <c r="PUY307" s="151"/>
      <c r="PUZ307" s="151"/>
      <c r="PVA307" s="151"/>
      <c r="PVB307" s="151"/>
      <c r="PVC307" s="151"/>
      <c r="PVD307" s="151"/>
      <c r="PVE307" s="151"/>
      <c r="PVF307" s="151"/>
      <c r="PVG307" s="151"/>
      <c r="PVH307" s="151"/>
      <c r="PVI307" s="151"/>
      <c r="PVJ307" s="151"/>
      <c r="PVK307" s="151"/>
      <c r="PVL307" s="151"/>
      <c r="PVM307" s="151"/>
      <c r="PVN307" s="151"/>
      <c r="PVO307" s="151"/>
      <c r="PVP307" s="151"/>
      <c r="PVQ307" s="151"/>
      <c r="PVR307" s="151"/>
      <c r="PVS307" s="151"/>
      <c r="PVT307" s="151"/>
      <c r="PVU307" s="151"/>
      <c r="PVV307" s="151"/>
      <c r="PVW307" s="151"/>
      <c r="PVX307" s="151"/>
      <c r="PVY307" s="151"/>
      <c r="PVZ307" s="151"/>
      <c r="PWA307" s="151"/>
      <c r="PWB307" s="151"/>
      <c r="PWC307" s="151"/>
      <c r="PWD307" s="151"/>
      <c r="PWE307" s="151"/>
      <c r="PWF307" s="151"/>
      <c r="PWG307" s="151"/>
      <c r="PWH307" s="151"/>
      <c r="PWI307" s="151"/>
      <c r="PWJ307" s="151"/>
      <c r="PWK307" s="151"/>
      <c r="PWL307" s="151"/>
      <c r="PWM307" s="151"/>
      <c r="PWN307" s="151"/>
      <c r="PWO307" s="151"/>
      <c r="PWP307" s="151"/>
      <c r="PWQ307" s="151"/>
      <c r="PWR307" s="151"/>
      <c r="PWS307" s="151"/>
      <c r="PWT307" s="151"/>
      <c r="PWU307" s="151"/>
      <c r="PWV307" s="151"/>
      <c r="PWW307" s="151"/>
      <c r="PWX307" s="151"/>
      <c r="PWY307" s="151"/>
      <c r="PWZ307" s="151"/>
      <c r="PXA307" s="151"/>
      <c r="PXB307" s="151"/>
      <c r="PXC307" s="151"/>
      <c r="PXD307" s="151"/>
      <c r="PXE307" s="151"/>
      <c r="PXF307" s="151"/>
      <c r="PXG307" s="151"/>
      <c r="PXH307" s="151"/>
      <c r="PXI307" s="151"/>
      <c r="PXJ307" s="151"/>
      <c r="PXK307" s="151"/>
      <c r="PXL307" s="151"/>
      <c r="PXM307" s="151"/>
      <c r="PXN307" s="151"/>
      <c r="PXO307" s="151"/>
      <c r="PXP307" s="151"/>
      <c r="PXQ307" s="151"/>
      <c r="PXR307" s="151"/>
      <c r="PXS307" s="151"/>
      <c r="PXT307" s="151"/>
      <c r="PXU307" s="151"/>
      <c r="PXV307" s="151"/>
      <c r="PXW307" s="151"/>
      <c r="PXX307" s="151"/>
      <c r="PXY307" s="151"/>
      <c r="PXZ307" s="151"/>
      <c r="PYA307" s="151"/>
      <c r="PYB307" s="151"/>
      <c r="PYC307" s="151"/>
      <c r="PYD307" s="151"/>
      <c r="PYE307" s="151"/>
      <c r="PYF307" s="151"/>
      <c r="PYG307" s="151"/>
      <c r="PYH307" s="151"/>
      <c r="PYI307" s="151"/>
      <c r="PYJ307" s="151"/>
      <c r="PYK307" s="151"/>
      <c r="PYL307" s="151"/>
      <c r="PYM307" s="151"/>
      <c r="PYN307" s="151"/>
      <c r="PYO307" s="151"/>
      <c r="PYP307" s="151"/>
      <c r="PYQ307" s="151"/>
      <c r="PYR307" s="151"/>
      <c r="PYS307" s="151"/>
      <c r="PYT307" s="151"/>
      <c r="PYU307" s="151"/>
      <c r="PYV307" s="151"/>
      <c r="PYW307" s="151"/>
      <c r="PYX307" s="151"/>
      <c r="PYY307" s="151"/>
      <c r="PYZ307" s="151"/>
      <c r="PZA307" s="151"/>
      <c r="PZB307" s="151"/>
      <c r="PZC307" s="151"/>
      <c r="PZD307" s="151"/>
      <c r="PZE307" s="151"/>
      <c r="PZF307" s="151"/>
      <c r="PZG307" s="151"/>
      <c r="PZH307" s="151"/>
      <c r="PZI307" s="151"/>
      <c r="PZJ307" s="151"/>
      <c r="PZK307" s="151"/>
      <c r="PZL307" s="151"/>
      <c r="PZM307" s="151"/>
      <c r="PZN307" s="151"/>
      <c r="PZO307" s="151"/>
      <c r="PZP307" s="151"/>
      <c r="PZQ307" s="151"/>
      <c r="PZR307" s="151"/>
      <c r="PZS307" s="151"/>
      <c r="PZT307" s="151"/>
      <c r="PZU307" s="151"/>
      <c r="PZV307" s="151"/>
      <c r="PZW307" s="151"/>
      <c r="PZX307" s="151"/>
      <c r="PZY307" s="151"/>
      <c r="PZZ307" s="151"/>
      <c r="QAA307" s="151"/>
      <c r="QAB307" s="151"/>
      <c r="QAC307" s="151"/>
      <c r="QAD307" s="151"/>
      <c r="QAE307" s="151"/>
      <c r="QAF307" s="151"/>
      <c r="QAG307" s="151"/>
      <c r="QAH307" s="151"/>
      <c r="QAI307" s="151"/>
      <c r="QAJ307" s="151"/>
      <c r="QAK307" s="151"/>
      <c r="QAL307" s="151"/>
      <c r="QAM307" s="151"/>
      <c r="QAN307" s="151"/>
      <c r="QAO307" s="151"/>
      <c r="QAP307" s="151"/>
      <c r="QAQ307" s="151"/>
      <c r="QAR307" s="151"/>
      <c r="QAS307" s="151"/>
      <c r="QAT307" s="151"/>
      <c r="QAU307" s="151"/>
      <c r="QAV307" s="151"/>
      <c r="QAW307" s="151"/>
      <c r="QAX307" s="151"/>
      <c r="QAY307" s="151"/>
      <c r="QAZ307" s="151"/>
      <c r="QBA307" s="151"/>
      <c r="QBB307" s="151"/>
      <c r="QBC307" s="151"/>
      <c r="QBD307" s="151"/>
      <c r="QBE307" s="151"/>
      <c r="QBF307" s="151"/>
      <c r="QBG307" s="151"/>
      <c r="QBH307" s="151"/>
      <c r="QBI307" s="151"/>
      <c r="QBJ307" s="151"/>
      <c r="QBK307" s="151"/>
      <c r="QBL307" s="151"/>
      <c r="QBM307" s="151"/>
      <c r="QBN307" s="151"/>
      <c r="QBO307" s="151"/>
      <c r="QBP307" s="151"/>
      <c r="QBQ307" s="151"/>
      <c r="QBR307" s="151"/>
      <c r="QBS307" s="151"/>
      <c r="QBT307" s="151"/>
      <c r="QBU307" s="151"/>
      <c r="QBV307" s="151"/>
      <c r="QBW307" s="151"/>
      <c r="QBX307" s="151"/>
      <c r="QBY307" s="151"/>
      <c r="QBZ307" s="151"/>
      <c r="QCA307" s="151"/>
      <c r="QCB307" s="151"/>
      <c r="QCC307" s="151"/>
      <c r="QCD307" s="151"/>
      <c r="QCE307" s="151"/>
      <c r="QCF307" s="151"/>
      <c r="QCG307" s="151"/>
      <c r="QCH307" s="151"/>
      <c r="QCI307" s="151"/>
      <c r="QCJ307" s="151"/>
      <c r="QCK307" s="151"/>
      <c r="QCL307" s="151"/>
      <c r="QCM307" s="151"/>
      <c r="QCN307" s="151"/>
      <c r="QCO307" s="151"/>
      <c r="QCP307" s="151"/>
      <c r="QCQ307" s="151"/>
      <c r="QCR307" s="151"/>
      <c r="QCS307" s="151"/>
      <c r="QCT307" s="151"/>
      <c r="QCU307" s="151"/>
      <c r="QCV307" s="151"/>
      <c r="QCW307" s="151"/>
      <c r="QCX307" s="151"/>
      <c r="QCY307" s="151"/>
      <c r="QCZ307" s="151"/>
      <c r="QDA307" s="151"/>
      <c r="QDB307" s="151"/>
      <c r="QDC307" s="151"/>
      <c r="QDD307" s="151"/>
      <c r="QDE307" s="151"/>
      <c r="QDF307" s="151"/>
      <c r="QDG307" s="151"/>
      <c r="QDH307" s="151"/>
      <c r="QDI307" s="151"/>
      <c r="QDJ307" s="151"/>
      <c r="QDK307" s="151"/>
      <c r="QDL307" s="151"/>
      <c r="QDM307" s="151"/>
      <c r="QDN307" s="151"/>
      <c r="QDO307" s="151"/>
      <c r="QDP307" s="151"/>
      <c r="QDQ307" s="151"/>
      <c r="QDR307" s="151"/>
      <c r="QDS307" s="151"/>
      <c r="QDT307" s="151"/>
      <c r="QDU307" s="151"/>
      <c r="QDV307" s="151"/>
      <c r="QDW307" s="151"/>
      <c r="QDX307" s="151"/>
      <c r="QDY307" s="151"/>
      <c r="QDZ307" s="151"/>
      <c r="QEA307" s="151"/>
      <c r="QEB307" s="151"/>
      <c r="QEC307" s="151"/>
      <c r="QED307" s="151"/>
      <c r="QEE307" s="151"/>
      <c r="QEF307" s="151"/>
      <c r="QEG307" s="151"/>
      <c r="QEH307" s="151"/>
      <c r="QEI307" s="151"/>
      <c r="QEJ307" s="151"/>
      <c r="QEK307" s="151"/>
      <c r="QEL307" s="151"/>
      <c r="QEM307" s="151"/>
      <c r="QEN307" s="151"/>
      <c r="QEO307" s="151"/>
      <c r="QEP307" s="151"/>
      <c r="QEQ307" s="151"/>
      <c r="QER307" s="151"/>
      <c r="QES307" s="151"/>
      <c r="QET307" s="151"/>
      <c r="QEU307" s="151"/>
      <c r="QEV307" s="151"/>
      <c r="QEW307" s="151"/>
      <c r="QEX307" s="151"/>
      <c r="QEY307" s="151"/>
      <c r="QEZ307" s="151"/>
      <c r="QFA307" s="151"/>
      <c r="QFB307" s="151"/>
      <c r="QFC307" s="151"/>
      <c r="QFD307" s="151"/>
      <c r="QFE307" s="151"/>
      <c r="QFF307" s="151"/>
      <c r="QFG307" s="151"/>
      <c r="QFH307" s="151"/>
      <c r="QFI307" s="151"/>
      <c r="QFJ307" s="151"/>
      <c r="QFK307" s="151"/>
      <c r="QFL307" s="151"/>
      <c r="QFM307" s="151"/>
      <c r="QFN307" s="151"/>
      <c r="QFO307" s="151"/>
      <c r="QFP307" s="151"/>
      <c r="QFQ307" s="151"/>
      <c r="QFR307" s="151"/>
      <c r="QFS307" s="151"/>
      <c r="QFT307" s="151"/>
      <c r="QFU307" s="151"/>
      <c r="QFV307" s="151"/>
      <c r="QFW307" s="151"/>
      <c r="QFX307" s="151"/>
      <c r="QFY307" s="151"/>
      <c r="QFZ307" s="151"/>
      <c r="QGA307" s="151"/>
      <c r="QGB307" s="151"/>
      <c r="QGC307" s="151"/>
      <c r="QGD307" s="151"/>
      <c r="QGE307" s="151"/>
      <c r="QGF307" s="151"/>
      <c r="QGG307" s="151"/>
      <c r="QGH307" s="151"/>
      <c r="QGI307" s="151"/>
      <c r="QGJ307" s="151"/>
      <c r="QGK307" s="151"/>
      <c r="QGL307" s="151"/>
      <c r="QGM307" s="151"/>
      <c r="QGN307" s="151"/>
      <c r="QGO307" s="151"/>
      <c r="QGP307" s="151"/>
      <c r="QGQ307" s="151"/>
      <c r="QGR307" s="151"/>
      <c r="QGS307" s="151"/>
      <c r="QGT307" s="151"/>
      <c r="QGU307" s="151"/>
      <c r="QGV307" s="151"/>
      <c r="QGW307" s="151"/>
      <c r="QGX307" s="151"/>
      <c r="QGY307" s="151"/>
      <c r="QGZ307" s="151"/>
      <c r="QHA307" s="151"/>
      <c r="QHB307" s="151"/>
      <c r="QHC307" s="151"/>
      <c r="QHD307" s="151"/>
      <c r="QHE307" s="151"/>
      <c r="QHF307" s="151"/>
      <c r="QHG307" s="151"/>
      <c r="QHH307" s="151"/>
      <c r="QHI307" s="151"/>
      <c r="QHJ307" s="151"/>
      <c r="QHK307" s="151"/>
      <c r="QHL307" s="151"/>
      <c r="QHM307" s="151"/>
      <c r="QHN307" s="151"/>
      <c r="QHO307" s="151"/>
      <c r="QHP307" s="151"/>
      <c r="QHQ307" s="151"/>
      <c r="QHR307" s="151"/>
      <c r="QHS307" s="151"/>
      <c r="QHT307" s="151"/>
      <c r="QHU307" s="151"/>
      <c r="QHV307" s="151"/>
      <c r="QHW307" s="151"/>
      <c r="QHX307" s="151"/>
      <c r="QHY307" s="151"/>
      <c r="QHZ307" s="151"/>
      <c r="QIA307" s="151"/>
      <c r="QIB307" s="151"/>
      <c r="QIC307" s="151"/>
      <c r="QID307" s="151"/>
      <c r="QIE307" s="151"/>
      <c r="QIF307" s="151"/>
      <c r="QIG307" s="151"/>
      <c r="QIH307" s="151"/>
      <c r="QII307" s="151"/>
      <c r="QIJ307" s="151"/>
      <c r="QIK307" s="151"/>
      <c r="QIL307" s="151"/>
      <c r="QIM307" s="151"/>
      <c r="QIN307" s="151"/>
      <c r="QIO307" s="151"/>
      <c r="QIP307" s="151"/>
      <c r="QIQ307" s="151"/>
      <c r="QIR307" s="151"/>
      <c r="QIS307" s="151"/>
      <c r="QIT307" s="151"/>
      <c r="QIU307" s="151"/>
      <c r="QIV307" s="151"/>
      <c r="QIW307" s="151"/>
      <c r="QIX307" s="151"/>
      <c r="QIY307" s="151"/>
      <c r="QIZ307" s="151"/>
      <c r="QJA307" s="151"/>
      <c r="QJB307" s="151"/>
      <c r="QJC307" s="151"/>
      <c r="QJD307" s="151"/>
      <c r="QJE307" s="151"/>
      <c r="QJF307" s="151"/>
      <c r="QJG307" s="151"/>
      <c r="QJH307" s="151"/>
      <c r="QJI307" s="151"/>
      <c r="QJJ307" s="151"/>
      <c r="QJK307" s="151"/>
      <c r="QJL307" s="151"/>
      <c r="QJM307" s="151"/>
      <c r="QJN307" s="151"/>
      <c r="QJO307" s="151"/>
      <c r="QJP307" s="151"/>
      <c r="QJQ307" s="151"/>
      <c r="QJR307" s="151"/>
      <c r="QJS307" s="151"/>
      <c r="QJT307" s="151"/>
      <c r="QJU307" s="151"/>
      <c r="QJV307" s="151"/>
      <c r="QJW307" s="151"/>
      <c r="QJX307" s="151"/>
      <c r="QJY307" s="151"/>
      <c r="QJZ307" s="151"/>
      <c r="QKA307" s="151"/>
      <c r="QKB307" s="151"/>
      <c r="QKC307" s="151"/>
      <c r="QKD307" s="151"/>
      <c r="QKE307" s="151"/>
      <c r="QKF307" s="151"/>
      <c r="QKG307" s="151"/>
      <c r="QKH307" s="151"/>
      <c r="QKI307" s="151"/>
      <c r="QKJ307" s="151"/>
      <c r="QKK307" s="151"/>
      <c r="QKL307" s="151"/>
      <c r="QKM307" s="151"/>
      <c r="QKN307" s="151"/>
      <c r="QKO307" s="151"/>
      <c r="QKP307" s="151"/>
      <c r="QKQ307" s="151"/>
      <c r="QKR307" s="151"/>
      <c r="QKS307" s="151"/>
      <c r="QKT307" s="151"/>
      <c r="QKU307" s="151"/>
      <c r="QKV307" s="151"/>
      <c r="QKW307" s="151"/>
      <c r="QKX307" s="151"/>
      <c r="QKY307" s="151"/>
      <c r="QKZ307" s="151"/>
      <c r="QLA307" s="151"/>
      <c r="QLB307" s="151"/>
      <c r="QLC307" s="151"/>
      <c r="QLD307" s="151"/>
      <c r="QLE307" s="151"/>
      <c r="QLF307" s="151"/>
      <c r="QLG307" s="151"/>
      <c r="QLH307" s="151"/>
      <c r="QLI307" s="151"/>
      <c r="QLJ307" s="151"/>
      <c r="QLK307" s="151"/>
      <c r="QLL307" s="151"/>
      <c r="QLM307" s="151"/>
      <c r="QLN307" s="151"/>
      <c r="QLO307" s="151"/>
      <c r="QLP307" s="151"/>
      <c r="QLQ307" s="151"/>
      <c r="QLR307" s="151"/>
      <c r="QLS307" s="151"/>
      <c r="QLT307" s="151"/>
      <c r="QLU307" s="151"/>
      <c r="QLV307" s="151"/>
      <c r="QLW307" s="151"/>
      <c r="QLX307" s="151"/>
      <c r="QLY307" s="151"/>
      <c r="QLZ307" s="151"/>
      <c r="QMA307" s="151"/>
      <c r="QMB307" s="151"/>
      <c r="QMC307" s="151"/>
      <c r="QMD307" s="151"/>
      <c r="QME307" s="151"/>
      <c r="QMF307" s="151"/>
      <c r="QMG307" s="151"/>
      <c r="QMH307" s="151"/>
      <c r="QMI307" s="151"/>
      <c r="QMJ307" s="151"/>
      <c r="QMK307" s="151"/>
      <c r="QML307" s="151"/>
      <c r="QMM307" s="151"/>
      <c r="QMN307" s="151"/>
      <c r="QMO307" s="151"/>
      <c r="QMP307" s="151"/>
      <c r="QMQ307" s="151"/>
      <c r="QMR307" s="151"/>
      <c r="QMS307" s="151"/>
      <c r="QMT307" s="151"/>
      <c r="QMU307" s="151"/>
      <c r="QMV307" s="151"/>
      <c r="QMW307" s="151"/>
      <c r="QMX307" s="151"/>
      <c r="QMY307" s="151"/>
      <c r="QMZ307" s="151"/>
      <c r="QNA307" s="151"/>
      <c r="QNB307" s="151"/>
      <c r="QNC307" s="151"/>
      <c r="QND307" s="151"/>
      <c r="QNE307" s="151"/>
      <c r="QNF307" s="151"/>
      <c r="QNG307" s="151"/>
      <c r="QNH307" s="151"/>
      <c r="QNI307" s="151"/>
      <c r="QNJ307" s="151"/>
      <c r="QNK307" s="151"/>
      <c r="QNL307" s="151"/>
      <c r="QNM307" s="151"/>
      <c r="QNN307" s="151"/>
      <c r="QNO307" s="151"/>
      <c r="QNP307" s="151"/>
      <c r="QNQ307" s="151"/>
      <c r="QNR307" s="151"/>
      <c r="QNS307" s="151"/>
      <c r="QNT307" s="151"/>
      <c r="QNU307" s="151"/>
      <c r="QNV307" s="151"/>
      <c r="QNW307" s="151"/>
      <c r="QNX307" s="151"/>
      <c r="QNY307" s="151"/>
      <c r="QNZ307" s="151"/>
      <c r="QOA307" s="151"/>
      <c r="QOB307" s="151"/>
      <c r="QOC307" s="151"/>
      <c r="QOD307" s="151"/>
      <c r="QOE307" s="151"/>
      <c r="QOF307" s="151"/>
      <c r="QOG307" s="151"/>
      <c r="QOH307" s="151"/>
      <c r="QOI307" s="151"/>
      <c r="QOJ307" s="151"/>
      <c r="QOK307" s="151"/>
      <c r="QOL307" s="151"/>
      <c r="QOM307" s="151"/>
      <c r="QON307" s="151"/>
      <c r="QOO307" s="151"/>
      <c r="QOP307" s="151"/>
      <c r="QOQ307" s="151"/>
      <c r="QOR307" s="151"/>
      <c r="QOS307" s="151"/>
      <c r="QOT307" s="151"/>
      <c r="QOU307" s="151"/>
      <c r="QOV307" s="151"/>
      <c r="QOW307" s="151"/>
      <c r="QOX307" s="151"/>
      <c r="QOY307" s="151"/>
      <c r="QOZ307" s="151"/>
      <c r="QPA307" s="151"/>
      <c r="QPB307" s="151"/>
      <c r="QPC307" s="151"/>
      <c r="QPD307" s="151"/>
      <c r="QPE307" s="151"/>
      <c r="QPF307" s="151"/>
      <c r="QPG307" s="151"/>
      <c r="QPH307" s="151"/>
      <c r="QPI307" s="151"/>
      <c r="QPJ307" s="151"/>
      <c r="QPK307" s="151"/>
      <c r="QPL307" s="151"/>
      <c r="QPM307" s="151"/>
      <c r="QPN307" s="151"/>
      <c r="QPO307" s="151"/>
      <c r="QPP307" s="151"/>
      <c r="QPQ307" s="151"/>
      <c r="QPR307" s="151"/>
      <c r="QPS307" s="151"/>
      <c r="QPT307" s="151"/>
      <c r="QPU307" s="151"/>
      <c r="QPV307" s="151"/>
      <c r="QPW307" s="151"/>
      <c r="QPX307" s="151"/>
      <c r="QPY307" s="151"/>
      <c r="QPZ307" s="151"/>
      <c r="QQA307" s="151"/>
      <c r="QQB307" s="151"/>
      <c r="QQC307" s="151"/>
      <c r="QQD307" s="151"/>
      <c r="QQE307" s="151"/>
      <c r="QQF307" s="151"/>
      <c r="QQG307" s="151"/>
      <c r="QQH307" s="151"/>
      <c r="QQI307" s="151"/>
      <c r="QQJ307" s="151"/>
      <c r="QQK307" s="151"/>
      <c r="QQL307" s="151"/>
      <c r="QQM307" s="151"/>
      <c r="QQN307" s="151"/>
      <c r="QQO307" s="151"/>
      <c r="QQP307" s="151"/>
      <c r="QQQ307" s="151"/>
      <c r="QQR307" s="151"/>
      <c r="QQS307" s="151"/>
      <c r="QQT307" s="151"/>
      <c r="QQU307" s="151"/>
      <c r="QQV307" s="151"/>
      <c r="QQW307" s="151"/>
      <c r="QQX307" s="151"/>
      <c r="QQY307" s="151"/>
      <c r="QQZ307" s="151"/>
      <c r="QRA307" s="151"/>
      <c r="QRB307" s="151"/>
      <c r="QRC307" s="151"/>
      <c r="QRD307" s="151"/>
      <c r="QRE307" s="151"/>
      <c r="QRF307" s="151"/>
      <c r="QRG307" s="151"/>
      <c r="QRH307" s="151"/>
      <c r="QRI307" s="151"/>
      <c r="QRJ307" s="151"/>
      <c r="QRK307" s="151"/>
      <c r="QRL307" s="151"/>
      <c r="QRM307" s="151"/>
      <c r="QRN307" s="151"/>
      <c r="QRO307" s="151"/>
      <c r="QRP307" s="151"/>
      <c r="QRQ307" s="151"/>
      <c r="QRR307" s="151"/>
      <c r="QRS307" s="151"/>
      <c r="QRT307" s="151"/>
      <c r="QRU307" s="151"/>
      <c r="QRV307" s="151"/>
      <c r="QRW307" s="151"/>
      <c r="QRX307" s="151"/>
      <c r="QRY307" s="151"/>
      <c r="QRZ307" s="151"/>
      <c r="QSA307" s="151"/>
      <c r="QSB307" s="151"/>
      <c r="QSC307" s="151"/>
      <c r="QSD307" s="151"/>
      <c r="QSE307" s="151"/>
      <c r="QSF307" s="151"/>
      <c r="QSG307" s="151"/>
      <c r="QSH307" s="151"/>
      <c r="QSI307" s="151"/>
      <c r="QSJ307" s="151"/>
      <c r="QSK307" s="151"/>
      <c r="QSL307" s="151"/>
      <c r="QSM307" s="151"/>
      <c r="QSN307" s="151"/>
      <c r="QSO307" s="151"/>
      <c r="QSP307" s="151"/>
      <c r="QSQ307" s="151"/>
      <c r="QSR307" s="151"/>
      <c r="QSS307" s="151"/>
      <c r="QST307" s="151"/>
      <c r="QSU307" s="151"/>
      <c r="QSV307" s="151"/>
      <c r="QSW307" s="151"/>
      <c r="QSX307" s="151"/>
      <c r="QSY307" s="151"/>
      <c r="QSZ307" s="151"/>
      <c r="QTA307" s="151"/>
      <c r="QTB307" s="151"/>
      <c r="QTC307" s="151"/>
      <c r="QTD307" s="151"/>
      <c r="QTE307" s="151"/>
      <c r="QTF307" s="151"/>
      <c r="QTG307" s="151"/>
      <c r="QTH307" s="151"/>
      <c r="QTI307" s="151"/>
      <c r="QTJ307" s="151"/>
      <c r="QTK307" s="151"/>
      <c r="QTL307" s="151"/>
      <c r="QTM307" s="151"/>
      <c r="QTN307" s="151"/>
      <c r="QTO307" s="151"/>
      <c r="QTP307" s="151"/>
      <c r="QTQ307" s="151"/>
      <c r="QTR307" s="151"/>
      <c r="QTS307" s="151"/>
      <c r="QTT307" s="151"/>
      <c r="QTU307" s="151"/>
      <c r="QTV307" s="151"/>
      <c r="QTW307" s="151"/>
      <c r="QTX307" s="151"/>
      <c r="QTY307" s="151"/>
      <c r="QTZ307" s="151"/>
      <c r="QUA307" s="151"/>
      <c r="QUB307" s="151"/>
      <c r="QUC307" s="151"/>
      <c r="QUD307" s="151"/>
      <c r="QUE307" s="151"/>
      <c r="QUF307" s="151"/>
      <c r="QUG307" s="151"/>
      <c r="QUH307" s="151"/>
      <c r="QUI307" s="151"/>
      <c r="QUJ307" s="151"/>
      <c r="QUK307" s="151"/>
      <c r="QUL307" s="151"/>
      <c r="QUM307" s="151"/>
      <c r="QUN307" s="151"/>
      <c r="QUO307" s="151"/>
      <c r="QUP307" s="151"/>
      <c r="QUQ307" s="151"/>
      <c r="QUR307" s="151"/>
      <c r="QUS307" s="151"/>
      <c r="QUT307" s="151"/>
      <c r="QUU307" s="151"/>
      <c r="QUV307" s="151"/>
      <c r="QUW307" s="151"/>
      <c r="QUX307" s="151"/>
      <c r="QUY307" s="151"/>
      <c r="QUZ307" s="151"/>
      <c r="QVA307" s="151"/>
      <c r="QVB307" s="151"/>
      <c r="QVC307" s="151"/>
      <c r="QVD307" s="151"/>
      <c r="QVE307" s="151"/>
      <c r="QVF307" s="151"/>
      <c r="QVG307" s="151"/>
      <c r="QVH307" s="151"/>
      <c r="QVI307" s="151"/>
      <c r="QVJ307" s="151"/>
      <c r="QVK307" s="151"/>
      <c r="QVL307" s="151"/>
      <c r="QVM307" s="151"/>
      <c r="QVN307" s="151"/>
      <c r="QVO307" s="151"/>
      <c r="QVP307" s="151"/>
      <c r="QVQ307" s="151"/>
      <c r="QVR307" s="151"/>
      <c r="QVS307" s="151"/>
      <c r="QVT307" s="151"/>
      <c r="QVU307" s="151"/>
      <c r="QVV307" s="151"/>
      <c r="QVW307" s="151"/>
      <c r="QVX307" s="151"/>
      <c r="QVY307" s="151"/>
      <c r="QVZ307" s="151"/>
      <c r="QWA307" s="151"/>
      <c r="QWB307" s="151"/>
      <c r="QWC307" s="151"/>
      <c r="QWD307" s="151"/>
      <c r="QWE307" s="151"/>
      <c r="QWF307" s="151"/>
      <c r="QWG307" s="151"/>
      <c r="QWH307" s="151"/>
      <c r="QWI307" s="151"/>
      <c r="QWJ307" s="151"/>
      <c r="QWK307" s="151"/>
      <c r="QWL307" s="151"/>
      <c r="QWM307" s="151"/>
      <c r="QWN307" s="151"/>
      <c r="QWO307" s="151"/>
      <c r="QWP307" s="151"/>
      <c r="QWQ307" s="151"/>
      <c r="QWR307" s="151"/>
      <c r="QWS307" s="151"/>
      <c r="QWT307" s="151"/>
      <c r="QWU307" s="151"/>
      <c r="QWV307" s="151"/>
      <c r="QWW307" s="151"/>
      <c r="QWX307" s="151"/>
      <c r="QWY307" s="151"/>
      <c r="QWZ307" s="151"/>
      <c r="QXA307" s="151"/>
      <c r="QXB307" s="151"/>
      <c r="QXC307" s="151"/>
      <c r="QXD307" s="151"/>
      <c r="QXE307" s="151"/>
      <c r="QXF307" s="151"/>
      <c r="QXG307" s="151"/>
      <c r="QXH307" s="151"/>
      <c r="QXI307" s="151"/>
      <c r="QXJ307" s="151"/>
      <c r="QXK307" s="151"/>
      <c r="QXL307" s="151"/>
      <c r="QXM307" s="151"/>
      <c r="QXN307" s="151"/>
      <c r="QXO307" s="151"/>
      <c r="QXP307" s="151"/>
      <c r="QXQ307" s="151"/>
      <c r="QXR307" s="151"/>
      <c r="QXS307" s="151"/>
      <c r="QXT307" s="151"/>
      <c r="QXU307" s="151"/>
      <c r="QXV307" s="151"/>
      <c r="QXW307" s="151"/>
      <c r="QXX307" s="151"/>
      <c r="QXY307" s="151"/>
      <c r="QXZ307" s="151"/>
      <c r="QYA307" s="151"/>
      <c r="QYB307" s="151"/>
      <c r="QYC307" s="151"/>
      <c r="QYD307" s="151"/>
      <c r="QYE307" s="151"/>
      <c r="QYF307" s="151"/>
      <c r="QYG307" s="151"/>
      <c r="QYH307" s="151"/>
      <c r="QYI307" s="151"/>
      <c r="QYJ307" s="151"/>
      <c r="QYK307" s="151"/>
      <c r="QYL307" s="151"/>
      <c r="QYM307" s="151"/>
      <c r="QYN307" s="151"/>
      <c r="QYO307" s="151"/>
      <c r="QYP307" s="151"/>
      <c r="QYQ307" s="151"/>
      <c r="QYR307" s="151"/>
      <c r="QYS307" s="151"/>
      <c r="QYT307" s="151"/>
      <c r="QYU307" s="151"/>
      <c r="QYV307" s="151"/>
      <c r="QYW307" s="151"/>
      <c r="QYX307" s="151"/>
      <c r="QYY307" s="151"/>
      <c r="QYZ307" s="151"/>
      <c r="QZA307" s="151"/>
      <c r="QZB307" s="151"/>
      <c r="QZC307" s="151"/>
      <c r="QZD307" s="151"/>
      <c r="QZE307" s="151"/>
      <c r="QZF307" s="151"/>
      <c r="QZG307" s="151"/>
      <c r="QZH307" s="151"/>
      <c r="QZI307" s="151"/>
      <c r="QZJ307" s="151"/>
      <c r="QZK307" s="151"/>
      <c r="QZL307" s="151"/>
      <c r="QZM307" s="151"/>
      <c r="QZN307" s="151"/>
      <c r="QZO307" s="151"/>
      <c r="QZP307" s="151"/>
      <c r="QZQ307" s="151"/>
      <c r="QZR307" s="151"/>
      <c r="QZS307" s="151"/>
      <c r="QZT307" s="151"/>
      <c r="QZU307" s="151"/>
      <c r="QZV307" s="151"/>
      <c r="QZW307" s="151"/>
      <c r="QZX307" s="151"/>
      <c r="QZY307" s="151"/>
      <c r="QZZ307" s="151"/>
      <c r="RAA307" s="151"/>
      <c r="RAB307" s="151"/>
      <c r="RAC307" s="151"/>
      <c r="RAD307" s="151"/>
      <c r="RAE307" s="151"/>
      <c r="RAF307" s="151"/>
      <c r="RAG307" s="151"/>
      <c r="RAH307" s="151"/>
      <c r="RAI307" s="151"/>
      <c r="RAJ307" s="151"/>
      <c r="RAK307" s="151"/>
      <c r="RAL307" s="151"/>
      <c r="RAM307" s="151"/>
      <c r="RAN307" s="151"/>
      <c r="RAO307" s="151"/>
      <c r="RAP307" s="151"/>
      <c r="RAQ307" s="151"/>
      <c r="RAR307" s="151"/>
      <c r="RAS307" s="151"/>
      <c r="RAT307" s="151"/>
      <c r="RAU307" s="151"/>
      <c r="RAV307" s="151"/>
      <c r="RAW307" s="151"/>
      <c r="RAX307" s="151"/>
      <c r="RAY307" s="151"/>
      <c r="RAZ307" s="151"/>
      <c r="RBA307" s="151"/>
      <c r="RBB307" s="151"/>
      <c r="RBC307" s="151"/>
      <c r="RBD307" s="151"/>
      <c r="RBE307" s="151"/>
      <c r="RBF307" s="151"/>
      <c r="RBG307" s="151"/>
      <c r="RBH307" s="151"/>
      <c r="RBI307" s="151"/>
      <c r="RBJ307" s="151"/>
      <c r="RBK307" s="151"/>
      <c r="RBL307" s="151"/>
      <c r="RBM307" s="151"/>
      <c r="RBN307" s="151"/>
      <c r="RBO307" s="151"/>
      <c r="RBP307" s="151"/>
      <c r="RBQ307" s="151"/>
      <c r="RBR307" s="151"/>
      <c r="RBS307" s="151"/>
      <c r="RBT307" s="151"/>
      <c r="RBU307" s="151"/>
      <c r="RBV307" s="151"/>
      <c r="RBW307" s="151"/>
      <c r="RBX307" s="151"/>
      <c r="RBY307" s="151"/>
      <c r="RBZ307" s="151"/>
      <c r="RCA307" s="151"/>
      <c r="RCB307" s="151"/>
      <c r="RCC307" s="151"/>
      <c r="RCD307" s="151"/>
      <c r="RCE307" s="151"/>
      <c r="RCF307" s="151"/>
      <c r="RCG307" s="151"/>
      <c r="RCH307" s="151"/>
      <c r="RCI307" s="151"/>
      <c r="RCJ307" s="151"/>
      <c r="RCK307" s="151"/>
      <c r="RCL307" s="151"/>
      <c r="RCM307" s="151"/>
      <c r="RCN307" s="151"/>
      <c r="RCO307" s="151"/>
      <c r="RCP307" s="151"/>
      <c r="RCQ307" s="151"/>
      <c r="RCR307" s="151"/>
      <c r="RCS307" s="151"/>
      <c r="RCT307" s="151"/>
      <c r="RCU307" s="151"/>
      <c r="RCV307" s="151"/>
      <c r="RCW307" s="151"/>
      <c r="RCX307" s="151"/>
      <c r="RCY307" s="151"/>
      <c r="RCZ307" s="151"/>
      <c r="RDA307" s="151"/>
      <c r="RDB307" s="151"/>
      <c r="RDC307" s="151"/>
      <c r="RDD307" s="151"/>
      <c r="RDE307" s="151"/>
      <c r="RDF307" s="151"/>
      <c r="RDG307" s="151"/>
      <c r="RDH307" s="151"/>
      <c r="RDI307" s="151"/>
      <c r="RDJ307" s="151"/>
      <c r="RDK307" s="151"/>
      <c r="RDL307" s="151"/>
      <c r="RDM307" s="151"/>
      <c r="RDN307" s="151"/>
      <c r="RDO307" s="151"/>
      <c r="RDP307" s="151"/>
      <c r="RDQ307" s="151"/>
      <c r="RDR307" s="151"/>
      <c r="RDS307" s="151"/>
      <c r="RDT307" s="151"/>
      <c r="RDU307" s="151"/>
      <c r="RDV307" s="151"/>
      <c r="RDW307" s="151"/>
      <c r="RDX307" s="151"/>
      <c r="RDY307" s="151"/>
      <c r="RDZ307" s="151"/>
      <c r="REA307" s="151"/>
      <c r="REB307" s="151"/>
      <c r="REC307" s="151"/>
      <c r="RED307" s="151"/>
      <c r="REE307" s="151"/>
      <c r="REF307" s="151"/>
      <c r="REG307" s="151"/>
      <c r="REH307" s="151"/>
      <c r="REI307" s="151"/>
      <c r="REJ307" s="151"/>
      <c r="REK307" s="151"/>
      <c r="REL307" s="151"/>
      <c r="REM307" s="151"/>
      <c r="REN307" s="151"/>
      <c r="REO307" s="151"/>
      <c r="REP307" s="151"/>
      <c r="REQ307" s="151"/>
      <c r="RER307" s="151"/>
      <c r="RES307" s="151"/>
      <c r="RET307" s="151"/>
      <c r="REU307" s="151"/>
      <c r="REV307" s="151"/>
      <c r="REW307" s="151"/>
      <c r="REX307" s="151"/>
      <c r="REY307" s="151"/>
      <c r="REZ307" s="151"/>
      <c r="RFA307" s="151"/>
      <c r="RFB307" s="151"/>
      <c r="RFC307" s="151"/>
      <c r="RFD307" s="151"/>
      <c r="RFE307" s="151"/>
      <c r="RFF307" s="151"/>
      <c r="RFG307" s="151"/>
      <c r="RFH307" s="151"/>
      <c r="RFI307" s="151"/>
      <c r="RFJ307" s="151"/>
      <c r="RFK307" s="151"/>
      <c r="RFL307" s="151"/>
      <c r="RFM307" s="151"/>
      <c r="RFN307" s="151"/>
      <c r="RFO307" s="151"/>
      <c r="RFP307" s="151"/>
      <c r="RFQ307" s="151"/>
      <c r="RFR307" s="151"/>
      <c r="RFS307" s="151"/>
      <c r="RFT307" s="151"/>
      <c r="RFU307" s="151"/>
      <c r="RFV307" s="151"/>
      <c r="RFW307" s="151"/>
      <c r="RFX307" s="151"/>
      <c r="RFY307" s="151"/>
      <c r="RFZ307" s="151"/>
      <c r="RGA307" s="151"/>
      <c r="RGB307" s="151"/>
      <c r="RGC307" s="151"/>
      <c r="RGD307" s="151"/>
      <c r="RGE307" s="151"/>
      <c r="RGF307" s="151"/>
      <c r="RGG307" s="151"/>
      <c r="RGH307" s="151"/>
      <c r="RGI307" s="151"/>
      <c r="RGJ307" s="151"/>
      <c r="RGK307" s="151"/>
      <c r="RGL307" s="151"/>
      <c r="RGM307" s="151"/>
      <c r="RGN307" s="151"/>
      <c r="RGO307" s="151"/>
      <c r="RGP307" s="151"/>
      <c r="RGQ307" s="151"/>
      <c r="RGR307" s="151"/>
      <c r="RGS307" s="151"/>
      <c r="RGT307" s="151"/>
      <c r="RGU307" s="151"/>
      <c r="RGV307" s="151"/>
      <c r="RGW307" s="151"/>
      <c r="RGX307" s="151"/>
      <c r="RGY307" s="151"/>
      <c r="RGZ307" s="151"/>
      <c r="RHA307" s="151"/>
      <c r="RHB307" s="151"/>
      <c r="RHC307" s="151"/>
      <c r="RHD307" s="151"/>
      <c r="RHE307" s="151"/>
      <c r="RHF307" s="151"/>
      <c r="RHG307" s="151"/>
      <c r="RHH307" s="151"/>
      <c r="RHI307" s="151"/>
      <c r="RHJ307" s="151"/>
      <c r="RHK307" s="151"/>
      <c r="RHL307" s="151"/>
      <c r="RHM307" s="151"/>
      <c r="RHN307" s="151"/>
      <c r="RHO307" s="151"/>
      <c r="RHP307" s="151"/>
      <c r="RHQ307" s="151"/>
      <c r="RHR307" s="151"/>
      <c r="RHS307" s="151"/>
      <c r="RHT307" s="151"/>
      <c r="RHU307" s="151"/>
      <c r="RHV307" s="151"/>
      <c r="RHW307" s="151"/>
      <c r="RHX307" s="151"/>
      <c r="RHY307" s="151"/>
      <c r="RHZ307" s="151"/>
      <c r="RIA307" s="151"/>
      <c r="RIB307" s="151"/>
      <c r="RIC307" s="151"/>
      <c r="RID307" s="151"/>
      <c r="RIE307" s="151"/>
      <c r="RIF307" s="151"/>
      <c r="RIG307" s="151"/>
      <c r="RIH307" s="151"/>
      <c r="RII307" s="151"/>
      <c r="RIJ307" s="151"/>
      <c r="RIK307" s="151"/>
      <c r="RIL307" s="151"/>
      <c r="RIM307" s="151"/>
      <c r="RIN307" s="151"/>
      <c r="RIO307" s="151"/>
      <c r="RIP307" s="151"/>
      <c r="RIQ307" s="151"/>
      <c r="RIR307" s="151"/>
      <c r="RIS307" s="151"/>
      <c r="RIT307" s="151"/>
      <c r="RIU307" s="151"/>
      <c r="RIV307" s="151"/>
      <c r="RIW307" s="151"/>
      <c r="RIX307" s="151"/>
      <c r="RIY307" s="151"/>
      <c r="RIZ307" s="151"/>
      <c r="RJA307" s="151"/>
      <c r="RJB307" s="151"/>
      <c r="RJC307" s="151"/>
      <c r="RJD307" s="151"/>
      <c r="RJE307" s="151"/>
      <c r="RJF307" s="151"/>
      <c r="RJG307" s="151"/>
      <c r="RJH307" s="151"/>
      <c r="RJI307" s="151"/>
      <c r="RJJ307" s="151"/>
      <c r="RJK307" s="151"/>
      <c r="RJL307" s="151"/>
      <c r="RJM307" s="151"/>
      <c r="RJN307" s="151"/>
      <c r="RJO307" s="151"/>
      <c r="RJP307" s="151"/>
      <c r="RJQ307" s="151"/>
      <c r="RJR307" s="151"/>
      <c r="RJS307" s="151"/>
      <c r="RJT307" s="151"/>
      <c r="RJU307" s="151"/>
      <c r="RJV307" s="151"/>
      <c r="RJW307" s="151"/>
      <c r="RJX307" s="151"/>
      <c r="RJY307" s="151"/>
      <c r="RJZ307" s="151"/>
      <c r="RKA307" s="151"/>
      <c r="RKB307" s="151"/>
      <c r="RKC307" s="151"/>
      <c r="RKD307" s="151"/>
      <c r="RKE307" s="151"/>
      <c r="RKF307" s="151"/>
      <c r="RKG307" s="151"/>
      <c r="RKH307" s="151"/>
      <c r="RKI307" s="151"/>
      <c r="RKJ307" s="151"/>
      <c r="RKK307" s="151"/>
      <c r="RKL307" s="151"/>
      <c r="RKM307" s="151"/>
      <c r="RKN307" s="151"/>
      <c r="RKO307" s="151"/>
      <c r="RKP307" s="151"/>
      <c r="RKQ307" s="151"/>
      <c r="RKR307" s="151"/>
      <c r="RKS307" s="151"/>
      <c r="RKT307" s="151"/>
      <c r="RKU307" s="151"/>
      <c r="RKV307" s="151"/>
      <c r="RKW307" s="151"/>
      <c r="RKX307" s="151"/>
      <c r="RKY307" s="151"/>
      <c r="RKZ307" s="151"/>
      <c r="RLA307" s="151"/>
      <c r="RLB307" s="151"/>
      <c r="RLC307" s="151"/>
      <c r="RLD307" s="151"/>
      <c r="RLE307" s="151"/>
      <c r="RLF307" s="151"/>
      <c r="RLG307" s="151"/>
      <c r="RLH307" s="151"/>
      <c r="RLI307" s="151"/>
      <c r="RLJ307" s="151"/>
      <c r="RLK307" s="151"/>
      <c r="RLL307" s="151"/>
      <c r="RLM307" s="151"/>
      <c r="RLN307" s="151"/>
      <c r="RLO307" s="151"/>
      <c r="RLP307" s="151"/>
      <c r="RLQ307" s="151"/>
      <c r="RLR307" s="151"/>
      <c r="RLS307" s="151"/>
      <c r="RLT307" s="151"/>
      <c r="RLU307" s="151"/>
      <c r="RLV307" s="151"/>
      <c r="RLW307" s="151"/>
      <c r="RLX307" s="151"/>
      <c r="RLY307" s="151"/>
      <c r="RLZ307" s="151"/>
      <c r="RMA307" s="151"/>
      <c r="RMB307" s="151"/>
      <c r="RMC307" s="151"/>
      <c r="RMD307" s="151"/>
      <c r="RME307" s="151"/>
      <c r="RMF307" s="151"/>
      <c r="RMG307" s="151"/>
      <c r="RMH307" s="151"/>
      <c r="RMI307" s="151"/>
      <c r="RMJ307" s="151"/>
      <c r="RMK307" s="151"/>
      <c r="RML307" s="151"/>
      <c r="RMM307" s="151"/>
      <c r="RMN307" s="151"/>
      <c r="RMO307" s="151"/>
      <c r="RMP307" s="151"/>
      <c r="RMQ307" s="151"/>
      <c r="RMR307" s="151"/>
      <c r="RMS307" s="151"/>
      <c r="RMT307" s="151"/>
      <c r="RMU307" s="151"/>
      <c r="RMV307" s="151"/>
      <c r="RMW307" s="151"/>
      <c r="RMX307" s="151"/>
      <c r="RMY307" s="151"/>
      <c r="RMZ307" s="151"/>
      <c r="RNA307" s="151"/>
      <c r="RNB307" s="151"/>
      <c r="RNC307" s="151"/>
      <c r="RND307" s="151"/>
      <c r="RNE307" s="151"/>
      <c r="RNF307" s="151"/>
      <c r="RNG307" s="151"/>
      <c r="RNH307" s="151"/>
      <c r="RNI307" s="151"/>
      <c r="RNJ307" s="151"/>
      <c r="RNK307" s="151"/>
      <c r="RNL307" s="151"/>
      <c r="RNM307" s="151"/>
      <c r="RNN307" s="151"/>
      <c r="RNO307" s="151"/>
      <c r="RNP307" s="151"/>
      <c r="RNQ307" s="151"/>
      <c r="RNR307" s="151"/>
      <c r="RNS307" s="151"/>
      <c r="RNT307" s="151"/>
      <c r="RNU307" s="151"/>
      <c r="RNV307" s="151"/>
      <c r="RNW307" s="151"/>
      <c r="RNX307" s="151"/>
      <c r="RNY307" s="151"/>
      <c r="RNZ307" s="151"/>
      <c r="ROA307" s="151"/>
      <c r="ROB307" s="151"/>
      <c r="ROC307" s="151"/>
      <c r="ROD307" s="151"/>
      <c r="ROE307" s="151"/>
      <c r="ROF307" s="151"/>
      <c r="ROG307" s="151"/>
      <c r="ROH307" s="151"/>
      <c r="ROI307" s="151"/>
      <c r="ROJ307" s="151"/>
      <c r="ROK307" s="151"/>
      <c r="ROL307" s="151"/>
      <c r="ROM307" s="151"/>
      <c r="RON307" s="151"/>
      <c r="ROO307" s="151"/>
      <c r="ROP307" s="151"/>
      <c r="ROQ307" s="151"/>
      <c r="ROR307" s="151"/>
      <c r="ROS307" s="151"/>
      <c r="ROT307" s="151"/>
      <c r="ROU307" s="151"/>
      <c r="ROV307" s="151"/>
      <c r="ROW307" s="151"/>
      <c r="ROX307" s="151"/>
      <c r="ROY307" s="151"/>
      <c r="ROZ307" s="151"/>
      <c r="RPA307" s="151"/>
      <c r="RPB307" s="151"/>
      <c r="RPC307" s="151"/>
      <c r="RPD307" s="151"/>
      <c r="RPE307" s="151"/>
      <c r="RPF307" s="151"/>
      <c r="RPG307" s="151"/>
      <c r="RPH307" s="151"/>
      <c r="RPI307" s="151"/>
      <c r="RPJ307" s="151"/>
      <c r="RPK307" s="151"/>
      <c r="RPL307" s="151"/>
      <c r="RPM307" s="151"/>
      <c r="RPN307" s="151"/>
      <c r="RPO307" s="151"/>
      <c r="RPP307" s="151"/>
      <c r="RPQ307" s="151"/>
      <c r="RPR307" s="151"/>
      <c r="RPS307" s="151"/>
      <c r="RPT307" s="151"/>
      <c r="RPU307" s="151"/>
      <c r="RPV307" s="151"/>
      <c r="RPW307" s="151"/>
      <c r="RPX307" s="151"/>
      <c r="RPY307" s="151"/>
      <c r="RPZ307" s="151"/>
      <c r="RQA307" s="151"/>
      <c r="RQB307" s="151"/>
      <c r="RQC307" s="151"/>
      <c r="RQD307" s="151"/>
      <c r="RQE307" s="151"/>
      <c r="RQF307" s="151"/>
      <c r="RQG307" s="151"/>
      <c r="RQH307" s="151"/>
      <c r="RQI307" s="151"/>
      <c r="RQJ307" s="151"/>
      <c r="RQK307" s="151"/>
      <c r="RQL307" s="151"/>
      <c r="RQM307" s="151"/>
      <c r="RQN307" s="151"/>
      <c r="RQO307" s="151"/>
      <c r="RQP307" s="151"/>
      <c r="RQQ307" s="151"/>
      <c r="RQR307" s="151"/>
      <c r="RQS307" s="151"/>
      <c r="RQT307" s="151"/>
      <c r="RQU307" s="151"/>
      <c r="RQV307" s="151"/>
      <c r="RQW307" s="151"/>
      <c r="RQX307" s="151"/>
      <c r="RQY307" s="151"/>
      <c r="RQZ307" s="151"/>
      <c r="RRA307" s="151"/>
      <c r="RRB307" s="151"/>
      <c r="RRC307" s="151"/>
      <c r="RRD307" s="151"/>
      <c r="RRE307" s="151"/>
      <c r="RRF307" s="151"/>
      <c r="RRG307" s="151"/>
      <c r="RRH307" s="151"/>
      <c r="RRI307" s="151"/>
      <c r="RRJ307" s="151"/>
      <c r="RRK307" s="151"/>
      <c r="RRL307" s="151"/>
      <c r="RRM307" s="151"/>
      <c r="RRN307" s="151"/>
      <c r="RRO307" s="151"/>
      <c r="RRP307" s="151"/>
      <c r="RRQ307" s="151"/>
      <c r="RRR307" s="151"/>
      <c r="RRS307" s="151"/>
      <c r="RRT307" s="151"/>
      <c r="RRU307" s="151"/>
      <c r="RRV307" s="151"/>
      <c r="RRW307" s="151"/>
      <c r="RRX307" s="151"/>
      <c r="RRY307" s="151"/>
      <c r="RRZ307" s="151"/>
      <c r="RSA307" s="151"/>
      <c r="RSB307" s="151"/>
      <c r="RSC307" s="151"/>
      <c r="RSD307" s="151"/>
      <c r="RSE307" s="151"/>
      <c r="RSF307" s="151"/>
      <c r="RSG307" s="151"/>
      <c r="RSH307" s="151"/>
      <c r="RSI307" s="151"/>
      <c r="RSJ307" s="151"/>
      <c r="RSK307" s="151"/>
      <c r="RSL307" s="151"/>
      <c r="RSM307" s="151"/>
      <c r="RSN307" s="151"/>
      <c r="RSO307" s="151"/>
      <c r="RSP307" s="151"/>
      <c r="RSQ307" s="151"/>
      <c r="RSR307" s="151"/>
      <c r="RSS307" s="151"/>
      <c r="RST307" s="151"/>
      <c r="RSU307" s="151"/>
      <c r="RSV307" s="151"/>
      <c r="RSW307" s="151"/>
      <c r="RSX307" s="151"/>
      <c r="RSY307" s="151"/>
      <c r="RSZ307" s="151"/>
      <c r="RTA307" s="151"/>
      <c r="RTB307" s="151"/>
      <c r="RTC307" s="151"/>
      <c r="RTD307" s="151"/>
      <c r="RTE307" s="151"/>
      <c r="RTF307" s="151"/>
      <c r="RTG307" s="151"/>
      <c r="RTH307" s="151"/>
      <c r="RTI307" s="151"/>
      <c r="RTJ307" s="151"/>
      <c r="RTK307" s="151"/>
      <c r="RTL307" s="151"/>
      <c r="RTM307" s="151"/>
      <c r="RTN307" s="151"/>
      <c r="RTO307" s="151"/>
      <c r="RTP307" s="151"/>
      <c r="RTQ307" s="151"/>
      <c r="RTR307" s="151"/>
      <c r="RTS307" s="151"/>
      <c r="RTT307" s="151"/>
      <c r="RTU307" s="151"/>
      <c r="RTV307" s="151"/>
      <c r="RTW307" s="151"/>
      <c r="RTX307" s="151"/>
      <c r="RTY307" s="151"/>
      <c r="RTZ307" s="151"/>
      <c r="RUA307" s="151"/>
      <c r="RUB307" s="151"/>
      <c r="RUC307" s="151"/>
      <c r="RUD307" s="151"/>
      <c r="RUE307" s="151"/>
      <c r="RUF307" s="151"/>
      <c r="RUG307" s="151"/>
      <c r="RUH307" s="151"/>
      <c r="RUI307" s="151"/>
      <c r="RUJ307" s="151"/>
      <c r="RUK307" s="151"/>
      <c r="RUL307" s="151"/>
      <c r="RUM307" s="151"/>
      <c r="RUN307" s="151"/>
      <c r="RUO307" s="151"/>
      <c r="RUP307" s="151"/>
      <c r="RUQ307" s="151"/>
      <c r="RUR307" s="151"/>
      <c r="RUS307" s="151"/>
      <c r="RUT307" s="151"/>
      <c r="RUU307" s="151"/>
      <c r="RUV307" s="151"/>
      <c r="RUW307" s="151"/>
      <c r="RUX307" s="151"/>
      <c r="RUY307" s="151"/>
      <c r="RUZ307" s="151"/>
      <c r="RVA307" s="151"/>
      <c r="RVB307" s="151"/>
      <c r="RVC307" s="151"/>
      <c r="RVD307" s="151"/>
      <c r="RVE307" s="151"/>
      <c r="RVF307" s="151"/>
      <c r="RVG307" s="151"/>
      <c r="RVH307" s="151"/>
      <c r="RVI307" s="151"/>
      <c r="RVJ307" s="151"/>
      <c r="RVK307" s="151"/>
      <c r="RVL307" s="151"/>
      <c r="RVM307" s="151"/>
      <c r="RVN307" s="151"/>
      <c r="RVO307" s="151"/>
      <c r="RVP307" s="151"/>
      <c r="RVQ307" s="151"/>
      <c r="RVR307" s="151"/>
      <c r="RVS307" s="151"/>
      <c r="RVT307" s="151"/>
      <c r="RVU307" s="151"/>
      <c r="RVV307" s="151"/>
      <c r="RVW307" s="151"/>
      <c r="RVX307" s="151"/>
      <c r="RVY307" s="151"/>
      <c r="RVZ307" s="151"/>
      <c r="RWA307" s="151"/>
      <c r="RWB307" s="151"/>
      <c r="RWC307" s="151"/>
      <c r="RWD307" s="151"/>
      <c r="RWE307" s="151"/>
      <c r="RWF307" s="151"/>
      <c r="RWG307" s="151"/>
      <c r="RWH307" s="151"/>
      <c r="RWI307" s="151"/>
      <c r="RWJ307" s="151"/>
      <c r="RWK307" s="151"/>
      <c r="RWL307" s="151"/>
      <c r="RWM307" s="151"/>
      <c r="RWN307" s="151"/>
      <c r="RWO307" s="151"/>
      <c r="RWP307" s="151"/>
      <c r="RWQ307" s="151"/>
      <c r="RWR307" s="151"/>
      <c r="RWS307" s="151"/>
      <c r="RWT307" s="151"/>
      <c r="RWU307" s="151"/>
      <c r="RWV307" s="151"/>
      <c r="RWW307" s="151"/>
      <c r="RWX307" s="151"/>
      <c r="RWY307" s="151"/>
      <c r="RWZ307" s="151"/>
      <c r="RXA307" s="151"/>
      <c r="RXB307" s="151"/>
      <c r="RXC307" s="151"/>
      <c r="RXD307" s="151"/>
      <c r="RXE307" s="151"/>
      <c r="RXF307" s="151"/>
      <c r="RXG307" s="151"/>
      <c r="RXH307" s="151"/>
      <c r="RXI307" s="151"/>
      <c r="RXJ307" s="151"/>
      <c r="RXK307" s="151"/>
      <c r="RXL307" s="151"/>
      <c r="RXM307" s="151"/>
      <c r="RXN307" s="151"/>
      <c r="RXO307" s="151"/>
      <c r="RXP307" s="151"/>
      <c r="RXQ307" s="151"/>
      <c r="RXR307" s="151"/>
      <c r="RXS307" s="151"/>
      <c r="RXT307" s="151"/>
      <c r="RXU307" s="151"/>
      <c r="RXV307" s="151"/>
      <c r="RXW307" s="151"/>
      <c r="RXX307" s="151"/>
      <c r="RXY307" s="151"/>
      <c r="RXZ307" s="151"/>
      <c r="RYA307" s="151"/>
      <c r="RYB307" s="151"/>
      <c r="RYC307" s="151"/>
      <c r="RYD307" s="151"/>
      <c r="RYE307" s="151"/>
      <c r="RYF307" s="151"/>
      <c r="RYG307" s="151"/>
      <c r="RYH307" s="151"/>
      <c r="RYI307" s="151"/>
      <c r="RYJ307" s="151"/>
      <c r="RYK307" s="151"/>
      <c r="RYL307" s="151"/>
      <c r="RYM307" s="151"/>
      <c r="RYN307" s="151"/>
      <c r="RYO307" s="151"/>
      <c r="RYP307" s="151"/>
      <c r="RYQ307" s="151"/>
      <c r="RYR307" s="151"/>
      <c r="RYS307" s="151"/>
      <c r="RYT307" s="151"/>
      <c r="RYU307" s="151"/>
      <c r="RYV307" s="151"/>
      <c r="RYW307" s="151"/>
      <c r="RYX307" s="151"/>
      <c r="RYY307" s="151"/>
      <c r="RYZ307" s="151"/>
      <c r="RZA307" s="151"/>
      <c r="RZB307" s="151"/>
      <c r="RZC307" s="151"/>
      <c r="RZD307" s="151"/>
      <c r="RZE307" s="151"/>
      <c r="RZF307" s="151"/>
      <c r="RZG307" s="151"/>
      <c r="RZH307" s="151"/>
      <c r="RZI307" s="151"/>
      <c r="RZJ307" s="151"/>
      <c r="RZK307" s="151"/>
      <c r="RZL307" s="151"/>
      <c r="RZM307" s="151"/>
      <c r="RZN307" s="151"/>
      <c r="RZO307" s="151"/>
      <c r="RZP307" s="151"/>
      <c r="RZQ307" s="151"/>
      <c r="RZR307" s="151"/>
      <c r="RZS307" s="151"/>
      <c r="RZT307" s="151"/>
      <c r="RZU307" s="151"/>
      <c r="RZV307" s="151"/>
      <c r="RZW307" s="151"/>
      <c r="RZX307" s="151"/>
      <c r="RZY307" s="151"/>
      <c r="RZZ307" s="151"/>
      <c r="SAA307" s="151"/>
      <c r="SAB307" s="151"/>
      <c r="SAC307" s="151"/>
      <c r="SAD307" s="151"/>
      <c r="SAE307" s="151"/>
      <c r="SAF307" s="151"/>
      <c r="SAG307" s="151"/>
      <c r="SAH307" s="151"/>
      <c r="SAI307" s="151"/>
      <c r="SAJ307" s="151"/>
      <c r="SAK307" s="151"/>
      <c r="SAL307" s="151"/>
      <c r="SAM307" s="151"/>
      <c r="SAN307" s="151"/>
      <c r="SAO307" s="151"/>
      <c r="SAP307" s="151"/>
      <c r="SAQ307" s="151"/>
      <c r="SAR307" s="151"/>
      <c r="SAS307" s="151"/>
      <c r="SAT307" s="151"/>
      <c r="SAU307" s="151"/>
      <c r="SAV307" s="151"/>
      <c r="SAW307" s="151"/>
      <c r="SAX307" s="151"/>
      <c r="SAY307" s="151"/>
      <c r="SAZ307" s="151"/>
      <c r="SBA307" s="151"/>
      <c r="SBB307" s="151"/>
      <c r="SBC307" s="151"/>
      <c r="SBD307" s="151"/>
      <c r="SBE307" s="151"/>
      <c r="SBF307" s="151"/>
      <c r="SBG307" s="151"/>
      <c r="SBH307" s="151"/>
      <c r="SBI307" s="151"/>
      <c r="SBJ307" s="151"/>
      <c r="SBK307" s="151"/>
      <c r="SBL307" s="151"/>
      <c r="SBM307" s="151"/>
      <c r="SBN307" s="151"/>
      <c r="SBO307" s="151"/>
      <c r="SBP307" s="151"/>
      <c r="SBQ307" s="151"/>
      <c r="SBR307" s="151"/>
      <c r="SBS307" s="151"/>
      <c r="SBT307" s="151"/>
      <c r="SBU307" s="151"/>
      <c r="SBV307" s="151"/>
      <c r="SBW307" s="151"/>
      <c r="SBX307" s="151"/>
      <c r="SBY307" s="151"/>
      <c r="SBZ307" s="151"/>
      <c r="SCA307" s="151"/>
      <c r="SCB307" s="151"/>
      <c r="SCC307" s="151"/>
      <c r="SCD307" s="151"/>
      <c r="SCE307" s="151"/>
      <c r="SCF307" s="151"/>
      <c r="SCG307" s="151"/>
      <c r="SCH307" s="151"/>
      <c r="SCI307" s="151"/>
      <c r="SCJ307" s="151"/>
      <c r="SCK307" s="151"/>
      <c r="SCL307" s="151"/>
      <c r="SCM307" s="151"/>
      <c r="SCN307" s="151"/>
      <c r="SCO307" s="151"/>
      <c r="SCP307" s="151"/>
      <c r="SCQ307" s="151"/>
      <c r="SCR307" s="151"/>
      <c r="SCS307" s="151"/>
      <c r="SCT307" s="151"/>
      <c r="SCU307" s="151"/>
      <c r="SCV307" s="151"/>
      <c r="SCW307" s="151"/>
      <c r="SCX307" s="151"/>
      <c r="SCY307" s="151"/>
      <c r="SCZ307" s="151"/>
      <c r="SDA307" s="151"/>
      <c r="SDB307" s="151"/>
      <c r="SDC307" s="151"/>
      <c r="SDD307" s="151"/>
      <c r="SDE307" s="151"/>
      <c r="SDF307" s="151"/>
      <c r="SDG307" s="151"/>
      <c r="SDH307" s="151"/>
      <c r="SDI307" s="151"/>
      <c r="SDJ307" s="151"/>
      <c r="SDK307" s="151"/>
      <c r="SDL307" s="151"/>
      <c r="SDM307" s="151"/>
      <c r="SDN307" s="151"/>
      <c r="SDO307" s="151"/>
      <c r="SDP307" s="151"/>
      <c r="SDQ307" s="151"/>
      <c r="SDR307" s="151"/>
      <c r="SDS307" s="151"/>
      <c r="SDT307" s="151"/>
      <c r="SDU307" s="151"/>
      <c r="SDV307" s="151"/>
      <c r="SDW307" s="151"/>
      <c r="SDX307" s="151"/>
      <c r="SDY307" s="151"/>
      <c r="SDZ307" s="151"/>
      <c r="SEA307" s="151"/>
      <c r="SEB307" s="151"/>
      <c r="SEC307" s="151"/>
      <c r="SED307" s="151"/>
      <c r="SEE307" s="151"/>
      <c r="SEF307" s="151"/>
      <c r="SEG307" s="151"/>
      <c r="SEH307" s="151"/>
      <c r="SEI307" s="151"/>
      <c r="SEJ307" s="151"/>
      <c r="SEK307" s="151"/>
      <c r="SEL307" s="151"/>
      <c r="SEM307" s="151"/>
      <c r="SEN307" s="151"/>
      <c r="SEO307" s="151"/>
      <c r="SEP307" s="151"/>
      <c r="SEQ307" s="151"/>
      <c r="SER307" s="151"/>
      <c r="SES307" s="151"/>
      <c r="SET307" s="151"/>
      <c r="SEU307" s="151"/>
      <c r="SEV307" s="151"/>
      <c r="SEW307" s="151"/>
      <c r="SEX307" s="151"/>
      <c r="SEY307" s="151"/>
      <c r="SEZ307" s="151"/>
      <c r="SFA307" s="151"/>
      <c r="SFB307" s="151"/>
      <c r="SFC307" s="151"/>
      <c r="SFD307" s="151"/>
      <c r="SFE307" s="151"/>
      <c r="SFF307" s="151"/>
      <c r="SFG307" s="151"/>
      <c r="SFH307" s="151"/>
      <c r="SFI307" s="151"/>
      <c r="SFJ307" s="151"/>
      <c r="SFK307" s="151"/>
      <c r="SFL307" s="151"/>
      <c r="SFM307" s="151"/>
      <c r="SFN307" s="151"/>
      <c r="SFO307" s="151"/>
      <c r="SFP307" s="151"/>
      <c r="SFQ307" s="151"/>
      <c r="SFR307" s="151"/>
      <c r="SFS307" s="151"/>
      <c r="SFT307" s="151"/>
      <c r="SFU307" s="151"/>
      <c r="SFV307" s="151"/>
      <c r="SFW307" s="151"/>
      <c r="SFX307" s="151"/>
      <c r="SFY307" s="151"/>
      <c r="SFZ307" s="151"/>
      <c r="SGA307" s="151"/>
      <c r="SGB307" s="151"/>
      <c r="SGC307" s="151"/>
      <c r="SGD307" s="151"/>
      <c r="SGE307" s="151"/>
      <c r="SGF307" s="151"/>
      <c r="SGG307" s="151"/>
      <c r="SGH307" s="151"/>
      <c r="SGI307" s="151"/>
      <c r="SGJ307" s="151"/>
      <c r="SGK307" s="151"/>
      <c r="SGL307" s="151"/>
      <c r="SGM307" s="151"/>
      <c r="SGN307" s="151"/>
      <c r="SGO307" s="151"/>
      <c r="SGP307" s="151"/>
      <c r="SGQ307" s="151"/>
      <c r="SGR307" s="151"/>
      <c r="SGS307" s="151"/>
      <c r="SGT307" s="151"/>
      <c r="SGU307" s="151"/>
      <c r="SGV307" s="151"/>
      <c r="SGW307" s="151"/>
      <c r="SGX307" s="151"/>
      <c r="SGY307" s="151"/>
      <c r="SGZ307" s="151"/>
      <c r="SHA307" s="151"/>
      <c r="SHB307" s="151"/>
      <c r="SHC307" s="151"/>
      <c r="SHD307" s="151"/>
      <c r="SHE307" s="151"/>
      <c r="SHF307" s="151"/>
      <c r="SHG307" s="151"/>
      <c r="SHH307" s="151"/>
      <c r="SHI307" s="151"/>
      <c r="SHJ307" s="151"/>
      <c r="SHK307" s="151"/>
      <c r="SHL307" s="151"/>
      <c r="SHM307" s="151"/>
      <c r="SHN307" s="151"/>
      <c r="SHO307" s="151"/>
      <c r="SHP307" s="151"/>
      <c r="SHQ307" s="151"/>
      <c r="SHR307" s="151"/>
      <c r="SHS307" s="151"/>
      <c r="SHT307" s="151"/>
      <c r="SHU307" s="151"/>
      <c r="SHV307" s="151"/>
      <c r="SHW307" s="151"/>
      <c r="SHX307" s="151"/>
      <c r="SHY307" s="151"/>
      <c r="SHZ307" s="151"/>
      <c r="SIA307" s="151"/>
      <c r="SIB307" s="151"/>
      <c r="SIC307" s="151"/>
      <c r="SID307" s="151"/>
      <c r="SIE307" s="151"/>
      <c r="SIF307" s="151"/>
      <c r="SIG307" s="151"/>
      <c r="SIH307" s="151"/>
      <c r="SII307" s="151"/>
      <c r="SIJ307" s="151"/>
      <c r="SIK307" s="151"/>
      <c r="SIL307" s="151"/>
      <c r="SIM307" s="151"/>
      <c r="SIN307" s="151"/>
      <c r="SIO307" s="151"/>
      <c r="SIP307" s="151"/>
      <c r="SIQ307" s="151"/>
      <c r="SIR307" s="151"/>
      <c r="SIS307" s="151"/>
      <c r="SIT307" s="151"/>
      <c r="SIU307" s="151"/>
      <c r="SIV307" s="151"/>
      <c r="SIW307" s="151"/>
      <c r="SIX307" s="151"/>
      <c r="SIY307" s="151"/>
      <c r="SIZ307" s="151"/>
      <c r="SJA307" s="151"/>
      <c r="SJB307" s="151"/>
      <c r="SJC307" s="151"/>
      <c r="SJD307" s="151"/>
      <c r="SJE307" s="151"/>
      <c r="SJF307" s="151"/>
      <c r="SJG307" s="151"/>
      <c r="SJH307" s="151"/>
      <c r="SJI307" s="151"/>
      <c r="SJJ307" s="151"/>
      <c r="SJK307" s="151"/>
      <c r="SJL307" s="151"/>
      <c r="SJM307" s="151"/>
      <c r="SJN307" s="151"/>
      <c r="SJO307" s="151"/>
      <c r="SJP307" s="151"/>
      <c r="SJQ307" s="151"/>
      <c r="SJR307" s="151"/>
      <c r="SJS307" s="151"/>
      <c r="SJT307" s="151"/>
      <c r="SJU307" s="151"/>
      <c r="SJV307" s="151"/>
      <c r="SJW307" s="151"/>
      <c r="SJX307" s="151"/>
      <c r="SJY307" s="151"/>
      <c r="SJZ307" s="151"/>
      <c r="SKA307" s="151"/>
      <c r="SKB307" s="151"/>
      <c r="SKC307" s="151"/>
      <c r="SKD307" s="151"/>
      <c r="SKE307" s="151"/>
      <c r="SKF307" s="151"/>
      <c r="SKG307" s="151"/>
      <c r="SKH307" s="151"/>
      <c r="SKI307" s="151"/>
      <c r="SKJ307" s="151"/>
      <c r="SKK307" s="151"/>
      <c r="SKL307" s="151"/>
      <c r="SKM307" s="151"/>
      <c r="SKN307" s="151"/>
      <c r="SKO307" s="151"/>
      <c r="SKP307" s="151"/>
      <c r="SKQ307" s="151"/>
      <c r="SKR307" s="151"/>
      <c r="SKS307" s="151"/>
      <c r="SKT307" s="151"/>
      <c r="SKU307" s="151"/>
      <c r="SKV307" s="151"/>
      <c r="SKW307" s="151"/>
      <c r="SKX307" s="151"/>
      <c r="SKY307" s="151"/>
      <c r="SKZ307" s="151"/>
      <c r="SLA307" s="151"/>
      <c r="SLB307" s="151"/>
      <c r="SLC307" s="151"/>
      <c r="SLD307" s="151"/>
      <c r="SLE307" s="151"/>
      <c r="SLF307" s="151"/>
      <c r="SLG307" s="151"/>
      <c r="SLH307" s="151"/>
      <c r="SLI307" s="151"/>
      <c r="SLJ307" s="151"/>
      <c r="SLK307" s="151"/>
      <c r="SLL307" s="151"/>
      <c r="SLM307" s="151"/>
      <c r="SLN307" s="151"/>
      <c r="SLO307" s="151"/>
      <c r="SLP307" s="151"/>
      <c r="SLQ307" s="151"/>
      <c r="SLR307" s="151"/>
      <c r="SLS307" s="151"/>
      <c r="SLT307" s="151"/>
      <c r="SLU307" s="151"/>
      <c r="SLV307" s="151"/>
      <c r="SLW307" s="151"/>
      <c r="SLX307" s="151"/>
      <c r="SLY307" s="151"/>
      <c r="SLZ307" s="151"/>
      <c r="SMA307" s="151"/>
      <c r="SMB307" s="151"/>
      <c r="SMC307" s="151"/>
      <c r="SMD307" s="151"/>
      <c r="SME307" s="151"/>
      <c r="SMF307" s="151"/>
      <c r="SMG307" s="151"/>
      <c r="SMH307" s="151"/>
      <c r="SMI307" s="151"/>
      <c r="SMJ307" s="151"/>
      <c r="SMK307" s="151"/>
      <c r="SML307" s="151"/>
      <c r="SMM307" s="151"/>
      <c r="SMN307" s="151"/>
      <c r="SMO307" s="151"/>
      <c r="SMP307" s="151"/>
      <c r="SMQ307" s="151"/>
      <c r="SMR307" s="151"/>
      <c r="SMS307" s="151"/>
      <c r="SMT307" s="151"/>
      <c r="SMU307" s="151"/>
      <c r="SMV307" s="151"/>
      <c r="SMW307" s="151"/>
      <c r="SMX307" s="151"/>
      <c r="SMY307" s="151"/>
      <c r="SMZ307" s="151"/>
      <c r="SNA307" s="151"/>
      <c r="SNB307" s="151"/>
      <c r="SNC307" s="151"/>
      <c r="SND307" s="151"/>
      <c r="SNE307" s="151"/>
      <c r="SNF307" s="151"/>
      <c r="SNG307" s="151"/>
      <c r="SNH307" s="151"/>
      <c r="SNI307" s="151"/>
      <c r="SNJ307" s="151"/>
      <c r="SNK307" s="151"/>
      <c r="SNL307" s="151"/>
      <c r="SNM307" s="151"/>
      <c r="SNN307" s="151"/>
      <c r="SNO307" s="151"/>
      <c r="SNP307" s="151"/>
      <c r="SNQ307" s="151"/>
      <c r="SNR307" s="151"/>
      <c r="SNS307" s="151"/>
      <c r="SNT307" s="151"/>
      <c r="SNU307" s="151"/>
      <c r="SNV307" s="151"/>
      <c r="SNW307" s="151"/>
      <c r="SNX307" s="151"/>
      <c r="SNY307" s="151"/>
      <c r="SNZ307" s="151"/>
      <c r="SOA307" s="151"/>
      <c r="SOB307" s="151"/>
      <c r="SOC307" s="151"/>
      <c r="SOD307" s="151"/>
      <c r="SOE307" s="151"/>
      <c r="SOF307" s="151"/>
      <c r="SOG307" s="151"/>
      <c r="SOH307" s="151"/>
      <c r="SOI307" s="151"/>
      <c r="SOJ307" s="151"/>
      <c r="SOK307" s="151"/>
      <c r="SOL307" s="151"/>
      <c r="SOM307" s="151"/>
      <c r="SON307" s="151"/>
      <c r="SOO307" s="151"/>
      <c r="SOP307" s="151"/>
      <c r="SOQ307" s="151"/>
      <c r="SOR307" s="151"/>
      <c r="SOS307" s="151"/>
      <c r="SOT307" s="151"/>
      <c r="SOU307" s="151"/>
      <c r="SOV307" s="151"/>
      <c r="SOW307" s="151"/>
      <c r="SOX307" s="151"/>
      <c r="SOY307" s="151"/>
      <c r="SOZ307" s="151"/>
      <c r="SPA307" s="151"/>
      <c r="SPB307" s="151"/>
      <c r="SPC307" s="151"/>
      <c r="SPD307" s="151"/>
      <c r="SPE307" s="151"/>
      <c r="SPF307" s="151"/>
      <c r="SPG307" s="151"/>
      <c r="SPH307" s="151"/>
      <c r="SPI307" s="151"/>
      <c r="SPJ307" s="151"/>
      <c r="SPK307" s="151"/>
      <c r="SPL307" s="151"/>
      <c r="SPM307" s="151"/>
      <c r="SPN307" s="151"/>
      <c r="SPO307" s="151"/>
      <c r="SPP307" s="151"/>
      <c r="SPQ307" s="151"/>
      <c r="SPR307" s="151"/>
      <c r="SPS307" s="151"/>
      <c r="SPT307" s="151"/>
      <c r="SPU307" s="151"/>
      <c r="SPV307" s="151"/>
      <c r="SPW307" s="151"/>
      <c r="SPX307" s="151"/>
      <c r="SPY307" s="151"/>
      <c r="SPZ307" s="151"/>
      <c r="SQA307" s="151"/>
      <c r="SQB307" s="151"/>
      <c r="SQC307" s="151"/>
      <c r="SQD307" s="151"/>
      <c r="SQE307" s="151"/>
      <c r="SQF307" s="151"/>
      <c r="SQG307" s="151"/>
      <c r="SQH307" s="151"/>
      <c r="SQI307" s="151"/>
      <c r="SQJ307" s="151"/>
      <c r="SQK307" s="151"/>
      <c r="SQL307" s="151"/>
      <c r="SQM307" s="151"/>
      <c r="SQN307" s="151"/>
      <c r="SQO307" s="151"/>
      <c r="SQP307" s="151"/>
      <c r="SQQ307" s="151"/>
      <c r="SQR307" s="151"/>
      <c r="SQS307" s="151"/>
      <c r="SQT307" s="151"/>
      <c r="SQU307" s="151"/>
      <c r="SQV307" s="151"/>
      <c r="SQW307" s="151"/>
      <c r="SQX307" s="151"/>
      <c r="SQY307" s="151"/>
      <c r="SQZ307" s="151"/>
      <c r="SRA307" s="151"/>
      <c r="SRB307" s="151"/>
      <c r="SRC307" s="151"/>
      <c r="SRD307" s="151"/>
      <c r="SRE307" s="151"/>
      <c r="SRF307" s="151"/>
      <c r="SRG307" s="151"/>
      <c r="SRH307" s="151"/>
      <c r="SRI307" s="151"/>
      <c r="SRJ307" s="151"/>
      <c r="SRK307" s="151"/>
      <c r="SRL307" s="151"/>
      <c r="SRM307" s="151"/>
      <c r="SRN307" s="151"/>
      <c r="SRO307" s="151"/>
      <c r="SRP307" s="151"/>
      <c r="SRQ307" s="151"/>
      <c r="SRR307" s="151"/>
      <c r="SRS307" s="151"/>
      <c r="SRT307" s="151"/>
      <c r="SRU307" s="151"/>
      <c r="SRV307" s="151"/>
      <c r="SRW307" s="151"/>
      <c r="SRX307" s="151"/>
      <c r="SRY307" s="151"/>
      <c r="SRZ307" s="151"/>
      <c r="SSA307" s="151"/>
      <c r="SSB307" s="151"/>
      <c r="SSC307" s="151"/>
      <c r="SSD307" s="151"/>
      <c r="SSE307" s="151"/>
      <c r="SSF307" s="151"/>
      <c r="SSG307" s="151"/>
      <c r="SSH307" s="151"/>
      <c r="SSI307" s="151"/>
      <c r="SSJ307" s="151"/>
      <c r="SSK307" s="151"/>
      <c r="SSL307" s="151"/>
      <c r="SSM307" s="151"/>
      <c r="SSN307" s="151"/>
      <c r="SSO307" s="151"/>
      <c r="SSP307" s="151"/>
      <c r="SSQ307" s="151"/>
      <c r="SSR307" s="151"/>
      <c r="SSS307" s="151"/>
      <c r="SST307" s="151"/>
      <c r="SSU307" s="151"/>
      <c r="SSV307" s="151"/>
      <c r="SSW307" s="151"/>
      <c r="SSX307" s="151"/>
      <c r="SSY307" s="151"/>
      <c r="SSZ307" s="151"/>
      <c r="STA307" s="151"/>
      <c r="STB307" s="151"/>
      <c r="STC307" s="151"/>
      <c r="STD307" s="151"/>
      <c r="STE307" s="151"/>
      <c r="STF307" s="151"/>
      <c r="STG307" s="151"/>
      <c r="STH307" s="151"/>
      <c r="STI307" s="151"/>
      <c r="STJ307" s="151"/>
      <c r="STK307" s="151"/>
      <c r="STL307" s="151"/>
      <c r="STM307" s="151"/>
      <c r="STN307" s="151"/>
      <c r="STO307" s="151"/>
      <c r="STP307" s="151"/>
      <c r="STQ307" s="151"/>
      <c r="STR307" s="151"/>
      <c r="STS307" s="151"/>
      <c r="STT307" s="151"/>
      <c r="STU307" s="151"/>
      <c r="STV307" s="151"/>
      <c r="STW307" s="151"/>
      <c r="STX307" s="151"/>
      <c r="STY307" s="151"/>
      <c r="STZ307" s="151"/>
      <c r="SUA307" s="151"/>
      <c r="SUB307" s="151"/>
      <c r="SUC307" s="151"/>
      <c r="SUD307" s="151"/>
      <c r="SUE307" s="151"/>
      <c r="SUF307" s="151"/>
      <c r="SUG307" s="151"/>
      <c r="SUH307" s="151"/>
      <c r="SUI307" s="151"/>
      <c r="SUJ307" s="151"/>
      <c r="SUK307" s="151"/>
      <c r="SUL307" s="151"/>
      <c r="SUM307" s="151"/>
      <c r="SUN307" s="151"/>
      <c r="SUO307" s="151"/>
      <c r="SUP307" s="151"/>
      <c r="SUQ307" s="151"/>
      <c r="SUR307" s="151"/>
      <c r="SUS307" s="151"/>
      <c r="SUT307" s="151"/>
      <c r="SUU307" s="151"/>
      <c r="SUV307" s="151"/>
      <c r="SUW307" s="151"/>
      <c r="SUX307" s="151"/>
      <c r="SUY307" s="151"/>
      <c r="SUZ307" s="151"/>
      <c r="SVA307" s="151"/>
      <c r="SVB307" s="151"/>
      <c r="SVC307" s="151"/>
      <c r="SVD307" s="151"/>
      <c r="SVE307" s="151"/>
      <c r="SVF307" s="151"/>
      <c r="SVG307" s="151"/>
      <c r="SVH307" s="151"/>
      <c r="SVI307" s="151"/>
      <c r="SVJ307" s="151"/>
      <c r="SVK307" s="151"/>
      <c r="SVL307" s="151"/>
      <c r="SVM307" s="151"/>
      <c r="SVN307" s="151"/>
      <c r="SVO307" s="151"/>
      <c r="SVP307" s="151"/>
      <c r="SVQ307" s="151"/>
      <c r="SVR307" s="151"/>
      <c r="SVS307" s="151"/>
      <c r="SVT307" s="151"/>
      <c r="SVU307" s="151"/>
      <c r="SVV307" s="151"/>
      <c r="SVW307" s="151"/>
      <c r="SVX307" s="151"/>
      <c r="SVY307" s="151"/>
      <c r="SVZ307" s="151"/>
      <c r="SWA307" s="151"/>
      <c r="SWB307" s="151"/>
      <c r="SWC307" s="151"/>
      <c r="SWD307" s="151"/>
      <c r="SWE307" s="151"/>
      <c r="SWF307" s="151"/>
      <c r="SWG307" s="151"/>
      <c r="SWH307" s="151"/>
      <c r="SWI307" s="151"/>
      <c r="SWJ307" s="151"/>
      <c r="SWK307" s="151"/>
      <c r="SWL307" s="151"/>
      <c r="SWM307" s="151"/>
      <c r="SWN307" s="151"/>
      <c r="SWO307" s="151"/>
      <c r="SWP307" s="151"/>
      <c r="SWQ307" s="151"/>
      <c r="SWR307" s="151"/>
      <c r="SWS307" s="151"/>
      <c r="SWT307" s="151"/>
      <c r="SWU307" s="151"/>
      <c r="SWV307" s="151"/>
      <c r="SWW307" s="151"/>
      <c r="SWX307" s="151"/>
      <c r="SWY307" s="151"/>
      <c r="SWZ307" s="151"/>
      <c r="SXA307" s="151"/>
      <c r="SXB307" s="151"/>
      <c r="SXC307" s="151"/>
      <c r="SXD307" s="151"/>
      <c r="SXE307" s="151"/>
      <c r="SXF307" s="151"/>
      <c r="SXG307" s="151"/>
      <c r="SXH307" s="151"/>
      <c r="SXI307" s="151"/>
      <c r="SXJ307" s="151"/>
      <c r="SXK307" s="151"/>
      <c r="SXL307" s="151"/>
      <c r="SXM307" s="151"/>
      <c r="SXN307" s="151"/>
      <c r="SXO307" s="151"/>
      <c r="SXP307" s="151"/>
      <c r="SXQ307" s="151"/>
      <c r="SXR307" s="151"/>
      <c r="SXS307" s="151"/>
      <c r="SXT307" s="151"/>
      <c r="SXU307" s="151"/>
      <c r="SXV307" s="151"/>
      <c r="SXW307" s="151"/>
      <c r="SXX307" s="151"/>
      <c r="SXY307" s="151"/>
      <c r="SXZ307" s="151"/>
      <c r="SYA307" s="151"/>
      <c r="SYB307" s="151"/>
      <c r="SYC307" s="151"/>
      <c r="SYD307" s="151"/>
      <c r="SYE307" s="151"/>
      <c r="SYF307" s="151"/>
      <c r="SYG307" s="151"/>
      <c r="SYH307" s="151"/>
      <c r="SYI307" s="151"/>
      <c r="SYJ307" s="151"/>
      <c r="SYK307" s="151"/>
      <c r="SYL307" s="151"/>
      <c r="SYM307" s="151"/>
      <c r="SYN307" s="151"/>
      <c r="SYO307" s="151"/>
      <c r="SYP307" s="151"/>
      <c r="SYQ307" s="151"/>
      <c r="SYR307" s="151"/>
      <c r="SYS307" s="151"/>
      <c r="SYT307" s="151"/>
      <c r="SYU307" s="151"/>
      <c r="SYV307" s="151"/>
      <c r="SYW307" s="151"/>
      <c r="SYX307" s="151"/>
      <c r="SYY307" s="151"/>
      <c r="SYZ307" s="151"/>
      <c r="SZA307" s="151"/>
      <c r="SZB307" s="151"/>
      <c r="SZC307" s="151"/>
      <c r="SZD307" s="151"/>
      <c r="SZE307" s="151"/>
      <c r="SZF307" s="151"/>
      <c r="SZG307" s="151"/>
      <c r="SZH307" s="151"/>
      <c r="SZI307" s="151"/>
      <c r="SZJ307" s="151"/>
      <c r="SZK307" s="151"/>
      <c r="SZL307" s="151"/>
      <c r="SZM307" s="151"/>
      <c r="SZN307" s="151"/>
      <c r="SZO307" s="151"/>
      <c r="SZP307" s="151"/>
      <c r="SZQ307" s="151"/>
      <c r="SZR307" s="151"/>
      <c r="SZS307" s="151"/>
      <c r="SZT307" s="151"/>
      <c r="SZU307" s="151"/>
      <c r="SZV307" s="151"/>
      <c r="SZW307" s="151"/>
      <c r="SZX307" s="151"/>
      <c r="SZY307" s="151"/>
      <c r="SZZ307" s="151"/>
      <c r="TAA307" s="151"/>
      <c r="TAB307" s="151"/>
      <c r="TAC307" s="151"/>
      <c r="TAD307" s="151"/>
      <c r="TAE307" s="151"/>
      <c r="TAF307" s="151"/>
      <c r="TAG307" s="151"/>
      <c r="TAH307" s="151"/>
      <c r="TAI307" s="151"/>
      <c r="TAJ307" s="151"/>
      <c r="TAK307" s="151"/>
      <c r="TAL307" s="151"/>
      <c r="TAM307" s="151"/>
      <c r="TAN307" s="151"/>
      <c r="TAO307" s="151"/>
      <c r="TAP307" s="151"/>
      <c r="TAQ307" s="151"/>
      <c r="TAR307" s="151"/>
      <c r="TAS307" s="151"/>
      <c r="TAT307" s="151"/>
      <c r="TAU307" s="151"/>
      <c r="TAV307" s="151"/>
      <c r="TAW307" s="151"/>
      <c r="TAX307" s="151"/>
      <c r="TAY307" s="151"/>
      <c r="TAZ307" s="151"/>
      <c r="TBA307" s="151"/>
      <c r="TBB307" s="151"/>
      <c r="TBC307" s="151"/>
      <c r="TBD307" s="151"/>
      <c r="TBE307" s="151"/>
      <c r="TBF307" s="151"/>
      <c r="TBG307" s="151"/>
      <c r="TBH307" s="151"/>
      <c r="TBI307" s="151"/>
      <c r="TBJ307" s="151"/>
      <c r="TBK307" s="151"/>
      <c r="TBL307" s="151"/>
      <c r="TBM307" s="151"/>
      <c r="TBN307" s="151"/>
      <c r="TBO307" s="151"/>
      <c r="TBP307" s="151"/>
      <c r="TBQ307" s="151"/>
      <c r="TBR307" s="151"/>
      <c r="TBS307" s="151"/>
      <c r="TBT307" s="151"/>
      <c r="TBU307" s="151"/>
      <c r="TBV307" s="151"/>
      <c r="TBW307" s="151"/>
      <c r="TBX307" s="151"/>
      <c r="TBY307" s="151"/>
      <c r="TBZ307" s="151"/>
      <c r="TCA307" s="151"/>
      <c r="TCB307" s="151"/>
      <c r="TCC307" s="151"/>
      <c r="TCD307" s="151"/>
      <c r="TCE307" s="151"/>
      <c r="TCF307" s="151"/>
      <c r="TCG307" s="151"/>
      <c r="TCH307" s="151"/>
      <c r="TCI307" s="151"/>
      <c r="TCJ307" s="151"/>
      <c r="TCK307" s="151"/>
      <c r="TCL307" s="151"/>
      <c r="TCM307" s="151"/>
      <c r="TCN307" s="151"/>
      <c r="TCO307" s="151"/>
      <c r="TCP307" s="151"/>
      <c r="TCQ307" s="151"/>
      <c r="TCR307" s="151"/>
      <c r="TCS307" s="151"/>
      <c r="TCT307" s="151"/>
      <c r="TCU307" s="151"/>
      <c r="TCV307" s="151"/>
      <c r="TCW307" s="151"/>
      <c r="TCX307" s="151"/>
      <c r="TCY307" s="151"/>
      <c r="TCZ307" s="151"/>
      <c r="TDA307" s="151"/>
      <c r="TDB307" s="151"/>
      <c r="TDC307" s="151"/>
      <c r="TDD307" s="151"/>
      <c r="TDE307" s="151"/>
      <c r="TDF307" s="151"/>
      <c r="TDG307" s="151"/>
      <c r="TDH307" s="151"/>
      <c r="TDI307" s="151"/>
      <c r="TDJ307" s="151"/>
      <c r="TDK307" s="151"/>
      <c r="TDL307" s="151"/>
      <c r="TDM307" s="151"/>
      <c r="TDN307" s="151"/>
      <c r="TDO307" s="151"/>
      <c r="TDP307" s="151"/>
      <c r="TDQ307" s="151"/>
      <c r="TDR307" s="151"/>
      <c r="TDS307" s="151"/>
      <c r="TDT307" s="151"/>
      <c r="TDU307" s="151"/>
      <c r="TDV307" s="151"/>
      <c r="TDW307" s="151"/>
      <c r="TDX307" s="151"/>
      <c r="TDY307" s="151"/>
      <c r="TDZ307" s="151"/>
      <c r="TEA307" s="151"/>
      <c r="TEB307" s="151"/>
      <c r="TEC307" s="151"/>
      <c r="TED307" s="151"/>
      <c r="TEE307" s="151"/>
      <c r="TEF307" s="151"/>
      <c r="TEG307" s="151"/>
      <c r="TEH307" s="151"/>
      <c r="TEI307" s="151"/>
      <c r="TEJ307" s="151"/>
      <c r="TEK307" s="151"/>
      <c r="TEL307" s="151"/>
      <c r="TEM307" s="151"/>
      <c r="TEN307" s="151"/>
      <c r="TEO307" s="151"/>
      <c r="TEP307" s="151"/>
      <c r="TEQ307" s="151"/>
      <c r="TER307" s="151"/>
      <c r="TES307" s="151"/>
      <c r="TET307" s="151"/>
      <c r="TEU307" s="151"/>
      <c r="TEV307" s="151"/>
      <c r="TEW307" s="151"/>
      <c r="TEX307" s="151"/>
      <c r="TEY307" s="151"/>
      <c r="TEZ307" s="151"/>
      <c r="TFA307" s="151"/>
      <c r="TFB307" s="151"/>
      <c r="TFC307" s="151"/>
      <c r="TFD307" s="151"/>
      <c r="TFE307" s="151"/>
      <c r="TFF307" s="151"/>
      <c r="TFG307" s="151"/>
      <c r="TFH307" s="151"/>
      <c r="TFI307" s="151"/>
      <c r="TFJ307" s="151"/>
      <c r="TFK307" s="151"/>
      <c r="TFL307" s="151"/>
      <c r="TFM307" s="151"/>
      <c r="TFN307" s="151"/>
      <c r="TFO307" s="151"/>
      <c r="TFP307" s="151"/>
      <c r="TFQ307" s="151"/>
      <c r="TFR307" s="151"/>
      <c r="TFS307" s="151"/>
      <c r="TFT307" s="151"/>
      <c r="TFU307" s="151"/>
      <c r="TFV307" s="151"/>
      <c r="TFW307" s="151"/>
      <c r="TFX307" s="151"/>
      <c r="TFY307" s="151"/>
      <c r="TFZ307" s="151"/>
      <c r="TGA307" s="151"/>
      <c r="TGB307" s="151"/>
      <c r="TGC307" s="151"/>
      <c r="TGD307" s="151"/>
      <c r="TGE307" s="151"/>
      <c r="TGF307" s="151"/>
      <c r="TGG307" s="151"/>
      <c r="TGH307" s="151"/>
      <c r="TGI307" s="151"/>
      <c r="TGJ307" s="151"/>
      <c r="TGK307" s="151"/>
      <c r="TGL307" s="151"/>
      <c r="TGM307" s="151"/>
      <c r="TGN307" s="151"/>
      <c r="TGO307" s="151"/>
      <c r="TGP307" s="151"/>
      <c r="TGQ307" s="151"/>
      <c r="TGR307" s="151"/>
      <c r="TGS307" s="151"/>
      <c r="TGT307" s="151"/>
      <c r="TGU307" s="151"/>
      <c r="TGV307" s="151"/>
      <c r="TGW307" s="151"/>
      <c r="TGX307" s="151"/>
      <c r="TGY307" s="151"/>
      <c r="TGZ307" s="151"/>
      <c r="THA307" s="151"/>
      <c r="THB307" s="151"/>
      <c r="THC307" s="151"/>
      <c r="THD307" s="151"/>
      <c r="THE307" s="151"/>
      <c r="THF307" s="151"/>
      <c r="THG307" s="151"/>
      <c r="THH307" s="151"/>
      <c r="THI307" s="151"/>
      <c r="THJ307" s="151"/>
      <c r="THK307" s="151"/>
      <c r="THL307" s="151"/>
      <c r="THM307" s="151"/>
      <c r="THN307" s="151"/>
      <c r="THO307" s="151"/>
      <c r="THP307" s="151"/>
      <c r="THQ307" s="151"/>
      <c r="THR307" s="151"/>
      <c r="THS307" s="151"/>
      <c r="THT307" s="151"/>
      <c r="THU307" s="151"/>
      <c r="THV307" s="151"/>
      <c r="THW307" s="151"/>
      <c r="THX307" s="151"/>
      <c r="THY307" s="151"/>
      <c r="THZ307" s="151"/>
      <c r="TIA307" s="151"/>
      <c r="TIB307" s="151"/>
      <c r="TIC307" s="151"/>
      <c r="TID307" s="151"/>
      <c r="TIE307" s="151"/>
      <c r="TIF307" s="151"/>
      <c r="TIG307" s="151"/>
      <c r="TIH307" s="151"/>
      <c r="TII307" s="151"/>
      <c r="TIJ307" s="151"/>
      <c r="TIK307" s="151"/>
      <c r="TIL307" s="151"/>
      <c r="TIM307" s="151"/>
      <c r="TIN307" s="151"/>
      <c r="TIO307" s="151"/>
      <c r="TIP307" s="151"/>
      <c r="TIQ307" s="151"/>
      <c r="TIR307" s="151"/>
      <c r="TIS307" s="151"/>
      <c r="TIT307" s="151"/>
      <c r="TIU307" s="151"/>
      <c r="TIV307" s="151"/>
      <c r="TIW307" s="151"/>
      <c r="TIX307" s="151"/>
      <c r="TIY307" s="151"/>
      <c r="TIZ307" s="151"/>
      <c r="TJA307" s="151"/>
      <c r="TJB307" s="151"/>
      <c r="TJC307" s="151"/>
      <c r="TJD307" s="151"/>
      <c r="TJE307" s="151"/>
      <c r="TJF307" s="151"/>
      <c r="TJG307" s="151"/>
      <c r="TJH307" s="151"/>
      <c r="TJI307" s="151"/>
      <c r="TJJ307" s="151"/>
      <c r="TJK307" s="151"/>
      <c r="TJL307" s="151"/>
      <c r="TJM307" s="151"/>
      <c r="TJN307" s="151"/>
      <c r="TJO307" s="151"/>
      <c r="TJP307" s="151"/>
      <c r="TJQ307" s="151"/>
      <c r="TJR307" s="151"/>
      <c r="TJS307" s="151"/>
      <c r="TJT307" s="151"/>
      <c r="TJU307" s="151"/>
      <c r="TJV307" s="151"/>
      <c r="TJW307" s="151"/>
      <c r="TJX307" s="151"/>
      <c r="TJY307" s="151"/>
      <c r="TJZ307" s="151"/>
      <c r="TKA307" s="151"/>
      <c r="TKB307" s="151"/>
      <c r="TKC307" s="151"/>
      <c r="TKD307" s="151"/>
      <c r="TKE307" s="151"/>
      <c r="TKF307" s="151"/>
      <c r="TKG307" s="151"/>
      <c r="TKH307" s="151"/>
      <c r="TKI307" s="151"/>
      <c r="TKJ307" s="151"/>
      <c r="TKK307" s="151"/>
      <c r="TKL307" s="151"/>
      <c r="TKM307" s="151"/>
      <c r="TKN307" s="151"/>
      <c r="TKO307" s="151"/>
      <c r="TKP307" s="151"/>
      <c r="TKQ307" s="151"/>
      <c r="TKR307" s="151"/>
      <c r="TKS307" s="151"/>
      <c r="TKT307" s="151"/>
      <c r="TKU307" s="151"/>
      <c r="TKV307" s="151"/>
      <c r="TKW307" s="151"/>
      <c r="TKX307" s="151"/>
      <c r="TKY307" s="151"/>
      <c r="TKZ307" s="151"/>
      <c r="TLA307" s="151"/>
      <c r="TLB307" s="151"/>
      <c r="TLC307" s="151"/>
      <c r="TLD307" s="151"/>
      <c r="TLE307" s="151"/>
      <c r="TLF307" s="151"/>
      <c r="TLG307" s="151"/>
      <c r="TLH307" s="151"/>
      <c r="TLI307" s="151"/>
      <c r="TLJ307" s="151"/>
      <c r="TLK307" s="151"/>
      <c r="TLL307" s="151"/>
      <c r="TLM307" s="151"/>
      <c r="TLN307" s="151"/>
      <c r="TLO307" s="151"/>
      <c r="TLP307" s="151"/>
      <c r="TLQ307" s="151"/>
      <c r="TLR307" s="151"/>
      <c r="TLS307" s="151"/>
      <c r="TLT307" s="151"/>
      <c r="TLU307" s="151"/>
      <c r="TLV307" s="151"/>
      <c r="TLW307" s="151"/>
      <c r="TLX307" s="151"/>
      <c r="TLY307" s="151"/>
      <c r="TLZ307" s="151"/>
      <c r="TMA307" s="151"/>
      <c r="TMB307" s="151"/>
      <c r="TMC307" s="151"/>
      <c r="TMD307" s="151"/>
      <c r="TME307" s="151"/>
      <c r="TMF307" s="151"/>
      <c r="TMG307" s="151"/>
      <c r="TMH307" s="151"/>
      <c r="TMI307" s="151"/>
      <c r="TMJ307" s="151"/>
      <c r="TMK307" s="151"/>
      <c r="TML307" s="151"/>
      <c r="TMM307" s="151"/>
      <c r="TMN307" s="151"/>
      <c r="TMO307" s="151"/>
      <c r="TMP307" s="151"/>
      <c r="TMQ307" s="151"/>
      <c r="TMR307" s="151"/>
      <c r="TMS307" s="151"/>
      <c r="TMT307" s="151"/>
      <c r="TMU307" s="151"/>
      <c r="TMV307" s="151"/>
      <c r="TMW307" s="151"/>
      <c r="TMX307" s="151"/>
      <c r="TMY307" s="151"/>
      <c r="TMZ307" s="151"/>
      <c r="TNA307" s="151"/>
      <c r="TNB307" s="151"/>
      <c r="TNC307" s="151"/>
      <c r="TND307" s="151"/>
      <c r="TNE307" s="151"/>
      <c r="TNF307" s="151"/>
      <c r="TNG307" s="151"/>
      <c r="TNH307" s="151"/>
      <c r="TNI307" s="151"/>
      <c r="TNJ307" s="151"/>
      <c r="TNK307" s="151"/>
      <c r="TNL307" s="151"/>
      <c r="TNM307" s="151"/>
      <c r="TNN307" s="151"/>
      <c r="TNO307" s="151"/>
      <c r="TNP307" s="151"/>
      <c r="TNQ307" s="151"/>
      <c r="TNR307" s="151"/>
      <c r="TNS307" s="151"/>
      <c r="TNT307" s="151"/>
      <c r="TNU307" s="151"/>
      <c r="TNV307" s="151"/>
      <c r="TNW307" s="151"/>
      <c r="TNX307" s="151"/>
      <c r="TNY307" s="151"/>
      <c r="TNZ307" s="151"/>
      <c r="TOA307" s="151"/>
      <c r="TOB307" s="151"/>
      <c r="TOC307" s="151"/>
      <c r="TOD307" s="151"/>
      <c r="TOE307" s="151"/>
      <c r="TOF307" s="151"/>
      <c r="TOG307" s="151"/>
      <c r="TOH307" s="151"/>
      <c r="TOI307" s="151"/>
      <c r="TOJ307" s="151"/>
      <c r="TOK307" s="151"/>
      <c r="TOL307" s="151"/>
      <c r="TOM307" s="151"/>
      <c r="TON307" s="151"/>
      <c r="TOO307" s="151"/>
      <c r="TOP307" s="151"/>
      <c r="TOQ307" s="151"/>
      <c r="TOR307" s="151"/>
      <c r="TOS307" s="151"/>
      <c r="TOT307" s="151"/>
      <c r="TOU307" s="151"/>
      <c r="TOV307" s="151"/>
      <c r="TOW307" s="151"/>
      <c r="TOX307" s="151"/>
      <c r="TOY307" s="151"/>
      <c r="TOZ307" s="151"/>
      <c r="TPA307" s="151"/>
      <c r="TPB307" s="151"/>
      <c r="TPC307" s="151"/>
      <c r="TPD307" s="151"/>
      <c r="TPE307" s="151"/>
      <c r="TPF307" s="151"/>
      <c r="TPG307" s="151"/>
      <c r="TPH307" s="151"/>
      <c r="TPI307" s="151"/>
      <c r="TPJ307" s="151"/>
      <c r="TPK307" s="151"/>
      <c r="TPL307" s="151"/>
      <c r="TPM307" s="151"/>
      <c r="TPN307" s="151"/>
      <c r="TPO307" s="151"/>
      <c r="TPP307" s="151"/>
      <c r="TPQ307" s="151"/>
      <c r="TPR307" s="151"/>
      <c r="TPS307" s="151"/>
      <c r="TPT307" s="151"/>
      <c r="TPU307" s="151"/>
      <c r="TPV307" s="151"/>
      <c r="TPW307" s="151"/>
      <c r="TPX307" s="151"/>
      <c r="TPY307" s="151"/>
      <c r="TPZ307" s="151"/>
      <c r="TQA307" s="151"/>
      <c r="TQB307" s="151"/>
      <c r="TQC307" s="151"/>
      <c r="TQD307" s="151"/>
      <c r="TQE307" s="151"/>
      <c r="TQF307" s="151"/>
      <c r="TQG307" s="151"/>
      <c r="TQH307" s="151"/>
      <c r="TQI307" s="151"/>
      <c r="TQJ307" s="151"/>
      <c r="TQK307" s="151"/>
      <c r="TQL307" s="151"/>
      <c r="TQM307" s="151"/>
      <c r="TQN307" s="151"/>
      <c r="TQO307" s="151"/>
      <c r="TQP307" s="151"/>
      <c r="TQQ307" s="151"/>
      <c r="TQR307" s="151"/>
      <c r="TQS307" s="151"/>
      <c r="TQT307" s="151"/>
      <c r="TQU307" s="151"/>
      <c r="TQV307" s="151"/>
      <c r="TQW307" s="151"/>
      <c r="TQX307" s="151"/>
      <c r="TQY307" s="151"/>
      <c r="TQZ307" s="151"/>
      <c r="TRA307" s="151"/>
      <c r="TRB307" s="151"/>
      <c r="TRC307" s="151"/>
      <c r="TRD307" s="151"/>
      <c r="TRE307" s="151"/>
      <c r="TRF307" s="151"/>
      <c r="TRG307" s="151"/>
      <c r="TRH307" s="151"/>
      <c r="TRI307" s="151"/>
      <c r="TRJ307" s="151"/>
      <c r="TRK307" s="151"/>
      <c r="TRL307" s="151"/>
      <c r="TRM307" s="151"/>
      <c r="TRN307" s="151"/>
      <c r="TRO307" s="151"/>
      <c r="TRP307" s="151"/>
      <c r="TRQ307" s="151"/>
      <c r="TRR307" s="151"/>
      <c r="TRS307" s="151"/>
      <c r="TRT307" s="151"/>
      <c r="TRU307" s="151"/>
      <c r="TRV307" s="151"/>
      <c r="TRW307" s="151"/>
      <c r="TRX307" s="151"/>
      <c r="TRY307" s="151"/>
      <c r="TRZ307" s="151"/>
      <c r="TSA307" s="151"/>
      <c r="TSB307" s="151"/>
      <c r="TSC307" s="151"/>
      <c r="TSD307" s="151"/>
      <c r="TSE307" s="151"/>
      <c r="TSF307" s="151"/>
      <c r="TSG307" s="151"/>
      <c r="TSH307" s="151"/>
      <c r="TSI307" s="151"/>
      <c r="TSJ307" s="151"/>
      <c r="TSK307" s="151"/>
      <c r="TSL307" s="151"/>
      <c r="TSM307" s="151"/>
      <c r="TSN307" s="151"/>
      <c r="TSO307" s="151"/>
      <c r="TSP307" s="151"/>
      <c r="TSQ307" s="151"/>
      <c r="TSR307" s="151"/>
      <c r="TSS307" s="151"/>
      <c r="TST307" s="151"/>
      <c r="TSU307" s="151"/>
      <c r="TSV307" s="151"/>
      <c r="TSW307" s="151"/>
      <c r="TSX307" s="151"/>
      <c r="TSY307" s="151"/>
      <c r="TSZ307" s="151"/>
      <c r="TTA307" s="151"/>
      <c r="TTB307" s="151"/>
      <c r="TTC307" s="151"/>
      <c r="TTD307" s="151"/>
      <c r="TTE307" s="151"/>
      <c r="TTF307" s="151"/>
      <c r="TTG307" s="151"/>
      <c r="TTH307" s="151"/>
      <c r="TTI307" s="151"/>
      <c r="TTJ307" s="151"/>
      <c r="TTK307" s="151"/>
      <c r="TTL307" s="151"/>
      <c r="TTM307" s="151"/>
      <c r="TTN307" s="151"/>
      <c r="TTO307" s="151"/>
      <c r="TTP307" s="151"/>
      <c r="TTQ307" s="151"/>
      <c r="TTR307" s="151"/>
      <c r="TTS307" s="151"/>
      <c r="TTT307" s="151"/>
      <c r="TTU307" s="151"/>
      <c r="TTV307" s="151"/>
      <c r="TTW307" s="151"/>
      <c r="TTX307" s="151"/>
      <c r="TTY307" s="151"/>
      <c r="TTZ307" s="151"/>
      <c r="TUA307" s="151"/>
      <c r="TUB307" s="151"/>
      <c r="TUC307" s="151"/>
      <c r="TUD307" s="151"/>
      <c r="TUE307" s="151"/>
      <c r="TUF307" s="151"/>
      <c r="TUG307" s="151"/>
      <c r="TUH307" s="151"/>
      <c r="TUI307" s="151"/>
      <c r="TUJ307" s="151"/>
      <c r="TUK307" s="151"/>
      <c r="TUL307" s="151"/>
      <c r="TUM307" s="151"/>
      <c r="TUN307" s="151"/>
      <c r="TUO307" s="151"/>
      <c r="TUP307" s="151"/>
      <c r="TUQ307" s="151"/>
      <c r="TUR307" s="151"/>
      <c r="TUS307" s="151"/>
      <c r="TUT307" s="151"/>
      <c r="TUU307" s="151"/>
      <c r="TUV307" s="151"/>
      <c r="TUW307" s="151"/>
      <c r="TUX307" s="151"/>
      <c r="TUY307" s="151"/>
      <c r="TUZ307" s="151"/>
      <c r="TVA307" s="151"/>
      <c r="TVB307" s="151"/>
      <c r="TVC307" s="151"/>
      <c r="TVD307" s="151"/>
      <c r="TVE307" s="151"/>
      <c r="TVF307" s="151"/>
      <c r="TVG307" s="151"/>
      <c r="TVH307" s="151"/>
      <c r="TVI307" s="151"/>
      <c r="TVJ307" s="151"/>
      <c r="TVK307" s="151"/>
      <c r="TVL307" s="151"/>
      <c r="TVM307" s="151"/>
      <c r="TVN307" s="151"/>
      <c r="TVO307" s="151"/>
      <c r="TVP307" s="151"/>
      <c r="TVQ307" s="151"/>
      <c r="TVR307" s="151"/>
      <c r="TVS307" s="151"/>
      <c r="TVT307" s="151"/>
      <c r="TVU307" s="151"/>
      <c r="TVV307" s="151"/>
      <c r="TVW307" s="151"/>
      <c r="TVX307" s="151"/>
      <c r="TVY307" s="151"/>
      <c r="TVZ307" s="151"/>
      <c r="TWA307" s="151"/>
      <c r="TWB307" s="151"/>
      <c r="TWC307" s="151"/>
      <c r="TWD307" s="151"/>
      <c r="TWE307" s="151"/>
      <c r="TWF307" s="151"/>
      <c r="TWG307" s="151"/>
      <c r="TWH307" s="151"/>
      <c r="TWI307" s="151"/>
      <c r="TWJ307" s="151"/>
      <c r="TWK307" s="151"/>
      <c r="TWL307" s="151"/>
      <c r="TWM307" s="151"/>
      <c r="TWN307" s="151"/>
      <c r="TWO307" s="151"/>
      <c r="TWP307" s="151"/>
      <c r="TWQ307" s="151"/>
      <c r="TWR307" s="151"/>
      <c r="TWS307" s="151"/>
      <c r="TWT307" s="151"/>
      <c r="TWU307" s="151"/>
      <c r="TWV307" s="151"/>
      <c r="TWW307" s="151"/>
      <c r="TWX307" s="151"/>
      <c r="TWY307" s="151"/>
      <c r="TWZ307" s="151"/>
      <c r="TXA307" s="151"/>
      <c r="TXB307" s="151"/>
      <c r="TXC307" s="151"/>
      <c r="TXD307" s="151"/>
      <c r="TXE307" s="151"/>
      <c r="TXF307" s="151"/>
      <c r="TXG307" s="151"/>
      <c r="TXH307" s="151"/>
      <c r="TXI307" s="151"/>
      <c r="TXJ307" s="151"/>
      <c r="TXK307" s="151"/>
      <c r="TXL307" s="151"/>
      <c r="TXM307" s="151"/>
      <c r="TXN307" s="151"/>
      <c r="TXO307" s="151"/>
      <c r="TXP307" s="151"/>
      <c r="TXQ307" s="151"/>
      <c r="TXR307" s="151"/>
      <c r="TXS307" s="151"/>
      <c r="TXT307" s="151"/>
      <c r="TXU307" s="151"/>
      <c r="TXV307" s="151"/>
      <c r="TXW307" s="151"/>
      <c r="TXX307" s="151"/>
      <c r="TXY307" s="151"/>
      <c r="TXZ307" s="151"/>
      <c r="TYA307" s="151"/>
      <c r="TYB307" s="151"/>
      <c r="TYC307" s="151"/>
      <c r="TYD307" s="151"/>
      <c r="TYE307" s="151"/>
      <c r="TYF307" s="151"/>
      <c r="TYG307" s="151"/>
      <c r="TYH307" s="151"/>
      <c r="TYI307" s="151"/>
      <c r="TYJ307" s="151"/>
      <c r="TYK307" s="151"/>
      <c r="TYL307" s="151"/>
      <c r="TYM307" s="151"/>
      <c r="TYN307" s="151"/>
      <c r="TYO307" s="151"/>
      <c r="TYP307" s="151"/>
      <c r="TYQ307" s="151"/>
      <c r="TYR307" s="151"/>
      <c r="TYS307" s="151"/>
      <c r="TYT307" s="151"/>
      <c r="TYU307" s="151"/>
      <c r="TYV307" s="151"/>
      <c r="TYW307" s="151"/>
      <c r="TYX307" s="151"/>
      <c r="TYY307" s="151"/>
      <c r="TYZ307" s="151"/>
      <c r="TZA307" s="151"/>
      <c r="TZB307" s="151"/>
      <c r="TZC307" s="151"/>
      <c r="TZD307" s="151"/>
      <c r="TZE307" s="151"/>
      <c r="TZF307" s="151"/>
      <c r="TZG307" s="151"/>
      <c r="TZH307" s="151"/>
      <c r="TZI307" s="151"/>
      <c r="TZJ307" s="151"/>
      <c r="TZK307" s="151"/>
      <c r="TZL307" s="151"/>
      <c r="TZM307" s="151"/>
      <c r="TZN307" s="151"/>
      <c r="TZO307" s="151"/>
      <c r="TZP307" s="151"/>
      <c r="TZQ307" s="151"/>
      <c r="TZR307" s="151"/>
      <c r="TZS307" s="151"/>
      <c r="TZT307" s="151"/>
      <c r="TZU307" s="151"/>
      <c r="TZV307" s="151"/>
      <c r="TZW307" s="151"/>
      <c r="TZX307" s="151"/>
      <c r="TZY307" s="151"/>
      <c r="TZZ307" s="151"/>
      <c r="UAA307" s="151"/>
      <c r="UAB307" s="151"/>
      <c r="UAC307" s="151"/>
      <c r="UAD307" s="151"/>
      <c r="UAE307" s="151"/>
      <c r="UAF307" s="151"/>
      <c r="UAG307" s="151"/>
      <c r="UAH307" s="151"/>
      <c r="UAI307" s="151"/>
      <c r="UAJ307" s="151"/>
      <c r="UAK307" s="151"/>
      <c r="UAL307" s="151"/>
      <c r="UAM307" s="151"/>
      <c r="UAN307" s="151"/>
      <c r="UAO307" s="151"/>
      <c r="UAP307" s="151"/>
      <c r="UAQ307" s="151"/>
      <c r="UAR307" s="151"/>
      <c r="UAS307" s="151"/>
      <c r="UAT307" s="151"/>
      <c r="UAU307" s="151"/>
      <c r="UAV307" s="151"/>
      <c r="UAW307" s="151"/>
      <c r="UAX307" s="151"/>
      <c r="UAY307" s="151"/>
      <c r="UAZ307" s="151"/>
      <c r="UBA307" s="151"/>
      <c r="UBB307" s="151"/>
      <c r="UBC307" s="151"/>
      <c r="UBD307" s="151"/>
      <c r="UBE307" s="151"/>
      <c r="UBF307" s="151"/>
      <c r="UBG307" s="151"/>
      <c r="UBH307" s="151"/>
      <c r="UBI307" s="151"/>
      <c r="UBJ307" s="151"/>
      <c r="UBK307" s="151"/>
      <c r="UBL307" s="151"/>
      <c r="UBM307" s="151"/>
      <c r="UBN307" s="151"/>
      <c r="UBO307" s="151"/>
      <c r="UBP307" s="151"/>
      <c r="UBQ307" s="151"/>
      <c r="UBR307" s="151"/>
      <c r="UBS307" s="151"/>
      <c r="UBT307" s="151"/>
      <c r="UBU307" s="151"/>
      <c r="UBV307" s="151"/>
      <c r="UBW307" s="151"/>
      <c r="UBX307" s="151"/>
      <c r="UBY307" s="151"/>
      <c r="UBZ307" s="151"/>
      <c r="UCA307" s="151"/>
      <c r="UCB307" s="151"/>
      <c r="UCC307" s="151"/>
      <c r="UCD307" s="151"/>
      <c r="UCE307" s="151"/>
      <c r="UCF307" s="151"/>
      <c r="UCG307" s="151"/>
      <c r="UCH307" s="151"/>
      <c r="UCI307" s="151"/>
      <c r="UCJ307" s="151"/>
      <c r="UCK307" s="151"/>
      <c r="UCL307" s="151"/>
      <c r="UCM307" s="151"/>
      <c r="UCN307" s="151"/>
      <c r="UCO307" s="151"/>
      <c r="UCP307" s="151"/>
      <c r="UCQ307" s="151"/>
      <c r="UCR307" s="151"/>
      <c r="UCS307" s="151"/>
      <c r="UCT307" s="151"/>
      <c r="UCU307" s="151"/>
      <c r="UCV307" s="151"/>
      <c r="UCW307" s="151"/>
      <c r="UCX307" s="151"/>
      <c r="UCY307" s="151"/>
      <c r="UCZ307" s="151"/>
      <c r="UDA307" s="151"/>
      <c r="UDB307" s="151"/>
      <c r="UDC307" s="151"/>
      <c r="UDD307" s="151"/>
      <c r="UDE307" s="151"/>
      <c r="UDF307" s="151"/>
      <c r="UDG307" s="151"/>
      <c r="UDH307" s="151"/>
      <c r="UDI307" s="151"/>
      <c r="UDJ307" s="151"/>
      <c r="UDK307" s="151"/>
      <c r="UDL307" s="151"/>
      <c r="UDM307" s="151"/>
      <c r="UDN307" s="151"/>
      <c r="UDO307" s="151"/>
      <c r="UDP307" s="151"/>
      <c r="UDQ307" s="151"/>
      <c r="UDR307" s="151"/>
      <c r="UDS307" s="151"/>
      <c r="UDT307" s="151"/>
      <c r="UDU307" s="151"/>
      <c r="UDV307" s="151"/>
      <c r="UDW307" s="151"/>
      <c r="UDX307" s="151"/>
      <c r="UDY307" s="151"/>
      <c r="UDZ307" s="151"/>
      <c r="UEA307" s="151"/>
      <c r="UEB307" s="151"/>
      <c r="UEC307" s="151"/>
      <c r="UED307" s="151"/>
      <c r="UEE307" s="151"/>
      <c r="UEF307" s="151"/>
      <c r="UEG307" s="151"/>
      <c r="UEH307" s="151"/>
      <c r="UEI307" s="151"/>
      <c r="UEJ307" s="151"/>
      <c r="UEK307" s="151"/>
      <c r="UEL307" s="151"/>
      <c r="UEM307" s="151"/>
      <c r="UEN307" s="151"/>
      <c r="UEO307" s="151"/>
      <c r="UEP307" s="151"/>
      <c r="UEQ307" s="151"/>
      <c r="UER307" s="151"/>
      <c r="UES307" s="151"/>
      <c r="UET307" s="151"/>
      <c r="UEU307" s="151"/>
      <c r="UEV307" s="151"/>
      <c r="UEW307" s="151"/>
      <c r="UEX307" s="151"/>
      <c r="UEY307" s="151"/>
      <c r="UEZ307" s="151"/>
      <c r="UFA307" s="151"/>
      <c r="UFB307" s="151"/>
      <c r="UFC307" s="151"/>
      <c r="UFD307" s="151"/>
      <c r="UFE307" s="151"/>
      <c r="UFF307" s="151"/>
      <c r="UFG307" s="151"/>
      <c r="UFH307" s="151"/>
      <c r="UFI307" s="151"/>
      <c r="UFJ307" s="151"/>
      <c r="UFK307" s="151"/>
      <c r="UFL307" s="151"/>
      <c r="UFM307" s="151"/>
      <c r="UFN307" s="151"/>
      <c r="UFO307" s="151"/>
      <c r="UFP307" s="151"/>
      <c r="UFQ307" s="151"/>
      <c r="UFR307" s="151"/>
      <c r="UFS307" s="151"/>
      <c r="UFT307" s="151"/>
      <c r="UFU307" s="151"/>
      <c r="UFV307" s="151"/>
      <c r="UFW307" s="151"/>
      <c r="UFX307" s="151"/>
      <c r="UFY307" s="151"/>
      <c r="UFZ307" s="151"/>
      <c r="UGA307" s="151"/>
      <c r="UGB307" s="151"/>
      <c r="UGC307" s="151"/>
      <c r="UGD307" s="151"/>
      <c r="UGE307" s="151"/>
      <c r="UGF307" s="151"/>
      <c r="UGG307" s="151"/>
      <c r="UGH307" s="151"/>
      <c r="UGI307" s="151"/>
      <c r="UGJ307" s="151"/>
      <c r="UGK307" s="151"/>
      <c r="UGL307" s="151"/>
      <c r="UGM307" s="151"/>
      <c r="UGN307" s="151"/>
      <c r="UGO307" s="151"/>
      <c r="UGP307" s="151"/>
      <c r="UGQ307" s="151"/>
      <c r="UGR307" s="151"/>
      <c r="UGS307" s="151"/>
      <c r="UGT307" s="151"/>
      <c r="UGU307" s="151"/>
      <c r="UGV307" s="151"/>
      <c r="UGW307" s="151"/>
      <c r="UGX307" s="151"/>
      <c r="UGY307" s="151"/>
      <c r="UGZ307" s="151"/>
      <c r="UHA307" s="151"/>
      <c r="UHB307" s="151"/>
      <c r="UHC307" s="151"/>
      <c r="UHD307" s="151"/>
      <c r="UHE307" s="151"/>
      <c r="UHF307" s="151"/>
      <c r="UHG307" s="151"/>
      <c r="UHH307" s="151"/>
      <c r="UHI307" s="151"/>
      <c r="UHJ307" s="151"/>
      <c r="UHK307" s="151"/>
      <c r="UHL307" s="151"/>
      <c r="UHM307" s="151"/>
      <c r="UHN307" s="151"/>
      <c r="UHO307" s="151"/>
      <c r="UHP307" s="151"/>
      <c r="UHQ307" s="151"/>
      <c r="UHR307" s="151"/>
      <c r="UHS307" s="151"/>
      <c r="UHT307" s="151"/>
      <c r="UHU307" s="151"/>
      <c r="UHV307" s="151"/>
      <c r="UHW307" s="151"/>
      <c r="UHX307" s="151"/>
      <c r="UHY307" s="151"/>
      <c r="UHZ307" s="151"/>
      <c r="UIA307" s="151"/>
      <c r="UIB307" s="151"/>
      <c r="UIC307" s="151"/>
      <c r="UID307" s="151"/>
      <c r="UIE307" s="151"/>
      <c r="UIF307" s="151"/>
      <c r="UIG307" s="151"/>
      <c r="UIH307" s="151"/>
      <c r="UII307" s="151"/>
      <c r="UIJ307" s="151"/>
      <c r="UIK307" s="151"/>
      <c r="UIL307" s="151"/>
      <c r="UIM307" s="151"/>
      <c r="UIN307" s="151"/>
      <c r="UIO307" s="151"/>
      <c r="UIP307" s="151"/>
      <c r="UIQ307" s="151"/>
      <c r="UIR307" s="151"/>
      <c r="UIS307" s="151"/>
      <c r="UIT307" s="151"/>
      <c r="UIU307" s="151"/>
      <c r="UIV307" s="151"/>
      <c r="UIW307" s="151"/>
      <c r="UIX307" s="151"/>
      <c r="UIY307" s="151"/>
      <c r="UIZ307" s="151"/>
      <c r="UJA307" s="151"/>
      <c r="UJB307" s="151"/>
      <c r="UJC307" s="151"/>
      <c r="UJD307" s="151"/>
      <c r="UJE307" s="151"/>
      <c r="UJF307" s="151"/>
      <c r="UJG307" s="151"/>
      <c r="UJH307" s="151"/>
      <c r="UJI307" s="151"/>
      <c r="UJJ307" s="151"/>
      <c r="UJK307" s="151"/>
      <c r="UJL307" s="151"/>
      <c r="UJM307" s="151"/>
      <c r="UJN307" s="151"/>
      <c r="UJO307" s="151"/>
      <c r="UJP307" s="151"/>
      <c r="UJQ307" s="151"/>
      <c r="UJR307" s="151"/>
      <c r="UJS307" s="151"/>
      <c r="UJT307" s="151"/>
      <c r="UJU307" s="151"/>
      <c r="UJV307" s="151"/>
      <c r="UJW307" s="151"/>
      <c r="UJX307" s="151"/>
      <c r="UJY307" s="151"/>
      <c r="UJZ307" s="151"/>
      <c r="UKA307" s="151"/>
      <c r="UKB307" s="151"/>
      <c r="UKC307" s="151"/>
      <c r="UKD307" s="151"/>
      <c r="UKE307" s="151"/>
      <c r="UKF307" s="151"/>
      <c r="UKG307" s="151"/>
      <c r="UKH307" s="151"/>
      <c r="UKI307" s="151"/>
      <c r="UKJ307" s="151"/>
      <c r="UKK307" s="151"/>
      <c r="UKL307" s="151"/>
      <c r="UKM307" s="151"/>
      <c r="UKN307" s="151"/>
      <c r="UKO307" s="151"/>
      <c r="UKP307" s="151"/>
      <c r="UKQ307" s="151"/>
      <c r="UKR307" s="151"/>
      <c r="UKS307" s="151"/>
      <c r="UKT307" s="151"/>
      <c r="UKU307" s="151"/>
      <c r="UKV307" s="151"/>
      <c r="UKW307" s="151"/>
      <c r="UKX307" s="151"/>
      <c r="UKY307" s="151"/>
      <c r="UKZ307" s="151"/>
      <c r="ULA307" s="151"/>
      <c r="ULB307" s="151"/>
      <c r="ULC307" s="151"/>
      <c r="ULD307" s="151"/>
      <c r="ULE307" s="151"/>
      <c r="ULF307" s="151"/>
      <c r="ULG307" s="151"/>
      <c r="ULH307" s="151"/>
      <c r="ULI307" s="151"/>
      <c r="ULJ307" s="151"/>
      <c r="ULK307" s="151"/>
      <c r="ULL307" s="151"/>
      <c r="ULM307" s="151"/>
      <c r="ULN307" s="151"/>
      <c r="ULO307" s="151"/>
      <c r="ULP307" s="151"/>
      <c r="ULQ307" s="151"/>
      <c r="ULR307" s="151"/>
      <c r="ULS307" s="151"/>
      <c r="ULT307" s="151"/>
      <c r="ULU307" s="151"/>
      <c r="ULV307" s="151"/>
      <c r="ULW307" s="151"/>
      <c r="ULX307" s="151"/>
      <c r="ULY307" s="151"/>
      <c r="ULZ307" s="151"/>
      <c r="UMA307" s="151"/>
      <c r="UMB307" s="151"/>
      <c r="UMC307" s="151"/>
      <c r="UMD307" s="151"/>
      <c r="UME307" s="151"/>
      <c r="UMF307" s="151"/>
      <c r="UMG307" s="151"/>
      <c r="UMH307" s="151"/>
      <c r="UMI307" s="151"/>
      <c r="UMJ307" s="151"/>
      <c r="UMK307" s="151"/>
      <c r="UML307" s="151"/>
      <c r="UMM307" s="151"/>
      <c r="UMN307" s="151"/>
      <c r="UMO307" s="151"/>
      <c r="UMP307" s="151"/>
      <c r="UMQ307" s="151"/>
      <c r="UMR307" s="151"/>
      <c r="UMS307" s="151"/>
      <c r="UMT307" s="151"/>
      <c r="UMU307" s="151"/>
      <c r="UMV307" s="151"/>
      <c r="UMW307" s="151"/>
      <c r="UMX307" s="151"/>
      <c r="UMY307" s="151"/>
      <c r="UMZ307" s="151"/>
      <c r="UNA307" s="151"/>
      <c r="UNB307" s="151"/>
      <c r="UNC307" s="151"/>
      <c r="UND307" s="151"/>
      <c r="UNE307" s="151"/>
      <c r="UNF307" s="151"/>
      <c r="UNG307" s="151"/>
      <c r="UNH307" s="151"/>
      <c r="UNI307" s="151"/>
      <c r="UNJ307" s="151"/>
      <c r="UNK307" s="151"/>
      <c r="UNL307" s="151"/>
      <c r="UNM307" s="151"/>
      <c r="UNN307" s="151"/>
      <c r="UNO307" s="151"/>
      <c r="UNP307" s="151"/>
      <c r="UNQ307" s="151"/>
      <c r="UNR307" s="151"/>
      <c r="UNS307" s="151"/>
      <c r="UNT307" s="151"/>
      <c r="UNU307" s="151"/>
      <c r="UNV307" s="151"/>
      <c r="UNW307" s="151"/>
      <c r="UNX307" s="151"/>
      <c r="UNY307" s="151"/>
      <c r="UNZ307" s="151"/>
      <c r="UOA307" s="151"/>
      <c r="UOB307" s="151"/>
      <c r="UOC307" s="151"/>
      <c r="UOD307" s="151"/>
      <c r="UOE307" s="151"/>
      <c r="UOF307" s="151"/>
      <c r="UOG307" s="151"/>
      <c r="UOH307" s="151"/>
      <c r="UOI307" s="151"/>
      <c r="UOJ307" s="151"/>
      <c r="UOK307" s="151"/>
      <c r="UOL307" s="151"/>
      <c r="UOM307" s="151"/>
      <c r="UON307" s="151"/>
      <c r="UOO307" s="151"/>
      <c r="UOP307" s="151"/>
      <c r="UOQ307" s="151"/>
      <c r="UOR307" s="151"/>
      <c r="UOS307" s="151"/>
      <c r="UOT307" s="151"/>
      <c r="UOU307" s="151"/>
      <c r="UOV307" s="151"/>
      <c r="UOW307" s="151"/>
      <c r="UOX307" s="151"/>
      <c r="UOY307" s="151"/>
      <c r="UOZ307" s="151"/>
      <c r="UPA307" s="151"/>
      <c r="UPB307" s="151"/>
      <c r="UPC307" s="151"/>
      <c r="UPD307" s="151"/>
      <c r="UPE307" s="151"/>
      <c r="UPF307" s="151"/>
      <c r="UPG307" s="151"/>
      <c r="UPH307" s="151"/>
      <c r="UPI307" s="151"/>
      <c r="UPJ307" s="151"/>
      <c r="UPK307" s="151"/>
      <c r="UPL307" s="151"/>
      <c r="UPM307" s="151"/>
      <c r="UPN307" s="151"/>
      <c r="UPO307" s="151"/>
      <c r="UPP307" s="151"/>
      <c r="UPQ307" s="151"/>
      <c r="UPR307" s="151"/>
      <c r="UPS307" s="151"/>
      <c r="UPT307" s="151"/>
      <c r="UPU307" s="151"/>
      <c r="UPV307" s="151"/>
      <c r="UPW307" s="151"/>
      <c r="UPX307" s="151"/>
      <c r="UPY307" s="151"/>
      <c r="UPZ307" s="151"/>
      <c r="UQA307" s="151"/>
      <c r="UQB307" s="151"/>
      <c r="UQC307" s="151"/>
      <c r="UQD307" s="151"/>
      <c r="UQE307" s="151"/>
      <c r="UQF307" s="151"/>
      <c r="UQG307" s="151"/>
      <c r="UQH307" s="151"/>
      <c r="UQI307" s="151"/>
      <c r="UQJ307" s="151"/>
      <c r="UQK307" s="151"/>
      <c r="UQL307" s="151"/>
      <c r="UQM307" s="151"/>
      <c r="UQN307" s="151"/>
      <c r="UQO307" s="151"/>
      <c r="UQP307" s="151"/>
      <c r="UQQ307" s="151"/>
      <c r="UQR307" s="151"/>
      <c r="UQS307" s="151"/>
      <c r="UQT307" s="151"/>
      <c r="UQU307" s="151"/>
      <c r="UQV307" s="151"/>
      <c r="UQW307" s="151"/>
      <c r="UQX307" s="151"/>
      <c r="UQY307" s="151"/>
      <c r="UQZ307" s="151"/>
      <c r="URA307" s="151"/>
      <c r="URB307" s="151"/>
      <c r="URC307" s="151"/>
      <c r="URD307" s="151"/>
      <c r="URE307" s="151"/>
      <c r="URF307" s="151"/>
      <c r="URG307" s="151"/>
      <c r="URH307" s="151"/>
      <c r="URI307" s="151"/>
      <c r="URJ307" s="151"/>
      <c r="URK307" s="151"/>
      <c r="URL307" s="151"/>
      <c r="URM307" s="151"/>
      <c r="URN307" s="151"/>
      <c r="URO307" s="151"/>
      <c r="URP307" s="151"/>
      <c r="URQ307" s="151"/>
      <c r="URR307" s="151"/>
      <c r="URS307" s="151"/>
      <c r="URT307" s="151"/>
      <c r="URU307" s="151"/>
      <c r="URV307" s="151"/>
      <c r="URW307" s="151"/>
      <c r="URX307" s="151"/>
      <c r="URY307" s="151"/>
      <c r="URZ307" s="151"/>
      <c r="USA307" s="151"/>
      <c r="USB307" s="151"/>
      <c r="USC307" s="151"/>
      <c r="USD307" s="151"/>
      <c r="USE307" s="151"/>
      <c r="USF307" s="151"/>
      <c r="USG307" s="151"/>
      <c r="USH307" s="151"/>
      <c r="USI307" s="151"/>
      <c r="USJ307" s="151"/>
      <c r="USK307" s="151"/>
      <c r="USL307" s="151"/>
      <c r="USM307" s="151"/>
      <c r="USN307" s="151"/>
      <c r="USO307" s="151"/>
      <c r="USP307" s="151"/>
      <c r="USQ307" s="151"/>
      <c r="USR307" s="151"/>
      <c r="USS307" s="151"/>
      <c r="UST307" s="151"/>
      <c r="USU307" s="151"/>
      <c r="USV307" s="151"/>
      <c r="USW307" s="151"/>
      <c r="USX307" s="151"/>
      <c r="USY307" s="151"/>
      <c r="USZ307" s="151"/>
      <c r="UTA307" s="151"/>
      <c r="UTB307" s="151"/>
      <c r="UTC307" s="151"/>
      <c r="UTD307" s="151"/>
      <c r="UTE307" s="151"/>
      <c r="UTF307" s="151"/>
      <c r="UTG307" s="151"/>
      <c r="UTH307" s="151"/>
      <c r="UTI307" s="151"/>
      <c r="UTJ307" s="151"/>
      <c r="UTK307" s="151"/>
      <c r="UTL307" s="151"/>
      <c r="UTM307" s="151"/>
      <c r="UTN307" s="151"/>
      <c r="UTO307" s="151"/>
      <c r="UTP307" s="151"/>
      <c r="UTQ307" s="151"/>
      <c r="UTR307" s="151"/>
      <c r="UTS307" s="151"/>
      <c r="UTT307" s="151"/>
      <c r="UTU307" s="151"/>
      <c r="UTV307" s="151"/>
      <c r="UTW307" s="151"/>
      <c r="UTX307" s="151"/>
      <c r="UTY307" s="151"/>
      <c r="UTZ307" s="151"/>
      <c r="UUA307" s="151"/>
      <c r="UUB307" s="151"/>
      <c r="UUC307" s="151"/>
      <c r="UUD307" s="151"/>
      <c r="UUE307" s="151"/>
      <c r="UUF307" s="151"/>
      <c r="UUG307" s="151"/>
      <c r="UUH307" s="151"/>
      <c r="UUI307" s="151"/>
      <c r="UUJ307" s="151"/>
      <c r="UUK307" s="151"/>
      <c r="UUL307" s="151"/>
      <c r="UUM307" s="151"/>
      <c r="UUN307" s="151"/>
      <c r="UUO307" s="151"/>
      <c r="UUP307" s="151"/>
      <c r="UUQ307" s="151"/>
      <c r="UUR307" s="151"/>
      <c r="UUS307" s="151"/>
      <c r="UUT307" s="151"/>
      <c r="UUU307" s="151"/>
      <c r="UUV307" s="151"/>
      <c r="UUW307" s="151"/>
      <c r="UUX307" s="151"/>
      <c r="UUY307" s="151"/>
      <c r="UUZ307" s="151"/>
      <c r="UVA307" s="151"/>
      <c r="UVB307" s="151"/>
      <c r="UVC307" s="151"/>
      <c r="UVD307" s="151"/>
      <c r="UVE307" s="151"/>
      <c r="UVF307" s="151"/>
      <c r="UVG307" s="151"/>
      <c r="UVH307" s="151"/>
      <c r="UVI307" s="151"/>
      <c r="UVJ307" s="151"/>
      <c r="UVK307" s="151"/>
      <c r="UVL307" s="151"/>
      <c r="UVM307" s="151"/>
      <c r="UVN307" s="151"/>
      <c r="UVO307" s="151"/>
      <c r="UVP307" s="151"/>
      <c r="UVQ307" s="151"/>
      <c r="UVR307" s="151"/>
      <c r="UVS307" s="151"/>
      <c r="UVT307" s="151"/>
      <c r="UVU307" s="151"/>
      <c r="UVV307" s="151"/>
      <c r="UVW307" s="151"/>
      <c r="UVX307" s="151"/>
      <c r="UVY307" s="151"/>
      <c r="UVZ307" s="151"/>
      <c r="UWA307" s="151"/>
      <c r="UWB307" s="151"/>
      <c r="UWC307" s="151"/>
      <c r="UWD307" s="151"/>
      <c r="UWE307" s="151"/>
      <c r="UWF307" s="151"/>
      <c r="UWG307" s="151"/>
      <c r="UWH307" s="151"/>
      <c r="UWI307" s="151"/>
      <c r="UWJ307" s="151"/>
      <c r="UWK307" s="151"/>
      <c r="UWL307" s="151"/>
      <c r="UWM307" s="151"/>
      <c r="UWN307" s="151"/>
      <c r="UWO307" s="151"/>
      <c r="UWP307" s="151"/>
      <c r="UWQ307" s="151"/>
      <c r="UWR307" s="151"/>
      <c r="UWS307" s="151"/>
      <c r="UWT307" s="151"/>
      <c r="UWU307" s="151"/>
      <c r="UWV307" s="151"/>
      <c r="UWW307" s="151"/>
      <c r="UWX307" s="151"/>
      <c r="UWY307" s="151"/>
      <c r="UWZ307" s="151"/>
      <c r="UXA307" s="151"/>
      <c r="UXB307" s="151"/>
      <c r="UXC307" s="151"/>
      <c r="UXD307" s="151"/>
      <c r="UXE307" s="151"/>
      <c r="UXF307" s="151"/>
      <c r="UXG307" s="151"/>
      <c r="UXH307" s="151"/>
      <c r="UXI307" s="151"/>
      <c r="UXJ307" s="151"/>
      <c r="UXK307" s="151"/>
      <c r="UXL307" s="151"/>
      <c r="UXM307" s="151"/>
      <c r="UXN307" s="151"/>
      <c r="UXO307" s="151"/>
      <c r="UXP307" s="151"/>
      <c r="UXQ307" s="151"/>
      <c r="UXR307" s="151"/>
      <c r="UXS307" s="151"/>
      <c r="UXT307" s="151"/>
      <c r="UXU307" s="151"/>
      <c r="UXV307" s="151"/>
      <c r="UXW307" s="151"/>
      <c r="UXX307" s="151"/>
      <c r="UXY307" s="151"/>
      <c r="UXZ307" s="151"/>
      <c r="UYA307" s="151"/>
      <c r="UYB307" s="151"/>
      <c r="UYC307" s="151"/>
      <c r="UYD307" s="151"/>
      <c r="UYE307" s="151"/>
      <c r="UYF307" s="151"/>
      <c r="UYG307" s="151"/>
      <c r="UYH307" s="151"/>
      <c r="UYI307" s="151"/>
      <c r="UYJ307" s="151"/>
      <c r="UYK307" s="151"/>
      <c r="UYL307" s="151"/>
      <c r="UYM307" s="151"/>
      <c r="UYN307" s="151"/>
      <c r="UYO307" s="151"/>
      <c r="UYP307" s="151"/>
      <c r="UYQ307" s="151"/>
      <c r="UYR307" s="151"/>
      <c r="UYS307" s="151"/>
      <c r="UYT307" s="151"/>
      <c r="UYU307" s="151"/>
      <c r="UYV307" s="151"/>
      <c r="UYW307" s="151"/>
      <c r="UYX307" s="151"/>
      <c r="UYY307" s="151"/>
      <c r="UYZ307" s="151"/>
      <c r="UZA307" s="151"/>
      <c r="UZB307" s="151"/>
      <c r="UZC307" s="151"/>
      <c r="UZD307" s="151"/>
      <c r="UZE307" s="151"/>
      <c r="UZF307" s="151"/>
      <c r="UZG307" s="151"/>
      <c r="UZH307" s="151"/>
      <c r="UZI307" s="151"/>
      <c r="UZJ307" s="151"/>
      <c r="UZK307" s="151"/>
      <c r="UZL307" s="151"/>
      <c r="UZM307" s="151"/>
      <c r="UZN307" s="151"/>
      <c r="UZO307" s="151"/>
      <c r="UZP307" s="151"/>
      <c r="UZQ307" s="151"/>
      <c r="UZR307" s="151"/>
      <c r="UZS307" s="151"/>
      <c r="UZT307" s="151"/>
      <c r="UZU307" s="151"/>
      <c r="UZV307" s="151"/>
      <c r="UZW307" s="151"/>
      <c r="UZX307" s="151"/>
      <c r="UZY307" s="151"/>
      <c r="UZZ307" s="151"/>
      <c r="VAA307" s="151"/>
      <c r="VAB307" s="151"/>
      <c r="VAC307" s="151"/>
      <c r="VAD307" s="151"/>
      <c r="VAE307" s="151"/>
      <c r="VAF307" s="151"/>
      <c r="VAG307" s="151"/>
      <c r="VAH307" s="151"/>
      <c r="VAI307" s="151"/>
      <c r="VAJ307" s="151"/>
      <c r="VAK307" s="151"/>
      <c r="VAL307" s="151"/>
      <c r="VAM307" s="151"/>
      <c r="VAN307" s="151"/>
      <c r="VAO307" s="151"/>
      <c r="VAP307" s="151"/>
      <c r="VAQ307" s="151"/>
      <c r="VAR307" s="151"/>
      <c r="VAS307" s="151"/>
      <c r="VAT307" s="151"/>
      <c r="VAU307" s="151"/>
      <c r="VAV307" s="151"/>
      <c r="VAW307" s="151"/>
      <c r="VAX307" s="151"/>
      <c r="VAY307" s="151"/>
      <c r="VAZ307" s="151"/>
      <c r="VBA307" s="151"/>
      <c r="VBB307" s="151"/>
      <c r="VBC307" s="151"/>
      <c r="VBD307" s="151"/>
      <c r="VBE307" s="151"/>
      <c r="VBF307" s="151"/>
      <c r="VBG307" s="151"/>
      <c r="VBH307" s="151"/>
      <c r="VBI307" s="151"/>
      <c r="VBJ307" s="151"/>
      <c r="VBK307" s="151"/>
      <c r="VBL307" s="151"/>
      <c r="VBM307" s="151"/>
      <c r="VBN307" s="151"/>
      <c r="VBO307" s="151"/>
      <c r="VBP307" s="151"/>
      <c r="VBQ307" s="151"/>
      <c r="VBR307" s="151"/>
      <c r="VBS307" s="151"/>
      <c r="VBT307" s="151"/>
      <c r="VBU307" s="151"/>
      <c r="VBV307" s="151"/>
      <c r="VBW307" s="151"/>
      <c r="VBX307" s="151"/>
      <c r="VBY307" s="151"/>
      <c r="VBZ307" s="151"/>
      <c r="VCA307" s="151"/>
      <c r="VCB307" s="151"/>
      <c r="VCC307" s="151"/>
      <c r="VCD307" s="151"/>
      <c r="VCE307" s="151"/>
      <c r="VCF307" s="151"/>
      <c r="VCG307" s="151"/>
      <c r="VCH307" s="151"/>
      <c r="VCI307" s="151"/>
      <c r="VCJ307" s="151"/>
      <c r="VCK307" s="151"/>
      <c r="VCL307" s="151"/>
      <c r="VCM307" s="151"/>
      <c r="VCN307" s="151"/>
      <c r="VCO307" s="151"/>
      <c r="VCP307" s="151"/>
      <c r="VCQ307" s="151"/>
      <c r="VCR307" s="151"/>
      <c r="VCS307" s="151"/>
      <c r="VCT307" s="151"/>
      <c r="VCU307" s="151"/>
      <c r="VCV307" s="151"/>
      <c r="VCW307" s="151"/>
      <c r="VCX307" s="151"/>
      <c r="VCY307" s="151"/>
      <c r="VCZ307" s="151"/>
      <c r="VDA307" s="151"/>
      <c r="VDB307" s="151"/>
      <c r="VDC307" s="151"/>
      <c r="VDD307" s="151"/>
      <c r="VDE307" s="151"/>
      <c r="VDF307" s="151"/>
      <c r="VDG307" s="151"/>
      <c r="VDH307" s="151"/>
      <c r="VDI307" s="151"/>
      <c r="VDJ307" s="151"/>
      <c r="VDK307" s="151"/>
      <c r="VDL307" s="151"/>
      <c r="VDM307" s="151"/>
      <c r="VDN307" s="151"/>
      <c r="VDO307" s="151"/>
      <c r="VDP307" s="151"/>
      <c r="VDQ307" s="151"/>
      <c r="VDR307" s="151"/>
      <c r="VDS307" s="151"/>
      <c r="VDT307" s="151"/>
      <c r="VDU307" s="151"/>
      <c r="VDV307" s="151"/>
      <c r="VDW307" s="151"/>
      <c r="VDX307" s="151"/>
      <c r="VDY307" s="151"/>
      <c r="VDZ307" s="151"/>
      <c r="VEA307" s="151"/>
      <c r="VEB307" s="151"/>
      <c r="VEC307" s="151"/>
      <c r="VED307" s="151"/>
      <c r="VEE307" s="151"/>
      <c r="VEF307" s="151"/>
      <c r="VEG307" s="151"/>
      <c r="VEH307" s="151"/>
      <c r="VEI307" s="151"/>
      <c r="VEJ307" s="151"/>
      <c r="VEK307" s="151"/>
      <c r="VEL307" s="151"/>
      <c r="VEM307" s="151"/>
      <c r="VEN307" s="151"/>
      <c r="VEO307" s="151"/>
      <c r="VEP307" s="151"/>
      <c r="VEQ307" s="151"/>
      <c r="VER307" s="151"/>
      <c r="VES307" s="151"/>
      <c r="VET307" s="151"/>
      <c r="VEU307" s="151"/>
      <c r="VEV307" s="151"/>
      <c r="VEW307" s="151"/>
      <c r="VEX307" s="151"/>
      <c r="VEY307" s="151"/>
      <c r="VEZ307" s="151"/>
      <c r="VFA307" s="151"/>
      <c r="VFB307" s="151"/>
      <c r="VFC307" s="151"/>
      <c r="VFD307" s="151"/>
      <c r="VFE307" s="151"/>
      <c r="VFF307" s="151"/>
      <c r="VFG307" s="151"/>
      <c r="VFH307" s="151"/>
      <c r="VFI307" s="151"/>
      <c r="VFJ307" s="151"/>
      <c r="VFK307" s="151"/>
      <c r="VFL307" s="151"/>
      <c r="VFM307" s="151"/>
      <c r="VFN307" s="151"/>
      <c r="VFO307" s="151"/>
      <c r="VFP307" s="151"/>
      <c r="VFQ307" s="151"/>
      <c r="VFR307" s="151"/>
      <c r="VFS307" s="151"/>
      <c r="VFT307" s="151"/>
      <c r="VFU307" s="151"/>
      <c r="VFV307" s="151"/>
      <c r="VFW307" s="151"/>
      <c r="VFX307" s="151"/>
      <c r="VFY307" s="151"/>
      <c r="VFZ307" s="151"/>
      <c r="VGA307" s="151"/>
      <c r="VGB307" s="151"/>
      <c r="VGC307" s="151"/>
      <c r="VGD307" s="151"/>
      <c r="VGE307" s="151"/>
      <c r="VGF307" s="151"/>
      <c r="VGG307" s="151"/>
      <c r="VGH307" s="151"/>
      <c r="VGI307" s="151"/>
      <c r="VGJ307" s="151"/>
      <c r="VGK307" s="151"/>
      <c r="VGL307" s="151"/>
      <c r="VGM307" s="151"/>
      <c r="VGN307" s="151"/>
      <c r="VGO307" s="151"/>
      <c r="VGP307" s="151"/>
      <c r="VGQ307" s="151"/>
      <c r="VGR307" s="151"/>
      <c r="VGS307" s="151"/>
      <c r="VGT307" s="151"/>
      <c r="VGU307" s="151"/>
      <c r="VGV307" s="151"/>
      <c r="VGW307" s="151"/>
      <c r="VGX307" s="151"/>
      <c r="VGY307" s="151"/>
      <c r="VGZ307" s="151"/>
      <c r="VHA307" s="151"/>
      <c r="VHB307" s="151"/>
      <c r="VHC307" s="151"/>
      <c r="VHD307" s="151"/>
      <c r="VHE307" s="151"/>
      <c r="VHF307" s="151"/>
      <c r="VHG307" s="151"/>
      <c r="VHH307" s="151"/>
      <c r="VHI307" s="151"/>
      <c r="VHJ307" s="151"/>
      <c r="VHK307" s="151"/>
      <c r="VHL307" s="151"/>
      <c r="VHM307" s="151"/>
      <c r="VHN307" s="151"/>
      <c r="VHO307" s="151"/>
      <c r="VHP307" s="151"/>
      <c r="VHQ307" s="151"/>
      <c r="VHR307" s="151"/>
      <c r="VHS307" s="151"/>
      <c r="VHT307" s="151"/>
      <c r="VHU307" s="151"/>
      <c r="VHV307" s="151"/>
      <c r="VHW307" s="151"/>
      <c r="VHX307" s="151"/>
      <c r="VHY307" s="151"/>
      <c r="VHZ307" s="151"/>
      <c r="VIA307" s="151"/>
      <c r="VIB307" s="151"/>
      <c r="VIC307" s="151"/>
      <c r="VID307" s="151"/>
      <c r="VIE307" s="151"/>
      <c r="VIF307" s="151"/>
      <c r="VIG307" s="151"/>
      <c r="VIH307" s="151"/>
      <c r="VII307" s="151"/>
      <c r="VIJ307" s="151"/>
      <c r="VIK307" s="151"/>
      <c r="VIL307" s="151"/>
      <c r="VIM307" s="151"/>
      <c r="VIN307" s="151"/>
      <c r="VIO307" s="151"/>
      <c r="VIP307" s="151"/>
      <c r="VIQ307" s="151"/>
      <c r="VIR307" s="151"/>
      <c r="VIS307" s="151"/>
      <c r="VIT307" s="151"/>
      <c r="VIU307" s="151"/>
      <c r="VIV307" s="151"/>
      <c r="VIW307" s="151"/>
      <c r="VIX307" s="151"/>
      <c r="VIY307" s="151"/>
      <c r="VIZ307" s="151"/>
      <c r="VJA307" s="151"/>
      <c r="VJB307" s="151"/>
      <c r="VJC307" s="151"/>
      <c r="VJD307" s="151"/>
      <c r="VJE307" s="151"/>
      <c r="VJF307" s="151"/>
      <c r="VJG307" s="151"/>
      <c r="VJH307" s="151"/>
      <c r="VJI307" s="151"/>
      <c r="VJJ307" s="151"/>
      <c r="VJK307" s="151"/>
      <c r="VJL307" s="151"/>
      <c r="VJM307" s="151"/>
      <c r="VJN307" s="151"/>
      <c r="VJO307" s="151"/>
      <c r="VJP307" s="151"/>
      <c r="VJQ307" s="151"/>
      <c r="VJR307" s="151"/>
      <c r="VJS307" s="151"/>
      <c r="VJT307" s="151"/>
      <c r="VJU307" s="151"/>
      <c r="VJV307" s="151"/>
      <c r="VJW307" s="151"/>
      <c r="VJX307" s="151"/>
      <c r="VJY307" s="151"/>
      <c r="VJZ307" s="151"/>
      <c r="VKA307" s="151"/>
      <c r="VKB307" s="151"/>
      <c r="VKC307" s="151"/>
      <c r="VKD307" s="151"/>
      <c r="VKE307" s="151"/>
      <c r="VKF307" s="151"/>
      <c r="VKG307" s="151"/>
      <c r="VKH307" s="151"/>
      <c r="VKI307" s="151"/>
      <c r="VKJ307" s="151"/>
      <c r="VKK307" s="151"/>
      <c r="VKL307" s="151"/>
      <c r="VKM307" s="151"/>
      <c r="VKN307" s="151"/>
      <c r="VKO307" s="151"/>
      <c r="VKP307" s="151"/>
      <c r="VKQ307" s="151"/>
      <c r="VKR307" s="151"/>
      <c r="VKS307" s="151"/>
      <c r="VKT307" s="151"/>
      <c r="VKU307" s="151"/>
      <c r="VKV307" s="151"/>
      <c r="VKW307" s="151"/>
      <c r="VKX307" s="151"/>
      <c r="VKY307" s="151"/>
      <c r="VKZ307" s="151"/>
      <c r="VLA307" s="151"/>
      <c r="VLB307" s="151"/>
      <c r="VLC307" s="151"/>
      <c r="VLD307" s="151"/>
      <c r="VLE307" s="151"/>
      <c r="VLF307" s="151"/>
      <c r="VLG307" s="151"/>
      <c r="VLH307" s="151"/>
      <c r="VLI307" s="151"/>
      <c r="VLJ307" s="151"/>
      <c r="VLK307" s="151"/>
      <c r="VLL307" s="151"/>
      <c r="VLM307" s="151"/>
      <c r="VLN307" s="151"/>
      <c r="VLO307" s="151"/>
      <c r="VLP307" s="151"/>
      <c r="VLQ307" s="151"/>
      <c r="VLR307" s="151"/>
      <c r="VLS307" s="151"/>
      <c r="VLT307" s="151"/>
      <c r="VLU307" s="151"/>
      <c r="VLV307" s="151"/>
      <c r="VLW307" s="151"/>
      <c r="VLX307" s="151"/>
      <c r="VLY307" s="151"/>
      <c r="VLZ307" s="151"/>
      <c r="VMA307" s="151"/>
      <c r="VMB307" s="151"/>
      <c r="VMC307" s="151"/>
      <c r="VMD307" s="151"/>
      <c r="VME307" s="151"/>
      <c r="VMF307" s="151"/>
      <c r="VMG307" s="151"/>
      <c r="VMH307" s="151"/>
      <c r="VMI307" s="151"/>
      <c r="VMJ307" s="151"/>
      <c r="VMK307" s="151"/>
      <c r="VML307" s="151"/>
      <c r="VMM307" s="151"/>
      <c r="VMN307" s="151"/>
      <c r="VMO307" s="151"/>
      <c r="VMP307" s="151"/>
      <c r="VMQ307" s="151"/>
      <c r="VMR307" s="151"/>
      <c r="VMS307" s="151"/>
      <c r="VMT307" s="151"/>
      <c r="VMU307" s="151"/>
      <c r="VMV307" s="151"/>
      <c r="VMW307" s="151"/>
      <c r="VMX307" s="151"/>
      <c r="VMY307" s="151"/>
      <c r="VMZ307" s="151"/>
      <c r="VNA307" s="151"/>
      <c r="VNB307" s="151"/>
      <c r="VNC307" s="151"/>
      <c r="VND307" s="151"/>
      <c r="VNE307" s="151"/>
      <c r="VNF307" s="151"/>
      <c r="VNG307" s="151"/>
      <c r="VNH307" s="151"/>
      <c r="VNI307" s="151"/>
      <c r="VNJ307" s="151"/>
      <c r="VNK307" s="151"/>
      <c r="VNL307" s="151"/>
      <c r="VNM307" s="151"/>
      <c r="VNN307" s="151"/>
      <c r="VNO307" s="151"/>
      <c r="VNP307" s="151"/>
      <c r="VNQ307" s="151"/>
      <c r="VNR307" s="151"/>
      <c r="VNS307" s="151"/>
      <c r="VNT307" s="151"/>
      <c r="VNU307" s="151"/>
      <c r="VNV307" s="151"/>
      <c r="VNW307" s="151"/>
      <c r="VNX307" s="151"/>
      <c r="VNY307" s="151"/>
      <c r="VNZ307" s="151"/>
      <c r="VOA307" s="151"/>
      <c r="VOB307" s="151"/>
      <c r="VOC307" s="151"/>
      <c r="VOD307" s="151"/>
      <c r="VOE307" s="151"/>
      <c r="VOF307" s="151"/>
      <c r="VOG307" s="151"/>
      <c r="VOH307" s="151"/>
      <c r="VOI307" s="151"/>
      <c r="VOJ307" s="151"/>
      <c r="VOK307" s="151"/>
      <c r="VOL307" s="151"/>
      <c r="VOM307" s="151"/>
      <c r="VON307" s="151"/>
      <c r="VOO307" s="151"/>
      <c r="VOP307" s="151"/>
      <c r="VOQ307" s="151"/>
      <c r="VOR307" s="151"/>
      <c r="VOS307" s="151"/>
      <c r="VOT307" s="151"/>
      <c r="VOU307" s="151"/>
      <c r="VOV307" s="151"/>
      <c r="VOW307" s="151"/>
      <c r="VOX307" s="151"/>
      <c r="VOY307" s="151"/>
      <c r="VOZ307" s="151"/>
      <c r="VPA307" s="151"/>
      <c r="VPB307" s="151"/>
      <c r="VPC307" s="151"/>
      <c r="VPD307" s="151"/>
      <c r="VPE307" s="151"/>
      <c r="VPF307" s="151"/>
      <c r="VPG307" s="151"/>
      <c r="VPH307" s="151"/>
      <c r="VPI307" s="151"/>
      <c r="VPJ307" s="151"/>
      <c r="VPK307" s="151"/>
      <c r="VPL307" s="151"/>
      <c r="VPM307" s="151"/>
      <c r="VPN307" s="151"/>
      <c r="VPO307" s="151"/>
      <c r="VPP307" s="151"/>
      <c r="VPQ307" s="151"/>
      <c r="VPR307" s="151"/>
      <c r="VPS307" s="151"/>
      <c r="VPT307" s="151"/>
      <c r="VPU307" s="151"/>
      <c r="VPV307" s="151"/>
      <c r="VPW307" s="151"/>
      <c r="VPX307" s="151"/>
      <c r="VPY307" s="151"/>
      <c r="VPZ307" s="151"/>
      <c r="VQA307" s="151"/>
      <c r="VQB307" s="151"/>
      <c r="VQC307" s="151"/>
      <c r="VQD307" s="151"/>
      <c r="VQE307" s="151"/>
      <c r="VQF307" s="151"/>
      <c r="VQG307" s="151"/>
      <c r="VQH307" s="151"/>
      <c r="VQI307" s="151"/>
      <c r="VQJ307" s="151"/>
      <c r="VQK307" s="151"/>
      <c r="VQL307" s="151"/>
      <c r="VQM307" s="151"/>
      <c r="VQN307" s="151"/>
      <c r="VQO307" s="151"/>
      <c r="VQP307" s="151"/>
      <c r="VQQ307" s="151"/>
      <c r="VQR307" s="151"/>
      <c r="VQS307" s="151"/>
      <c r="VQT307" s="151"/>
      <c r="VQU307" s="151"/>
      <c r="VQV307" s="151"/>
      <c r="VQW307" s="151"/>
      <c r="VQX307" s="151"/>
      <c r="VQY307" s="151"/>
      <c r="VQZ307" s="151"/>
      <c r="VRA307" s="151"/>
      <c r="VRB307" s="151"/>
      <c r="VRC307" s="151"/>
      <c r="VRD307" s="151"/>
      <c r="VRE307" s="151"/>
      <c r="VRF307" s="151"/>
      <c r="VRG307" s="151"/>
      <c r="VRH307" s="151"/>
      <c r="VRI307" s="151"/>
      <c r="VRJ307" s="151"/>
      <c r="VRK307" s="151"/>
      <c r="VRL307" s="151"/>
      <c r="VRM307" s="151"/>
      <c r="VRN307" s="151"/>
      <c r="VRO307" s="151"/>
      <c r="VRP307" s="151"/>
      <c r="VRQ307" s="151"/>
      <c r="VRR307" s="151"/>
      <c r="VRS307" s="151"/>
      <c r="VRT307" s="151"/>
      <c r="VRU307" s="151"/>
      <c r="VRV307" s="151"/>
      <c r="VRW307" s="151"/>
      <c r="VRX307" s="151"/>
      <c r="VRY307" s="151"/>
      <c r="VRZ307" s="151"/>
      <c r="VSA307" s="151"/>
      <c r="VSB307" s="151"/>
      <c r="VSC307" s="151"/>
      <c r="VSD307" s="151"/>
      <c r="VSE307" s="151"/>
      <c r="VSF307" s="151"/>
      <c r="VSG307" s="151"/>
      <c r="VSH307" s="151"/>
      <c r="VSI307" s="151"/>
      <c r="VSJ307" s="151"/>
      <c r="VSK307" s="151"/>
      <c r="VSL307" s="151"/>
      <c r="VSM307" s="151"/>
      <c r="VSN307" s="151"/>
      <c r="VSO307" s="151"/>
      <c r="VSP307" s="151"/>
      <c r="VSQ307" s="151"/>
      <c r="VSR307" s="151"/>
      <c r="VSS307" s="151"/>
      <c r="VST307" s="151"/>
      <c r="VSU307" s="151"/>
      <c r="VSV307" s="151"/>
      <c r="VSW307" s="151"/>
      <c r="VSX307" s="151"/>
      <c r="VSY307" s="151"/>
      <c r="VSZ307" s="151"/>
      <c r="VTA307" s="151"/>
      <c r="VTB307" s="151"/>
      <c r="VTC307" s="151"/>
      <c r="VTD307" s="151"/>
      <c r="VTE307" s="151"/>
      <c r="VTF307" s="151"/>
      <c r="VTG307" s="151"/>
      <c r="VTH307" s="151"/>
      <c r="VTI307" s="151"/>
      <c r="VTJ307" s="151"/>
      <c r="VTK307" s="151"/>
      <c r="VTL307" s="151"/>
      <c r="VTM307" s="151"/>
      <c r="VTN307" s="151"/>
      <c r="VTO307" s="151"/>
      <c r="VTP307" s="151"/>
      <c r="VTQ307" s="151"/>
      <c r="VTR307" s="151"/>
      <c r="VTS307" s="151"/>
      <c r="VTT307" s="151"/>
      <c r="VTU307" s="151"/>
      <c r="VTV307" s="151"/>
      <c r="VTW307" s="151"/>
      <c r="VTX307" s="151"/>
      <c r="VTY307" s="151"/>
      <c r="VTZ307" s="151"/>
      <c r="VUA307" s="151"/>
      <c r="VUB307" s="151"/>
      <c r="VUC307" s="151"/>
      <c r="VUD307" s="151"/>
      <c r="VUE307" s="151"/>
      <c r="VUF307" s="151"/>
      <c r="VUG307" s="151"/>
      <c r="VUH307" s="151"/>
      <c r="VUI307" s="151"/>
      <c r="VUJ307" s="151"/>
      <c r="VUK307" s="151"/>
      <c r="VUL307" s="151"/>
      <c r="VUM307" s="151"/>
      <c r="VUN307" s="151"/>
      <c r="VUO307" s="151"/>
      <c r="VUP307" s="151"/>
      <c r="VUQ307" s="151"/>
      <c r="VUR307" s="151"/>
      <c r="VUS307" s="151"/>
      <c r="VUT307" s="151"/>
      <c r="VUU307" s="151"/>
      <c r="VUV307" s="151"/>
      <c r="VUW307" s="151"/>
      <c r="VUX307" s="151"/>
      <c r="VUY307" s="151"/>
      <c r="VUZ307" s="151"/>
      <c r="VVA307" s="151"/>
      <c r="VVB307" s="151"/>
      <c r="VVC307" s="151"/>
      <c r="VVD307" s="151"/>
      <c r="VVE307" s="151"/>
      <c r="VVF307" s="151"/>
      <c r="VVG307" s="151"/>
      <c r="VVH307" s="151"/>
      <c r="VVI307" s="151"/>
      <c r="VVJ307" s="151"/>
      <c r="VVK307" s="151"/>
      <c r="VVL307" s="151"/>
      <c r="VVM307" s="151"/>
      <c r="VVN307" s="151"/>
      <c r="VVO307" s="151"/>
      <c r="VVP307" s="151"/>
      <c r="VVQ307" s="151"/>
      <c r="VVR307" s="151"/>
      <c r="VVS307" s="151"/>
      <c r="VVT307" s="151"/>
      <c r="VVU307" s="151"/>
      <c r="VVV307" s="151"/>
      <c r="VVW307" s="151"/>
      <c r="VVX307" s="151"/>
      <c r="VVY307" s="151"/>
      <c r="VVZ307" s="151"/>
      <c r="VWA307" s="151"/>
      <c r="VWB307" s="151"/>
      <c r="VWC307" s="151"/>
      <c r="VWD307" s="151"/>
      <c r="VWE307" s="151"/>
      <c r="VWF307" s="151"/>
      <c r="VWG307" s="151"/>
      <c r="VWH307" s="151"/>
      <c r="VWI307" s="151"/>
      <c r="VWJ307" s="151"/>
      <c r="VWK307" s="151"/>
      <c r="VWL307" s="151"/>
      <c r="VWM307" s="151"/>
      <c r="VWN307" s="151"/>
      <c r="VWO307" s="151"/>
      <c r="VWP307" s="151"/>
      <c r="VWQ307" s="151"/>
      <c r="VWR307" s="151"/>
      <c r="VWS307" s="151"/>
      <c r="VWT307" s="151"/>
      <c r="VWU307" s="151"/>
      <c r="VWV307" s="151"/>
      <c r="VWW307" s="151"/>
      <c r="VWX307" s="151"/>
      <c r="VWY307" s="151"/>
      <c r="VWZ307" s="151"/>
      <c r="VXA307" s="151"/>
      <c r="VXB307" s="151"/>
      <c r="VXC307" s="151"/>
      <c r="VXD307" s="151"/>
      <c r="VXE307" s="151"/>
      <c r="VXF307" s="151"/>
      <c r="VXG307" s="151"/>
      <c r="VXH307" s="151"/>
      <c r="VXI307" s="151"/>
      <c r="VXJ307" s="151"/>
      <c r="VXK307" s="151"/>
      <c r="VXL307" s="151"/>
      <c r="VXM307" s="151"/>
      <c r="VXN307" s="151"/>
      <c r="VXO307" s="151"/>
      <c r="VXP307" s="151"/>
      <c r="VXQ307" s="151"/>
      <c r="VXR307" s="151"/>
      <c r="VXS307" s="151"/>
      <c r="VXT307" s="151"/>
      <c r="VXU307" s="151"/>
      <c r="VXV307" s="151"/>
      <c r="VXW307" s="151"/>
      <c r="VXX307" s="151"/>
      <c r="VXY307" s="151"/>
      <c r="VXZ307" s="151"/>
      <c r="VYA307" s="151"/>
      <c r="VYB307" s="151"/>
      <c r="VYC307" s="151"/>
      <c r="VYD307" s="151"/>
      <c r="VYE307" s="151"/>
      <c r="VYF307" s="151"/>
      <c r="VYG307" s="151"/>
      <c r="VYH307" s="151"/>
      <c r="VYI307" s="151"/>
      <c r="VYJ307" s="151"/>
      <c r="VYK307" s="151"/>
      <c r="VYL307" s="151"/>
      <c r="VYM307" s="151"/>
      <c r="VYN307" s="151"/>
      <c r="VYO307" s="151"/>
      <c r="VYP307" s="151"/>
      <c r="VYQ307" s="151"/>
      <c r="VYR307" s="151"/>
      <c r="VYS307" s="151"/>
      <c r="VYT307" s="151"/>
      <c r="VYU307" s="151"/>
      <c r="VYV307" s="151"/>
      <c r="VYW307" s="151"/>
      <c r="VYX307" s="151"/>
      <c r="VYY307" s="151"/>
      <c r="VYZ307" s="151"/>
      <c r="VZA307" s="151"/>
      <c r="VZB307" s="151"/>
      <c r="VZC307" s="151"/>
      <c r="VZD307" s="151"/>
      <c r="VZE307" s="151"/>
      <c r="VZF307" s="151"/>
      <c r="VZG307" s="151"/>
      <c r="VZH307" s="151"/>
      <c r="VZI307" s="151"/>
      <c r="VZJ307" s="151"/>
      <c r="VZK307" s="151"/>
      <c r="VZL307" s="151"/>
      <c r="VZM307" s="151"/>
      <c r="VZN307" s="151"/>
      <c r="VZO307" s="151"/>
      <c r="VZP307" s="151"/>
      <c r="VZQ307" s="151"/>
      <c r="VZR307" s="151"/>
      <c r="VZS307" s="151"/>
      <c r="VZT307" s="151"/>
      <c r="VZU307" s="151"/>
      <c r="VZV307" s="151"/>
      <c r="VZW307" s="151"/>
      <c r="VZX307" s="151"/>
      <c r="VZY307" s="151"/>
      <c r="VZZ307" s="151"/>
      <c r="WAA307" s="151"/>
      <c r="WAB307" s="151"/>
      <c r="WAC307" s="151"/>
      <c r="WAD307" s="151"/>
      <c r="WAE307" s="151"/>
      <c r="WAF307" s="151"/>
      <c r="WAG307" s="151"/>
      <c r="WAH307" s="151"/>
      <c r="WAI307" s="151"/>
      <c r="WAJ307" s="151"/>
      <c r="WAK307" s="151"/>
      <c r="WAL307" s="151"/>
      <c r="WAM307" s="151"/>
      <c r="WAN307" s="151"/>
      <c r="WAO307" s="151"/>
      <c r="WAP307" s="151"/>
      <c r="WAQ307" s="151"/>
      <c r="WAR307" s="151"/>
      <c r="WAS307" s="151"/>
      <c r="WAT307" s="151"/>
      <c r="WAU307" s="151"/>
      <c r="WAV307" s="151"/>
      <c r="WAW307" s="151"/>
      <c r="WAX307" s="151"/>
      <c r="WAY307" s="151"/>
      <c r="WAZ307" s="151"/>
      <c r="WBA307" s="151"/>
      <c r="WBB307" s="151"/>
      <c r="WBC307" s="151"/>
      <c r="WBD307" s="151"/>
      <c r="WBE307" s="151"/>
      <c r="WBF307" s="151"/>
      <c r="WBG307" s="151"/>
      <c r="WBH307" s="151"/>
      <c r="WBI307" s="151"/>
      <c r="WBJ307" s="151"/>
      <c r="WBK307" s="151"/>
      <c r="WBL307" s="151"/>
      <c r="WBM307" s="151"/>
      <c r="WBN307" s="151"/>
      <c r="WBO307" s="151"/>
      <c r="WBP307" s="151"/>
      <c r="WBQ307" s="151"/>
      <c r="WBR307" s="151"/>
      <c r="WBS307" s="151"/>
      <c r="WBT307" s="151"/>
      <c r="WBU307" s="151"/>
      <c r="WBV307" s="151"/>
      <c r="WBW307" s="151"/>
      <c r="WBX307" s="151"/>
      <c r="WBY307" s="151"/>
      <c r="WBZ307" s="151"/>
      <c r="WCA307" s="151"/>
      <c r="WCB307" s="151"/>
      <c r="WCC307" s="151"/>
      <c r="WCD307" s="151"/>
      <c r="WCE307" s="151"/>
      <c r="WCF307" s="151"/>
      <c r="WCG307" s="151"/>
      <c r="WCH307" s="151"/>
      <c r="WCI307" s="151"/>
      <c r="WCJ307" s="151"/>
      <c r="WCK307" s="151"/>
      <c r="WCL307" s="151"/>
      <c r="WCM307" s="151"/>
      <c r="WCN307" s="151"/>
      <c r="WCO307" s="151"/>
      <c r="WCP307" s="151"/>
      <c r="WCQ307" s="151"/>
      <c r="WCR307" s="151"/>
      <c r="WCS307" s="151"/>
      <c r="WCT307" s="151"/>
      <c r="WCU307" s="151"/>
      <c r="WCV307" s="151"/>
      <c r="WCW307" s="151"/>
      <c r="WCX307" s="151"/>
      <c r="WCY307" s="151"/>
      <c r="WCZ307" s="151"/>
      <c r="WDA307" s="151"/>
      <c r="WDB307" s="151"/>
      <c r="WDC307" s="151"/>
      <c r="WDD307" s="151"/>
      <c r="WDE307" s="151"/>
      <c r="WDF307" s="151"/>
      <c r="WDG307" s="151"/>
      <c r="WDH307" s="151"/>
      <c r="WDI307" s="151"/>
      <c r="WDJ307" s="151"/>
      <c r="WDK307" s="151"/>
      <c r="WDL307" s="151"/>
      <c r="WDM307" s="151"/>
      <c r="WDN307" s="151"/>
      <c r="WDO307" s="151"/>
      <c r="WDP307" s="151"/>
      <c r="WDQ307" s="151"/>
      <c r="WDR307" s="151"/>
      <c r="WDS307" s="151"/>
      <c r="WDT307" s="151"/>
      <c r="WDU307" s="151"/>
      <c r="WDV307" s="151"/>
      <c r="WDW307" s="151"/>
      <c r="WDX307" s="151"/>
      <c r="WDY307" s="151"/>
      <c r="WDZ307" s="151"/>
      <c r="WEA307" s="151"/>
      <c r="WEB307" s="151"/>
      <c r="WEC307" s="151"/>
      <c r="WED307" s="151"/>
      <c r="WEE307" s="151"/>
      <c r="WEF307" s="151"/>
      <c r="WEG307" s="151"/>
      <c r="WEH307" s="151"/>
      <c r="WEI307" s="151"/>
      <c r="WEJ307" s="151"/>
      <c r="WEK307" s="151"/>
      <c r="WEL307" s="151"/>
      <c r="WEM307" s="151"/>
      <c r="WEN307" s="151"/>
      <c r="WEO307" s="151"/>
      <c r="WEP307" s="151"/>
      <c r="WEQ307" s="151"/>
      <c r="WER307" s="151"/>
      <c r="WES307" s="151"/>
      <c r="WET307" s="151"/>
      <c r="WEU307" s="151"/>
      <c r="WEV307" s="151"/>
      <c r="WEW307" s="151"/>
      <c r="WEX307" s="151"/>
      <c r="WEY307" s="151"/>
      <c r="WEZ307" s="151"/>
      <c r="WFA307" s="151"/>
      <c r="WFB307" s="151"/>
      <c r="WFC307" s="151"/>
      <c r="WFD307" s="151"/>
      <c r="WFE307" s="151"/>
      <c r="WFF307" s="151"/>
      <c r="WFG307" s="151"/>
      <c r="WFH307" s="151"/>
      <c r="WFI307" s="151"/>
      <c r="WFJ307" s="151"/>
      <c r="WFK307" s="151"/>
      <c r="WFL307" s="151"/>
      <c r="WFM307" s="151"/>
      <c r="WFN307" s="151"/>
      <c r="WFO307" s="151"/>
      <c r="WFP307" s="151"/>
      <c r="WFQ307" s="151"/>
      <c r="WFR307" s="151"/>
      <c r="WFS307" s="151"/>
      <c r="WFT307" s="151"/>
      <c r="WFU307" s="151"/>
      <c r="WFV307" s="151"/>
      <c r="WFW307" s="151"/>
      <c r="WFX307" s="151"/>
      <c r="WFY307" s="151"/>
      <c r="WFZ307" s="151"/>
      <c r="WGA307" s="151"/>
      <c r="WGB307" s="151"/>
      <c r="WGC307" s="151"/>
      <c r="WGD307" s="151"/>
      <c r="WGE307" s="151"/>
      <c r="WGF307" s="151"/>
      <c r="WGG307" s="151"/>
      <c r="WGH307" s="151"/>
      <c r="WGI307" s="151"/>
      <c r="WGJ307" s="151"/>
      <c r="WGK307" s="151"/>
      <c r="WGL307" s="151"/>
      <c r="WGM307" s="151"/>
      <c r="WGN307" s="151"/>
      <c r="WGO307" s="151"/>
      <c r="WGP307" s="151"/>
      <c r="WGQ307" s="151"/>
      <c r="WGR307" s="151"/>
      <c r="WGS307" s="151"/>
      <c r="WGT307" s="151"/>
      <c r="WGU307" s="151"/>
      <c r="WGV307" s="151"/>
      <c r="WGW307" s="151"/>
      <c r="WGX307" s="151"/>
      <c r="WGY307" s="151"/>
      <c r="WGZ307" s="151"/>
      <c r="WHA307" s="151"/>
      <c r="WHB307" s="151"/>
      <c r="WHC307" s="151"/>
      <c r="WHD307" s="151"/>
      <c r="WHE307" s="151"/>
      <c r="WHF307" s="151"/>
      <c r="WHG307" s="151"/>
      <c r="WHH307" s="151"/>
      <c r="WHI307" s="151"/>
      <c r="WHJ307" s="151"/>
      <c r="WHK307" s="151"/>
      <c r="WHL307" s="151"/>
      <c r="WHM307" s="151"/>
      <c r="WHN307" s="151"/>
      <c r="WHO307" s="151"/>
      <c r="WHP307" s="151"/>
      <c r="WHQ307" s="151"/>
      <c r="WHR307" s="151"/>
      <c r="WHS307" s="151"/>
      <c r="WHT307" s="151"/>
      <c r="WHU307" s="151"/>
      <c r="WHV307" s="151"/>
      <c r="WHW307" s="151"/>
      <c r="WHX307" s="151"/>
      <c r="WHY307" s="151"/>
      <c r="WHZ307" s="151"/>
      <c r="WIA307" s="151"/>
      <c r="WIB307" s="151"/>
      <c r="WIC307" s="151"/>
      <c r="WID307" s="151"/>
      <c r="WIE307" s="151"/>
      <c r="WIF307" s="151"/>
      <c r="WIG307" s="151"/>
      <c r="WIH307" s="151"/>
      <c r="WII307" s="151"/>
      <c r="WIJ307" s="151"/>
      <c r="WIK307" s="151"/>
      <c r="WIL307" s="151"/>
      <c r="WIM307" s="151"/>
      <c r="WIN307" s="151"/>
      <c r="WIO307" s="151"/>
      <c r="WIP307" s="151"/>
      <c r="WIQ307" s="151"/>
      <c r="WIR307" s="151"/>
      <c r="WIS307" s="151"/>
      <c r="WIT307" s="151"/>
      <c r="WIU307" s="151"/>
      <c r="WIV307" s="151"/>
      <c r="WIW307" s="151"/>
      <c r="WIX307" s="151"/>
      <c r="WIY307" s="151"/>
      <c r="WIZ307" s="151"/>
      <c r="WJA307" s="151"/>
      <c r="WJB307" s="151"/>
      <c r="WJC307" s="151"/>
      <c r="WJD307" s="151"/>
      <c r="WJE307" s="151"/>
      <c r="WJF307" s="151"/>
      <c r="WJG307" s="151"/>
      <c r="WJH307" s="151"/>
      <c r="WJI307" s="151"/>
      <c r="WJJ307" s="151"/>
      <c r="WJK307" s="151"/>
      <c r="WJL307" s="151"/>
      <c r="WJM307" s="151"/>
      <c r="WJN307" s="151"/>
      <c r="WJO307" s="151"/>
      <c r="WJP307" s="151"/>
      <c r="WJQ307" s="151"/>
      <c r="WJR307" s="151"/>
      <c r="WJS307" s="151"/>
      <c r="WJT307" s="151"/>
      <c r="WJU307" s="151"/>
      <c r="WJV307" s="151"/>
      <c r="WJW307" s="151"/>
      <c r="WJX307" s="151"/>
      <c r="WJY307" s="151"/>
      <c r="WJZ307" s="151"/>
      <c r="WKA307" s="151"/>
      <c r="WKB307" s="151"/>
      <c r="WKC307" s="151"/>
      <c r="WKD307" s="151"/>
      <c r="WKE307" s="151"/>
      <c r="WKF307" s="151"/>
      <c r="WKG307" s="151"/>
      <c r="WKH307" s="151"/>
      <c r="WKI307" s="151"/>
      <c r="WKJ307" s="151"/>
      <c r="WKK307" s="151"/>
      <c r="WKL307" s="151"/>
      <c r="WKM307" s="151"/>
      <c r="WKN307" s="151"/>
      <c r="WKO307" s="151"/>
      <c r="WKP307" s="151"/>
      <c r="WKQ307" s="151"/>
      <c r="WKR307" s="151"/>
      <c r="WKS307" s="151"/>
      <c r="WKT307" s="151"/>
      <c r="WKU307" s="151"/>
      <c r="WKV307" s="151"/>
      <c r="WKW307" s="151"/>
      <c r="WKX307" s="151"/>
      <c r="WKY307" s="151"/>
      <c r="WKZ307" s="151"/>
      <c r="WLA307" s="151"/>
      <c r="WLB307" s="151"/>
      <c r="WLC307" s="151"/>
      <c r="WLD307" s="151"/>
      <c r="WLE307" s="151"/>
      <c r="WLF307" s="151"/>
      <c r="WLG307" s="151"/>
      <c r="WLH307" s="151"/>
      <c r="WLI307" s="151"/>
      <c r="WLJ307" s="151"/>
      <c r="WLK307" s="151"/>
      <c r="WLL307" s="151"/>
      <c r="WLM307" s="151"/>
      <c r="WLN307" s="151"/>
      <c r="WLO307" s="151"/>
      <c r="WLP307" s="151"/>
      <c r="WLQ307" s="151"/>
      <c r="WLR307" s="151"/>
      <c r="WLS307" s="151"/>
      <c r="WLT307" s="151"/>
      <c r="WLU307" s="151"/>
      <c r="WLV307" s="151"/>
      <c r="WLW307" s="151"/>
      <c r="WLX307" s="151"/>
      <c r="WLY307" s="151"/>
      <c r="WLZ307" s="151"/>
      <c r="WMA307" s="151"/>
      <c r="WMB307" s="151"/>
      <c r="WMC307" s="151"/>
      <c r="WMD307" s="151"/>
      <c r="WME307" s="151"/>
      <c r="WMF307" s="151"/>
      <c r="WMG307" s="151"/>
      <c r="WMH307" s="151"/>
      <c r="WMI307" s="151"/>
      <c r="WMJ307" s="151"/>
      <c r="WMK307" s="151"/>
      <c r="WML307" s="151"/>
      <c r="WMM307" s="151"/>
      <c r="WMN307" s="151"/>
      <c r="WMO307" s="151"/>
      <c r="WMP307" s="151"/>
      <c r="WMQ307" s="151"/>
      <c r="WMR307" s="151"/>
      <c r="WMS307" s="151"/>
      <c r="WMT307" s="151"/>
      <c r="WMU307" s="151"/>
      <c r="WMV307" s="151"/>
      <c r="WMW307" s="151"/>
      <c r="WMX307" s="151"/>
      <c r="WMY307" s="151"/>
      <c r="WMZ307" s="151"/>
      <c r="WNA307" s="151"/>
      <c r="WNB307" s="151"/>
      <c r="WNC307" s="151"/>
      <c r="WND307" s="151"/>
      <c r="WNE307" s="151"/>
      <c r="WNF307" s="151"/>
      <c r="WNG307" s="151"/>
      <c r="WNH307" s="151"/>
      <c r="WNI307" s="151"/>
      <c r="WNJ307" s="151"/>
      <c r="WNK307" s="151"/>
      <c r="WNL307" s="151"/>
      <c r="WNM307" s="151"/>
      <c r="WNN307" s="151"/>
      <c r="WNO307" s="151"/>
      <c r="WNP307" s="151"/>
      <c r="WNQ307" s="151"/>
      <c r="WNR307" s="151"/>
      <c r="WNS307" s="151"/>
      <c r="WNT307" s="151"/>
      <c r="WNU307" s="151"/>
      <c r="WNV307" s="151"/>
      <c r="WNW307" s="151"/>
      <c r="WNX307" s="151"/>
      <c r="WNY307" s="151"/>
      <c r="WNZ307" s="151"/>
      <c r="WOA307" s="151"/>
      <c r="WOB307" s="151"/>
      <c r="WOC307" s="151"/>
      <c r="WOD307" s="151"/>
      <c r="WOE307" s="151"/>
      <c r="WOF307" s="151"/>
      <c r="WOG307" s="151"/>
      <c r="WOH307" s="151"/>
      <c r="WOI307" s="151"/>
      <c r="WOJ307" s="151"/>
      <c r="WOK307" s="151"/>
      <c r="WOL307" s="151"/>
      <c r="WOM307" s="151"/>
      <c r="WON307" s="151"/>
      <c r="WOO307" s="151"/>
      <c r="WOP307" s="151"/>
      <c r="WOQ307" s="151"/>
      <c r="WOR307" s="151"/>
      <c r="WOS307" s="151"/>
      <c r="WOT307" s="151"/>
      <c r="WOU307" s="151"/>
      <c r="WOV307" s="151"/>
      <c r="WOW307" s="151"/>
      <c r="WOX307" s="151"/>
      <c r="WOY307" s="151"/>
      <c r="WOZ307" s="151"/>
      <c r="WPA307" s="151"/>
      <c r="WPB307" s="151"/>
      <c r="WPC307" s="151"/>
      <c r="WPD307" s="151"/>
      <c r="WPE307" s="151"/>
      <c r="WPF307" s="151"/>
      <c r="WPG307" s="151"/>
      <c r="WPH307" s="151"/>
      <c r="WPI307" s="151"/>
      <c r="WPJ307" s="151"/>
      <c r="WPK307" s="151"/>
      <c r="WPL307" s="151"/>
      <c r="WPM307" s="151"/>
      <c r="WPN307" s="151"/>
      <c r="WPO307" s="151"/>
      <c r="WPP307" s="151"/>
      <c r="WPQ307" s="151"/>
      <c r="WPR307" s="151"/>
      <c r="WPS307" s="151"/>
      <c r="WPT307" s="151"/>
      <c r="WPU307" s="151"/>
      <c r="WPV307" s="151"/>
      <c r="WPW307" s="151"/>
      <c r="WPX307" s="151"/>
      <c r="WPY307" s="151"/>
      <c r="WPZ307" s="151"/>
      <c r="WQA307" s="151"/>
      <c r="WQB307" s="151"/>
      <c r="WQC307" s="151"/>
      <c r="WQD307" s="151"/>
      <c r="WQE307" s="151"/>
      <c r="WQF307" s="151"/>
      <c r="WQG307" s="151"/>
      <c r="WQH307" s="151"/>
      <c r="WQI307" s="151"/>
      <c r="WQJ307" s="151"/>
      <c r="WQK307" s="151"/>
      <c r="WQL307" s="151"/>
      <c r="WQM307" s="151"/>
      <c r="WQN307" s="151"/>
      <c r="WQO307" s="151"/>
      <c r="WQP307" s="151"/>
      <c r="WQQ307" s="151"/>
      <c r="WQR307" s="151"/>
      <c r="WQS307" s="151"/>
      <c r="WQT307" s="151"/>
      <c r="WQU307" s="151"/>
      <c r="WQV307" s="151"/>
      <c r="WQW307" s="151"/>
      <c r="WQX307" s="151"/>
      <c r="WQY307" s="151"/>
      <c r="WQZ307" s="151"/>
      <c r="WRA307" s="151"/>
      <c r="WRB307" s="151"/>
      <c r="WRC307" s="151"/>
      <c r="WRD307" s="151"/>
      <c r="WRE307" s="151"/>
      <c r="WRF307" s="151"/>
      <c r="WRG307" s="151"/>
      <c r="WRH307" s="151"/>
      <c r="WRI307" s="151"/>
      <c r="WRJ307" s="151"/>
      <c r="WRK307" s="151"/>
      <c r="WRL307" s="151"/>
      <c r="WRM307" s="151"/>
      <c r="WRN307" s="151"/>
      <c r="WRO307" s="151"/>
      <c r="WRP307" s="151"/>
      <c r="WRQ307" s="151"/>
      <c r="WRR307" s="151"/>
      <c r="WRS307" s="151"/>
      <c r="WRT307" s="151"/>
      <c r="WRU307" s="151"/>
      <c r="WRV307" s="151"/>
      <c r="WRW307" s="151"/>
      <c r="WRX307" s="151"/>
      <c r="WRY307" s="151"/>
      <c r="WRZ307" s="151"/>
      <c r="WSA307" s="151"/>
      <c r="WSB307" s="151"/>
      <c r="WSC307" s="151"/>
      <c r="WSD307" s="151"/>
      <c r="WSE307" s="151"/>
      <c r="WSF307" s="151"/>
      <c r="WSG307" s="151"/>
      <c r="WSH307" s="151"/>
      <c r="WSI307" s="151"/>
      <c r="WSJ307" s="151"/>
      <c r="WSK307" s="151"/>
      <c r="WSL307" s="151"/>
      <c r="WSM307" s="151"/>
      <c r="WSN307" s="151"/>
      <c r="WSO307" s="151"/>
      <c r="WSP307" s="151"/>
      <c r="WSQ307" s="151"/>
      <c r="WSR307" s="151"/>
      <c r="WSS307" s="151"/>
      <c r="WST307" s="151"/>
      <c r="WSU307" s="151"/>
      <c r="WSV307" s="151"/>
      <c r="WSW307" s="151"/>
      <c r="WSX307" s="151"/>
      <c r="WSY307" s="151"/>
      <c r="WSZ307" s="151"/>
      <c r="WTA307" s="151"/>
      <c r="WTB307" s="151"/>
      <c r="WTC307" s="151"/>
      <c r="WTD307" s="151"/>
      <c r="WTE307" s="151"/>
      <c r="WTF307" s="151"/>
      <c r="WTG307" s="151"/>
      <c r="WTH307" s="151"/>
      <c r="WTI307" s="151"/>
      <c r="WTJ307" s="151"/>
      <c r="WTK307" s="151"/>
      <c r="WTL307" s="151"/>
      <c r="WTM307" s="151"/>
      <c r="WTN307" s="151"/>
      <c r="WTO307" s="151"/>
      <c r="WTP307" s="151"/>
      <c r="WTQ307" s="151"/>
      <c r="WTR307" s="151"/>
      <c r="WTS307" s="151"/>
      <c r="WTT307" s="151"/>
      <c r="WTU307" s="151"/>
      <c r="WTV307" s="151"/>
      <c r="WTW307" s="151"/>
      <c r="WTX307" s="151"/>
      <c r="WTY307" s="151"/>
      <c r="WTZ307" s="151"/>
      <c r="WUA307" s="151"/>
      <c r="WUB307" s="151"/>
      <c r="WUC307" s="151"/>
      <c r="WUD307" s="151"/>
      <c r="WUE307" s="151"/>
      <c r="WUF307" s="151"/>
      <c r="WUG307" s="151"/>
      <c r="WUH307" s="151"/>
      <c r="WUI307" s="151"/>
      <c r="WUJ307" s="151"/>
      <c r="WUK307" s="151"/>
      <c r="WUL307" s="151"/>
      <c r="WUM307" s="151"/>
      <c r="WUN307" s="151"/>
      <c r="WUO307" s="151"/>
      <c r="WUP307" s="151"/>
      <c r="WUQ307" s="151"/>
      <c r="WUR307" s="151"/>
      <c r="WUS307" s="151"/>
      <c r="WUT307" s="151"/>
      <c r="WUU307" s="151"/>
      <c r="WUV307" s="151"/>
      <c r="WUW307" s="151"/>
      <c r="WUX307" s="151"/>
      <c r="WUY307" s="151"/>
      <c r="WUZ307" s="151"/>
      <c r="WVA307" s="151"/>
      <c r="WVB307" s="151"/>
      <c r="WVC307" s="151"/>
      <c r="WVD307" s="151"/>
      <c r="WVE307" s="151"/>
      <c r="WVF307" s="151"/>
      <c r="WVG307" s="151"/>
      <c r="WVH307" s="151"/>
      <c r="WVI307" s="151"/>
      <c r="WVJ307" s="151"/>
      <c r="WVK307" s="151"/>
      <c r="WVL307" s="151"/>
      <c r="WVM307" s="151"/>
      <c r="WVN307" s="151"/>
      <c r="WVO307" s="151"/>
      <c r="WVP307" s="151"/>
      <c r="WVQ307" s="151"/>
      <c r="WVR307" s="151"/>
      <c r="WVS307" s="151"/>
      <c r="WVT307" s="151"/>
      <c r="WVU307" s="151"/>
      <c r="WVV307" s="151"/>
      <c r="WVW307" s="151"/>
      <c r="WVX307" s="151"/>
      <c r="WVY307" s="151"/>
      <c r="WVZ307" s="151"/>
      <c r="WWA307" s="151"/>
      <c r="WWB307" s="151"/>
      <c r="WWC307" s="151"/>
      <c r="WWD307" s="151"/>
      <c r="WWE307" s="151"/>
      <c r="WWF307" s="151"/>
      <c r="WWG307" s="151"/>
      <c r="WWH307" s="151"/>
      <c r="WWI307" s="151"/>
      <c r="WWJ307" s="151"/>
      <c r="WWK307" s="151"/>
      <c r="WWL307" s="151"/>
      <c r="WWM307" s="151"/>
      <c r="WWN307" s="151"/>
      <c r="WWO307" s="151"/>
      <c r="WWP307" s="151"/>
      <c r="WWQ307" s="151"/>
      <c r="WWR307" s="151"/>
      <c r="WWS307" s="151"/>
      <c r="WWT307" s="151"/>
      <c r="WWU307" s="151"/>
      <c r="WWV307" s="151"/>
      <c r="WWW307" s="151"/>
      <c r="WWX307" s="151"/>
      <c r="WWY307" s="151"/>
      <c r="WWZ307" s="151"/>
      <c r="WXA307" s="151"/>
      <c r="WXB307" s="151"/>
      <c r="WXC307" s="151"/>
      <c r="WXD307" s="151"/>
      <c r="WXE307" s="151"/>
      <c r="WXF307" s="151"/>
      <c r="WXG307" s="151"/>
      <c r="WXH307" s="151"/>
      <c r="WXI307" s="151"/>
      <c r="WXJ307" s="151"/>
      <c r="WXK307" s="151"/>
      <c r="WXL307" s="151"/>
      <c r="WXM307" s="151"/>
      <c r="WXN307" s="151"/>
      <c r="WXO307" s="151"/>
      <c r="WXP307" s="151"/>
      <c r="WXQ307" s="151"/>
      <c r="WXR307" s="151"/>
      <c r="WXS307" s="151"/>
      <c r="WXT307" s="151"/>
      <c r="WXU307" s="151"/>
      <c r="WXV307" s="151"/>
      <c r="WXW307" s="151"/>
      <c r="WXX307" s="151"/>
      <c r="WXY307" s="151"/>
      <c r="WXZ307" s="151"/>
      <c r="WYA307" s="151"/>
      <c r="WYB307" s="151"/>
      <c r="WYC307" s="151"/>
      <c r="WYD307" s="151"/>
      <c r="WYE307" s="151"/>
      <c r="WYF307" s="151"/>
      <c r="WYG307" s="151"/>
      <c r="WYH307" s="151"/>
      <c r="WYI307" s="151"/>
      <c r="WYJ307" s="151"/>
      <c r="WYK307" s="151"/>
      <c r="WYL307" s="151"/>
      <c r="WYM307" s="151"/>
      <c r="WYN307" s="151"/>
      <c r="WYO307" s="151"/>
      <c r="WYP307" s="151"/>
      <c r="WYQ307" s="151"/>
      <c r="WYR307" s="151"/>
      <c r="WYS307" s="151"/>
      <c r="WYT307" s="151"/>
      <c r="WYU307" s="151"/>
      <c r="WYV307" s="151"/>
      <c r="WYW307" s="151"/>
      <c r="WYX307" s="151"/>
      <c r="WYY307" s="151"/>
      <c r="WYZ307" s="151"/>
      <c r="WZA307" s="151"/>
      <c r="WZB307" s="151"/>
      <c r="WZC307" s="151"/>
      <c r="WZD307" s="151"/>
      <c r="WZE307" s="151"/>
      <c r="WZF307" s="151"/>
      <c r="WZG307" s="151"/>
      <c r="WZH307" s="151"/>
      <c r="WZI307" s="151"/>
      <c r="WZJ307" s="151"/>
      <c r="WZK307" s="151"/>
      <c r="WZL307" s="151"/>
      <c r="WZM307" s="151"/>
      <c r="WZN307" s="151"/>
      <c r="WZO307" s="151"/>
      <c r="WZP307" s="151"/>
      <c r="WZQ307" s="151"/>
      <c r="WZR307" s="151"/>
      <c r="WZS307" s="151"/>
      <c r="WZT307" s="151"/>
      <c r="WZU307" s="151"/>
      <c r="WZV307" s="151"/>
      <c r="WZW307" s="151"/>
      <c r="WZX307" s="151"/>
      <c r="WZY307" s="151"/>
      <c r="WZZ307" s="151"/>
      <c r="XAA307" s="151"/>
      <c r="XAB307" s="151"/>
      <c r="XAC307" s="151"/>
      <c r="XAD307" s="151"/>
      <c r="XAE307" s="151"/>
      <c r="XAF307" s="151"/>
      <c r="XAG307" s="151"/>
      <c r="XAH307" s="151"/>
      <c r="XAI307" s="151"/>
      <c r="XAJ307" s="151"/>
      <c r="XAK307" s="151"/>
      <c r="XAL307" s="151"/>
      <c r="XAM307" s="151"/>
      <c r="XAN307" s="151"/>
      <c r="XAO307" s="151"/>
      <c r="XAP307" s="151"/>
      <c r="XAQ307" s="151"/>
      <c r="XAR307" s="151"/>
      <c r="XAS307" s="151"/>
      <c r="XAT307" s="151"/>
      <c r="XAU307" s="151"/>
      <c r="XAV307" s="151"/>
      <c r="XAW307" s="151"/>
      <c r="XAX307" s="151"/>
      <c r="XAY307" s="151"/>
      <c r="XAZ307" s="151"/>
      <c r="XBA307" s="151"/>
      <c r="XBB307" s="151"/>
      <c r="XBC307" s="151"/>
      <c r="XBD307" s="151"/>
      <c r="XBE307" s="151"/>
      <c r="XBF307" s="151"/>
      <c r="XBG307" s="151"/>
      <c r="XBH307" s="151"/>
      <c r="XBI307" s="151"/>
      <c r="XBJ307" s="151"/>
      <c r="XBK307" s="151"/>
      <c r="XBL307" s="151"/>
      <c r="XBM307" s="151"/>
      <c r="XBN307" s="151"/>
      <c r="XBO307" s="151"/>
      <c r="XBP307" s="151"/>
      <c r="XBQ307" s="151"/>
      <c r="XBR307" s="151"/>
      <c r="XBS307" s="151"/>
      <c r="XBT307" s="151"/>
      <c r="XBU307" s="151"/>
      <c r="XBV307" s="151"/>
      <c r="XBW307" s="151"/>
      <c r="XBX307" s="151"/>
      <c r="XBY307" s="151"/>
      <c r="XBZ307" s="151"/>
      <c r="XCA307" s="151"/>
      <c r="XCB307" s="151"/>
      <c r="XCC307" s="151"/>
      <c r="XCD307" s="151"/>
      <c r="XCE307" s="151"/>
      <c r="XCF307" s="151"/>
      <c r="XCG307" s="151"/>
      <c r="XCH307" s="151"/>
      <c r="XCI307" s="151"/>
      <c r="XCJ307" s="151"/>
      <c r="XCK307" s="151"/>
      <c r="XCL307" s="151"/>
      <c r="XCM307" s="151"/>
      <c r="XCN307" s="151"/>
      <c r="XCO307" s="151"/>
      <c r="XCP307" s="151"/>
      <c r="XCQ307" s="151"/>
      <c r="XCR307" s="151"/>
      <c r="XCS307" s="151"/>
      <c r="XCT307" s="151"/>
      <c r="XCU307" s="151"/>
      <c r="XCV307" s="151"/>
      <c r="XCW307" s="151"/>
      <c r="XCX307" s="151"/>
      <c r="XCY307" s="151"/>
      <c r="XCZ307" s="151"/>
      <c r="XDA307" s="151"/>
      <c r="XDB307" s="151"/>
      <c r="XDC307" s="151"/>
      <c r="XDD307" s="151"/>
      <c r="XDE307" s="151"/>
      <c r="XDF307" s="151"/>
      <c r="XDG307" s="151"/>
      <c r="XDH307" s="151"/>
      <c r="XDI307" s="151"/>
      <c r="XDJ307" s="151"/>
      <c r="XDK307" s="151"/>
      <c r="XDL307" s="151"/>
      <c r="XDM307" s="151"/>
      <c r="XDN307" s="151"/>
      <c r="XDO307" s="151"/>
      <c r="XDP307" s="151"/>
      <c r="XDQ307" s="151"/>
      <c r="XDR307" s="151"/>
      <c r="XDS307" s="151"/>
      <c r="XDT307" s="151"/>
      <c r="XDU307" s="151"/>
      <c r="XDV307" s="151"/>
      <c r="XDW307" s="151"/>
      <c r="XDX307" s="151"/>
      <c r="XDY307" s="151"/>
      <c r="XDZ307" s="151"/>
      <c r="XEA307" s="151"/>
      <c r="XEB307" s="151"/>
      <c r="XEC307" s="151"/>
      <c r="XED307" s="151"/>
      <c r="XEE307" s="151"/>
      <c r="XEF307" s="151"/>
      <c r="XEG307" s="151"/>
      <c r="XEH307" s="151"/>
      <c r="XEI307" s="151"/>
      <c r="XEJ307" s="151"/>
      <c r="XEK307" s="151"/>
      <c r="XEL307" s="151"/>
      <c r="XEM307" s="151"/>
      <c r="XEN307" s="151"/>
      <c r="XEO307" s="151"/>
      <c r="XEP307" s="151"/>
      <c r="XEQ307" s="151"/>
      <c r="XER307" s="151"/>
      <c r="XES307" s="151"/>
      <c r="XET307" s="151"/>
      <c r="XEU307" s="151"/>
      <c r="XEV307" s="151"/>
      <c r="XEW307" s="151"/>
      <c r="XEX307" s="151"/>
      <c r="XEY307" s="151"/>
      <c r="XEZ307" s="151"/>
      <c r="XFA307" s="151"/>
    </row>
    <row r="308" spans="1:16381" s="4" customFormat="1" ht="30" x14ac:dyDescent="0.25">
      <c r="A308" s="152">
        <v>2</v>
      </c>
      <c r="B308" s="153" t="s">
        <v>472</v>
      </c>
      <c r="C308" s="152" t="s">
        <v>173</v>
      </c>
      <c r="D308" s="154" t="s">
        <v>471</v>
      </c>
      <c r="E308" s="155">
        <v>2020</v>
      </c>
      <c r="F308" s="152" t="s">
        <v>473</v>
      </c>
      <c r="G308" s="156">
        <v>3994</v>
      </c>
      <c r="H308" s="156"/>
      <c r="I308" s="156"/>
      <c r="J308" s="157">
        <v>0</v>
      </c>
      <c r="K308" s="157"/>
      <c r="L308" s="157"/>
      <c r="M308" s="158">
        <v>0</v>
      </c>
      <c r="N308" s="159"/>
      <c r="O308" s="159"/>
      <c r="P308" s="156">
        <v>3500</v>
      </c>
      <c r="Q308" s="156">
        <v>3500</v>
      </c>
      <c r="S308" s="156"/>
      <c r="T308" s="156"/>
      <c r="U308" s="156"/>
      <c r="V308" s="156"/>
      <c r="W308" s="12"/>
      <c r="X308" s="36"/>
      <c r="Y308" s="36"/>
      <c r="Z308" s="37"/>
      <c r="AA308" s="53"/>
      <c r="AB308" s="53"/>
    </row>
    <row r="309" spans="1:16381" s="4" customFormat="1" x14ac:dyDescent="0.25">
      <c r="A309" s="19" t="s">
        <v>474</v>
      </c>
      <c r="B309" s="79" t="s">
        <v>475</v>
      </c>
      <c r="C309" s="19"/>
      <c r="D309" s="15"/>
      <c r="E309" s="19"/>
      <c r="F309" s="19"/>
      <c r="G309" s="16"/>
      <c r="H309" s="16"/>
      <c r="I309" s="16"/>
      <c r="J309" s="16">
        <f t="shared" ref="J309:V310" si="175">J310</f>
        <v>61120</v>
      </c>
      <c r="K309" s="16">
        <f t="shared" si="175"/>
        <v>0</v>
      </c>
      <c r="L309" s="16">
        <f t="shared" si="175"/>
        <v>0</v>
      </c>
      <c r="M309" s="16">
        <f t="shared" si="175"/>
        <v>61120</v>
      </c>
      <c r="N309" s="16">
        <f t="shared" si="175"/>
        <v>0</v>
      </c>
      <c r="O309" s="16">
        <f t="shared" si="175"/>
        <v>0</v>
      </c>
      <c r="P309" s="16">
        <f t="shared" si="175"/>
        <v>38110</v>
      </c>
      <c r="Q309" s="16">
        <f t="shared" si="175"/>
        <v>5000</v>
      </c>
      <c r="R309" s="16">
        <f t="shared" si="175"/>
        <v>0</v>
      </c>
      <c r="S309" s="16">
        <f t="shared" si="175"/>
        <v>30140</v>
      </c>
      <c r="T309" s="16">
        <f t="shared" si="175"/>
        <v>2970</v>
      </c>
      <c r="U309" s="16">
        <f t="shared" si="175"/>
        <v>0</v>
      </c>
      <c r="V309" s="16">
        <f t="shared" si="175"/>
        <v>0</v>
      </c>
      <c r="W309" s="12"/>
      <c r="X309" s="22"/>
      <c r="Y309" s="22"/>
      <c r="Z309" s="22"/>
      <c r="AA309" s="22"/>
      <c r="AB309" s="22"/>
    </row>
    <row r="310" spans="1:16381" s="4" customFormat="1" ht="28.5" x14ac:dyDescent="0.25">
      <c r="A310" s="23" t="s">
        <v>54</v>
      </c>
      <c r="B310" s="15" t="s">
        <v>35</v>
      </c>
      <c r="C310" s="24"/>
      <c r="D310" s="24"/>
      <c r="E310" s="46"/>
      <c r="F310" s="24"/>
      <c r="G310" s="26"/>
      <c r="H310" s="26"/>
      <c r="I310" s="26"/>
      <c r="J310" s="16">
        <f t="shared" si="175"/>
        <v>61120</v>
      </c>
      <c r="K310" s="16">
        <f t="shared" si="175"/>
        <v>0</v>
      </c>
      <c r="L310" s="16">
        <f t="shared" si="175"/>
        <v>0</v>
      </c>
      <c r="M310" s="16">
        <f t="shared" si="175"/>
        <v>61120</v>
      </c>
      <c r="N310" s="16">
        <f t="shared" si="175"/>
        <v>0</v>
      </c>
      <c r="O310" s="16">
        <f t="shared" si="175"/>
        <v>0</v>
      </c>
      <c r="P310" s="16">
        <f t="shared" si="175"/>
        <v>38110</v>
      </c>
      <c r="Q310" s="16">
        <f t="shared" si="175"/>
        <v>5000</v>
      </c>
      <c r="R310" s="16">
        <f t="shared" si="175"/>
        <v>0</v>
      </c>
      <c r="S310" s="16">
        <f t="shared" si="175"/>
        <v>30140</v>
      </c>
      <c r="T310" s="16">
        <f t="shared" si="175"/>
        <v>2970</v>
      </c>
      <c r="U310" s="16">
        <f t="shared" si="175"/>
        <v>0</v>
      </c>
      <c r="V310" s="16">
        <f t="shared" si="175"/>
        <v>0</v>
      </c>
      <c r="W310" s="12"/>
      <c r="X310" s="22"/>
      <c r="Y310" s="22"/>
      <c r="Z310" s="22"/>
      <c r="AA310" s="22"/>
      <c r="AB310" s="22"/>
    </row>
    <row r="311" spans="1:16381" s="4" customFormat="1" x14ac:dyDescent="0.25">
      <c r="A311" s="24"/>
      <c r="B311" s="40" t="s">
        <v>116</v>
      </c>
      <c r="C311" s="24"/>
      <c r="D311" s="24"/>
      <c r="E311" s="24"/>
      <c r="F311" s="24"/>
      <c r="G311" s="26"/>
      <c r="H311" s="26"/>
      <c r="I311" s="26"/>
      <c r="J311" s="81">
        <f>J312+J313</f>
        <v>61120</v>
      </c>
      <c r="K311" s="81">
        <f t="shared" ref="K311:O311" si="176">K312+K313</f>
        <v>0</v>
      </c>
      <c r="L311" s="81">
        <f t="shared" si="176"/>
        <v>0</v>
      </c>
      <c r="M311" s="81">
        <f t="shared" si="176"/>
        <v>61120</v>
      </c>
      <c r="N311" s="81">
        <f t="shared" si="176"/>
        <v>0</v>
      </c>
      <c r="O311" s="81">
        <f t="shared" si="176"/>
        <v>0</v>
      </c>
      <c r="P311" s="81">
        <f>P312+P313</f>
        <v>38110</v>
      </c>
      <c r="Q311" s="81">
        <f t="shared" ref="Q311:V311" si="177">Q312+Q313</f>
        <v>5000</v>
      </c>
      <c r="R311" s="81">
        <f t="shared" si="177"/>
        <v>0</v>
      </c>
      <c r="S311" s="81">
        <f t="shared" si="177"/>
        <v>30140</v>
      </c>
      <c r="T311" s="81">
        <f t="shared" si="177"/>
        <v>2970</v>
      </c>
      <c r="U311" s="81">
        <f t="shared" si="177"/>
        <v>0</v>
      </c>
      <c r="V311" s="81">
        <f t="shared" si="177"/>
        <v>0</v>
      </c>
      <c r="W311" s="12"/>
      <c r="X311" s="82"/>
      <c r="Y311" s="82"/>
      <c r="Z311" s="82"/>
      <c r="AA311" s="82"/>
      <c r="AB311" s="82"/>
    </row>
    <row r="312" spans="1:16381" s="4" customFormat="1" ht="45" x14ac:dyDescent="0.25">
      <c r="A312" s="24">
        <v>1</v>
      </c>
      <c r="B312" s="32" t="s">
        <v>476</v>
      </c>
      <c r="C312" s="24" t="s">
        <v>49</v>
      </c>
      <c r="D312" s="24" t="s">
        <v>118</v>
      </c>
      <c r="E312" s="24" t="s">
        <v>46</v>
      </c>
      <c r="F312" s="25" t="s">
        <v>477</v>
      </c>
      <c r="G312" s="26">
        <v>100000</v>
      </c>
      <c r="H312" s="26">
        <v>45000</v>
      </c>
      <c r="I312" s="26">
        <v>55000</v>
      </c>
      <c r="J312" s="33">
        <v>53120</v>
      </c>
      <c r="K312" s="33"/>
      <c r="L312" s="33"/>
      <c r="M312" s="34">
        <v>53120</v>
      </c>
      <c r="N312" s="52"/>
      <c r="O312" s="52"/>
      <c r="P312" s="26">
        <v>35110</v>
      </c>
      <c r="Q312" s="26">
        <v>5000</v>
      </c>
      <c r="R312" s="26"/>
      <c r="S312" s="26">
        <v>27140</v>
      </c>
      <c r="T312" s="26">
        <v>2970</v>
      </c>
      <c r="U312" s="26"/>
      <c r="V312" s="26"/>
      <c r="W312" s="12"/>
      <c r="X312" s="36"/>
      <c r="Y312" s="36"/>
      <c r="Z312" s="37"/>
      <c r="AA312" s="53"/>
      <c r="AB312" s="53"/>
    </row>
    <row r="313" spans="1:16381" s="4" customFormat="1" ht="30" x14ac:dyDescent="0.25">
      <c r="A313" s="24">
        <v>2</v>
      </c>
      <c r="B313" s="43" t="s">
        <v>478</v>
      </c>
      <c r="C313" s="24" t="s">
        <v>479</v>
      </c>
      <c r="D313" s="25" t="s">
        <v>118</v>
      </c>
      <c r="E313" s="46" t="s">
        <v>103</v>
      </c>
      <c r="F313" s="25" t="s">
        <v>480</v>
      </c>
      <c r="G313" s="26">
        <v>11898.977999999999</v>
      </c>
      <c r="H313" s="26">
        <v>11898.977999999999</v>
      </c>
      <c r="I313" s="26"/>
      <c r="J313" s="33">
        <v>8000</v>
      </c>
      <c r="K313" s="33"/>
      <c r="L313" s="33"/>
      <c r="M313" s="34">
        <v>8000</v>
      </c>
      <c r="N313" s="52"/>
      <c r="O313" s="52"/>
      <c r="P313" s="26">
        <v>3000</v>
      </c>
      <c r="Q313" s="26"/>
      <c r="R313" s="26"/>
      <c r="S313" s="26">
        <v>3000</v>
      </c>
      <c r="T313" s="26"/>
      <c r="U313" s="26"/>
      <c r="V313" s="26"/>
      <c r="W313" s="12"/>
      <c r="X313" s="36"/>
      <c r="Y313" s="36"/>
      <c r="Z313" s="37"/>
      <c r="AA313" s="53"/>
      <c r="AB313" s="53"/>
    </row>
    <row r="314" spans="1:16381" s="4" customFormat="1" x14ac:dyDescent="0.25">
      <c r="A314" s="19" t="s">
        <v>481</v>
      </c>
      <c r="B314" s="79" t="s">
        <v>482</v>
      </c>
      <c r="C314" s="19"/>
      <c r="D314" s="15"/>
      <c r="E314" s="19"/>
      <c r="F314" s="19"/>
      <c r="G314" s="16"/>
      <c r="H314" s="16"/>
      <c r="I314" s="16"/>
      <c r="J314" s="16">
        <f t="shared" ref="J314:L314" si="178">J315</f>
        <v>9000</v>
      </c>
      <c r="K314" s="16">
        <f t="shared" si="178"/>
        <v>0</v>
      </c>
      <c r="L314" s="16">
        <f t="shared" si="178"/>
        <v>0</v>
      </c>
      <c r="M314" s="16">
        <f>M315</f>
        <v>9000</v>
      </c>
      <c r="N314" s="16">
        <f>N315</f>
        <v>0</v>
      </c>
      <c r="O314" s="16">
        <f>O315</f>
        <v>0</v>
      </c>
      <c r="P314" s="16">
        <f>P315</f>
        <v>4000</v>
      </c>
      <c r="Q314" s="16">
        <f t="shared" ref="Q314:V316" si="179">Q315</f>
        <v>0</v>
      </c>
      <c r="R314" s="16">
        <f t="shared" si="179"/>
        <v>0</v>
      </c>
      <c r="S314" s="16">
        <f t="shared" si="179"/>
        <v>4000</v>
      </c>
      <c r="T314" s="16">
        <f t="shared" si="179"/>
        <v>0</v>
      </c>
      <c r="U314" s="16">
        <f t="shared" si="179"/>
        <v>0</v>
      </c>
      <c r="V314" s="16">
        <f t="shared" si="179"/>
        <v>0</v>
      </c>
      <c r="W314" s="12"/>
      <c r="X314" s="22"/>
      <c r="Y314" s="22"/>
      <c r="Z314" s="22"/>
      <c r="AA314" s="22"/>
      <c r="AB314" s="22"/>
    </row>
    <row r="315" spans="1:16381" s="4" customFormat="1" x14ac:dyDescent="0.25">
      <c r="A315" s="23" t="s">
        <v>54</v>
      </c>
      <c r="B315" s="15" t="s">
        <v>43</v>
      </c>
      <c r="C315" s="24"/>
      <c r="D315" s="24"/>
      <c r="E315" s="24"/>
      <c r="F315" s="24"/>
      <c r="G315" s="26"/>
      <c r="H315" s="26"/>
      <c r="I315" s="26"/>
      <c r="J315" s="16">
        <f t="shared" ref="J315:L315" si="180">J317</f>
        <v>9000</v>
      </c>
      <c r="K315" s="16">
        <f t="shared" si="180"/>
        <v>0</v>
      </c>
      <c r="L315" s="16">
        <f t="shared" si="180"/>
        <v>0</v>
      </c>
      <c r="M315" s="16">
        <f>M317</f>
        <v>9000</v>
      </c>
      <c r="N315" s="16">
        <f>N317</f>
        <v>0</v>
      </c>
      <c r="O315" s="16">
        <f>O317</f>
        <v>0</v>
      </c>
      <c r="P315" s="16">
        <f>P316</f>
        <v>4000</v>
      </c>
      <c r="Q315" s="16">
        <f t="shared" si="179"/>
        <v>0</v>
      </c>
      <c r="R315" s="16">
        <f t="shared" si="179"/>
        <v>0</v>
      </c>
      <c r="S315" s="16">
        <f t="shared" si="179"/>
        <v>4000</v>
      </c>
      <c r="T315" s="16">
        <f t="shared" si="179"/>
        <v>0</v>
      </c>
      <c r="U315" s="16">
        <f t="shared" si="179"/>
        <v>0</v>
      </c>
      <c r="V315" s="16">
        <f t="shared" si="179"/>
        <v>0</v>
      </c>
      <c r="W315" s="12"/>
      <c r="X315" s="22"/>
      <c r="Y315" s="22"/>
      <c r="Z315" s="22"/>
      <c r="AA315" s="22"/>
      <c r="AB315" s="22"/>
    </row>
    <row r="316" spans="1:16381" s="4" customFormat="1" x14ac:dyDescent="0.25">
      <c r="A316" s="23"/>
      <c r="B316" s="102" t="s">
        <v>483</v>
      </c>
      <c r="C316" s="24"/>
      <c r="D316" s="24"/>
      <c r="E316" s="24"/>
      <c r="F316" s="24"/>
      <c r="G316" s="26"/>
      <c r="H316" s="26"/>
      <c r="I316" s="26"/>
      <c r="J316" s="16"/>
      <c r="K316" s="16"/>
      <c r="L316" s="16"/>
      <c r="M316" s="16"/>
      <c r="N316" s="16"/>
      <c r="O316" s="16"/>
      <c r="P316" s="16">
        <f>P317</f>
        <v>4000</v>
      </c>
      <c r="Q316" s="16">
        <f t="shared" si="179"/>
        <v>0</v>
      </c>
      <c r="R316" s="16">
        <f t="shared" si="179"/>
        <v>0</v>
      </c>
      <c r="S316" s="16">
        <f t="shared" si="179"/>
        <v>4000</v>
      </c>
      <c r="T316" s="16">
        <f t="shared" si="179"/>
        <v>0</v>
      </c>
      <c r="U316" s="16">
        <f t="shared" si="179"/>
        <v>0</v>
      </c>
      <c r="V316" s="16">
        <f t="shared" si="179"/>
        <v>0</v>
      </c>
      <c r="W316" s="12"/>
      <c r="X316" s="22"/>
      <c r="Y316" s="22"/>
      <c r="Z316" s="22"/>
      <c r="AA316" s="22"/>
      <c r="AB316" s="22"/>
    </row>
    <row r="317" spans="1:16381" s="4" customFormat="1" ht="30" x14ac:dyDescent="0.25">
      <c r="A317" s="24">
        <v>1</v>
      </c>
      <c r="B317" s="96" t="s">
        <v>484</v>
      </c>
      <c r="C317" s="24" t="s">
        <v>133</v>
      </c>
      <c r="D317" s="25" t="s">
        <v>483</v>
      </c>
      <c r="E317" s="24" t="s">
        <v>103</v>
      </c>
      <c r="F317" s="25" t="s">
        <v>485</v>
      </c>
      <c r="G317" s="26">
        <v>26000</v>
      </c>
      <c r="H317" s="26">
        <v>8000</v>
      </c>
      <c r="I317" s="26">
        <v>15000</v>
      </c>
      <c r="J317" s="33">
        <v>9000</v>
      </c>
      <c r="K317" s="33"/>
      <c r="L317" s="97"/>
      <c r="M317" s="34">
        <v>9000</v>
      </c>
      <c r="N317" s="52"/>
      <c r="O317" s="52"/>
      <c r="P317" s="26">
        <v>4000</v>
      </c>
      <c r="Q317" s="26"/>
      <c r="R317" s="26"/>
      <c r="S317" s="26">
        <v>4000</v>
      </c>
      <c r="T317" s="26"/>
      <c r="U317" s="26"/>
      <c r="V317" s="26"/>
      <c r="W317" s="12"/>
      <c r="X317" s="36"/>
      <c r="Y317" s="98"/>
      <c r="Z317" s="37"/>
      <c r="AA317" s="53"/>
      <c r="AB317" s="53"/>
    </row>
    <row r="318" spans="1:16381" s="4" customFormat="1" x14ac:dyDescent="0.25">
      <c r="A318" s="19" t="s">
        <v>486</v>
      </c>
      <c r="B318" s="79" t="s">
        <v>487</v>
      </c>
      <c r="C318" s="19"/>
      <c r="D318" s="15"/>
      <c r="E318" s="19"/>
      <c r="F318" s="19"/>
      <c r="G318" s="16"/>
      <c r="H318" s="16"/>
      <c r="I318" s="16"/>
      <c r="J318" s="16">
        <f>J319</f>
        <v>65023.6</v>
      </c>
      <c r="K318" s="16">
        <f t="shared" ref="K318:O320" si="181">K319</f>
        <v>0</v>
      </c>
      <c r="L318" s="16">
        <f t="shared" si="181"/>
        <v>0</v>
      </c>
      <c r="M318" s="16">
        <f t="shared" si="181"/>
        <v>65023.6</v>
      </c>
      <c r="N318" s="16">
        <f t="shared" si="181"/>
        <v>0</v>
      </c>
      <c r="O318" s="16">
        <f t="shared" si="181"/>
        <v>0</v>
      </c>
      <c r="P318" s="16">
        <f>P319</f>
        <v>408456</v>
      </c>
      <c r="Q318" s="16">
        <f t="shared" ref="Q318:V319" si="182">Q319</f>
        <v>45520</v>
      </c>
      <c r="R318" s="16">
        <f t="shared" si="182"/>
        <v>0</v>
      </c>
      <c r="S318" s="16">
        <f t="shared" si="182"/>
        <v>0</v>
      </c>
      <c r="T318" s="16">
        <f t="shared" si="182"/>
        <v>0</v>
      </c>
      <c r="U318" s="16">
        <f t="shared" si="182"/>
        <v>154783</v>
      </c>
      <c r="V318" s="16">
        <f t="shared" si="182"/>
        <v>208153</v>
      </c>
      <c r="W318" s="12"/>
      <c r="X318" s="22"/>
      <c r="Y318" s="22"/>
      <c r="Z318" s="22"/>
      <c r="AA318" s="22"/>
      <c r="AB318" s="22"/>
    </row>
    <row r="319" spans="1:16381" s="4" customFormat="1" ht="28.5" x14ac:dyDescent="0.25">
      <c r="A319" s="23" t="s">
        <v>54</v>
      </c>
      <c r="B319" s="15" t="s">
        <v>35</v>
      </c>
      <c r="C319" s="19"/>
      <c r="D319" s="15"/>
      <c r="E319" s="19"/>
      <c r="F319" s="19"/>
      <c r="G319" s="16"/>
      <c r="H319" s="16"/>
      <c r="I319" s="16"/>
      <c r="J319" s="16">
        <f>J320</f>
        <v>65023.6</v>
      </c>
      <c r="K319" s="16">
        <f t="shared" si="181"/>
        <v>0</v>
      </c>
      <c r="L319" s="16">
        <f t="shared" si="181"/>
        <v>0</v>
      </c>
      <c r="M319" s="16">
        <f t="shared" si="181"/>
        <v>65023.6</v>
      </c>
      <c r="N319" s="16">
        <f t="shared" si="181"/>
        <v>0</v>
      </c>
      <c r="O319" s="16">
        <f t="shared" si="181"/>
        <v>0</v>
      </c>
      <c r="P319" s="16">
        <f>P320</f>
        <v>408456</v>
      </c>
      <c r="Q319" s="16">
        <f t="shared" si="182"/>
        <v>45520</v>
      </c>
      <c r="R319" s="16">
        <f t="shared" si="182"/>
        <v>0</v>
      </c>
      <c r="S319" s="16">
        <f t="shared" si="182"/>
        <v>0</v>
      </c>
      <c r="T319" s="16">
        <f t="shared" si="182"/>
        <v>0</v>
      </c>
      <c r="U319" s="16">
        <f t="shared" si="182"/>
        <v>154783</v>
      </c>
      <c r="V319" s="16">
        <f t="shared" si="182"/>
        <v>208153</v>
      </c>
      <c r="W319" s="12"/>
      <c r="X319" s="22"/>
      <c r="Y319" s="22"/>
      <c r="Z319" s="22"/>
      <c r="AA319" s="22"/>
      <c r="AB319" s="22"/>
    </row>
    <row r="320" spans="1:16381" s="4" customFormat="1" x14ac:dyDescent="0.25">
      <c r="A320" s="24"/>
      <c r="B320" s="44" t="s">
        <v>345</v>
      </c>
      <c r="C320" s="25"/>
      <c r="D320" s="24"/>
      <c r="E320" s="25"/>
      <c r="F320" s="25"/>
      <c r="G320" s="26"/>
      <c r="H320" s="26"/>
      <c r="I320" s="26"/>
      <c r="J320" s="81">
        <f t="shared" ref="J320" si="183">J321</f>
        <v>65023.6</v>
      </c>
      <c r="K320" s="81">
        <f t="shared" si="181"/>
        <v>0</v>
      </c>
      <c r="L320" s="81">
        <f t="shared" si="181"/>
        <v>0</v>
      </c>
      <c r="M320" s="81">
        <f>M321</f>
        <v>65023.6</v>
      </c>
      <c r="N320" s="81">
        <f>N321</f>
        <v>0</v>
      </c>
      <c r="O320" s="81">
        <f>O321</f>
        <v>0</v>
      </c>
      <c r="P320" s="81">
        <f>P321+P322</f>
        <v>408456</v>
      </c>
      <c r="Q320" s="81">
        <f t="shared" ref="Q320:V320" si="184">Q321+Q322</f>
        <v>45520</v>
      </c>
      <c r="R320" s="81">
        <f t="shared" si="184"/>
        <v>0</v>
      </c>
      <c r="S320" s="81">
        <f t="shared" si="184"/>
        <v>0</v>
      </c>
      <c r="T320" s="81">
        <f t="shared" si="184"/>
        <v>0</v>
      </c>
      <c r="U320" s="81">
        <f t="shared" si="184"/>
        <v>154783</v>
      </c>
      <c r="V320" s="81">
        <f t="shared" si="184"/>
        <v>208153</v>
      </c>
      <c r="W320" s="12"/>
      <c r="X320" s="82"/>
      <c r="Y320" s="82"/>
      <c r="Z320" s="82"/>
      <c r="AA320" s="82"/>
      <c r="AB320" s="82"/>
    </row>
    <row r="321" spans="1:28" s="4" customFormat="1" ht="45" x14ac:dyDescent="0.25">
      <c r="A321" s="24">
        <v>2</v>
      </c>
      <c r="B321" s="32" t="s">
        <v>488</v>
      </c>
      <c r="C321" s="24" t="s">
        <v>45</v>
      </c>
      <c r="D321" s="25" t="s">
        <v>345</v>
      </c>
      <c r="E321" s="24" t="s">
        <v>489</v>
      </c>
      <c r="F321" s="24" t="s">
        <v>490</v>
      </c>
      <c r="G321" s="26">
        <v>79808</v>
      </c>
      <c r="H321" s="26">
        <v>79808</v>
      </c>
      <c r="I321" s="26"/>
      <c r="J321" s="11">
        <v>65023.6</v>
      </c>
      <c r="K321" s="11"/>
      <c r="L321" s="11"/>
      <c r="M321" s="34">
        <v>65023.6</v>
      </c>
      <c r="N321" s="52"/>
      <c r="O321" s="52"/>
      <c r="P321" s="26">
        <v>10420</v>
      </c>
      <c r="Q321" s="26">
        <v>10420</v>
      </c>
      <c r="R321" s="26"/>
      <c r="S321" s="26"/>
      <c r="T321" s="26"/>
      <c r="U321" s="26"/>
      <c r="V321" s="26"/>
      <c r="W321" s="12"/>
      <c r="X321" s="12"/>
      <c r="Y321" s="12"/>
      <c r="Z321" s="37"/>
      <c r="AA321" s="53"/>
      <c r="AB321" s="53"/>
    </row>
    <row r="322" spans="1:28" s="4" customFormat="1" ht="30" x14ac:dyDescent="0.25">
      <c r="A322" s="24">
        <v>1</v>
      </c>
      <c r="B322" s="86" t="s">
        <v>491</v>
      </c>
      <c r="C322" s="24" t="s">
        <v>45</v>
      </c>
      <c r="D322" s="25" t="s">
        <v>345</v>
      </c>
      <c r="E322" s="24" t="s">
        <v>198</v>
      </c>
      <c r="F322" s="25" t="s">
        <v>492</v>
      </c>
      <c r="G322" s="85">
        <v>1607510</v>
      </c>
      <c r="H322" s="85">
        <v>254611.03361174464</v>
      </c>
      <c r="I322" s="26">
        <v>1352898.9663882554</v>
      </c>
      <c r="J322" s="11">
        <v>386403</v>
      </c>
      <c r="K322" s="11"/>
      <c r="L322" s="11"/>
      <c r="M322" s="34">
        <v>386403</v>
      </c>
      <c r="N322" s="52"/>
      <c r="O322" s="52"/>
      <c r="P322" s="26">
        <v>398036</v>
      </c>
      <c r="Q322" s="26">
        <v>35100</v>
      </c>
      <c r="R322" s="26"/>
      <c r="S322" s="26"/>
      <c r="T322" s="26"/>
      <c r="U322" s="26">
        <v>154783</v>
      </c>
      <c r="V322" s="26">
        <v>208153</v>
      </c>
      <c r="W322" s="12"/>
      <c r="X322" s="12"/>
      <c r="Y322" s="12"/>
      <c r="Z322" s="37"/>
      <c r="AA322" s="53"/>
      <c r="AB322" s="53"/>
    </row>
    <row r="323" spans="1:28" s="4" customFormat="1" ht="28.5" x14ac:dyDescent="0.25">
      <c r="A323" s="19" t="s">
        <v>493</v>
      </c>
      <c r="B323" s="138" t="s">
        <v>494</v>
      </c>
      <c r="C323" s="19"/>
      <c r="D323" s="15"/>
      <c r="E323" s="19"/>
      <c r="F323" s="19"/>
      <c r="G323" s="16"/>
      <c r="H323" s="16"/>
      <c r="I323" s="16"/>
      <c r="J323" s="16"/>
      <c r="K323" s="16"/>
      <c r="L323" s="16"/>
      <c r="M323" s="16"/>
      <c r="N323" s="16"/>
      <c r="O323" s="16"/>
      <c r="P323" s="16">
        <v>44000</v>
      </c>
      <c r="Q323" s="16">
        <v>24000</v>
      </c>
      <c r="R323" s="16">
        <v>7000</v>
      </c>
      <c r="S323" s="16">
        <v>13000</v>
      </c>
      <c r="T323" s="16"/>
      <c r="U323" s="16"/>
      <c r="V323" s="16"/>
      <c r="W323" s="12"/>
      <c r="X323" s="22"/>
      <c r="Y323" s="22"/>
      <c r="Z323" s="22"/>
      <c r="AA323" s="22"/>
      <c r="AB323" s="22"/>
    </row>
    <row r="324" spans="1:28" s="4" customFormat="1" ht="30" x14ac:dyDescent="0.25">
      <c r="A324" s="40"/>
      <c r="B324" s="160" t="s">
        <v>495</v>
      </c>
      <c r="C324" s="40"/>
      <c r="D324" s="44"/>
      <c r="E324" s="44"/>
      <c r="F324" s="40"/>
      <c r="G324" s="81"/>
      <c r="H324" s="81"/>
      <c r="I324" s="81"/>
      <c r="J324" s="81"/>
      <c r="K324" s="81"/>
      <c r="L324" s="81"/>
      <c r="M324" s="81"/>
      <c r="N324" s="81"/>
      <c r="O324" s="81"/>
      <c r="P324" s="81">
        <v>20000</v>
      </c>
      <c r="Q324" s="81">
        <v>0</v>
      </c>
      <c r="R324" s="81">
        <v>7000</v>
      </c>
      <c r="S324" s="81">
        <v>13000</v>
      </c>
      <c r="T324" s="81"/>
      <c r="U324" s="81"/>
      <c r="V324" s="81"/>
      <c r="W324" s="12"/>
      <c r="X324" s="82"/>
      <c r="Y324" s="82"/>
      <c r="Z324" s="82"/>
      <c r="AA324" s="82"/>
      <c r="AB324" s="82"/>
    </row>
    <row r="325" spans="1:28" s="4" customFormat="1" x14ac:dyDescent="0.25">
      <c r="A325" s="19" t="s">
        <v>496</v>
      </c>
      <c r="B325" s="138" t="s">
        <v>497</v>
      </c>
      <c r="C325" s="19"/>
      <c r="D325" s="15"/>
      <c r="E325" s="19"/>
      <c r="F325" s="19"/>
      <c r="G325" s="16"/>
      <c r="H325" s="16"/>
      <c r="I325" s="16"/>
      <c r="J325" s="16">
        <f t="shared" ref="J325:V325" si="185">SUM(J326:J339)</f>
        <v>336226</v>
      </c>
      <c r="K325" s="16">
        <f t="shared" si="185"/>
        <v>0</v>
      </c>
      <c r="L325" s="16">
        <f t="shared" si="185"/>
        <v>0</v>
      </c>
      <c r="M325" s="16">
        <f t="shared" si="185"/>
        <v>336226</v>
      </c>
      <c r="N325" s="16">
        <f t="shared" si="185"/>
        <v>0</v>
      </c>
      <c r="O325" s="16">
        <f t="shared" si="185"/>
        <v>0</v>
      </c>
      <c r="P325" s="16">
        <f t="shared" si="185"/>
        <v>664475</v>
      </c>
      <c r="Q325" s="16">
        <f t="shared" si="185"/>
        <v>288072</v>
      </c>
      <c r="R325" s="16">
        <f t="shared" si="185"/>
        <v>178860</v>
      </c>
      <c r="S325" s="16">
        <f t="shared" si="185"/>
        <v>47000</v>
      </c>
      <c r="T325" s="16">
        <f t="shared" si="185"/>
        <v>120619</v>
      </c>
      <c r="U325" s="16">
        <f t="shared" si="185"/>
        <v>9604</v>
      </c>
      <c r="V325" s="16">
        <f t="shared" si="185"/>
        <v>20320</v>
      </c>
      <c r="W325" s="12"/>
      <c r="X325" s="22"/>
      <c r="Y325" s="22"/>
      <c r="Z325" s="22"/>
      <c r="AA325" s="22"/>
      <c r="AB325" s="22"/>
    </row>
    <row r="326" spans="1:28" s="4" customFormat="1" x14ac:dyDescent="0.25">
      <c r="A326" s="19" t="s">
        <v>498</v>
      </c>
      <c r="B326" s="38" t="s">
        <v>499</v>
      </c>
      <c r="C326" s="19"/>
      <c r="D326" s="15"/>
      <c r="E326" s="19"/>
      <c r="F326" s="19"/>
      <c r="G326" s="16"/>
      <c r="H326" s="16"/>
      <c r="I326" s="16"/>
      <c r="J326" s="33"/>
      <c r="K326" s="18"/>
      <c r="L326" s="18"/>
      <c r="M326" s="34"/>
      <c r="N326" s="52"/>
      <c r="O326" s="52"/>
      <c r="P326" s="26">
        <v>15000</v>
      </c>
      <c r="Q326" s="26">
        <v>15000</v>
      </c>
      <c r="R326" s="16"/>
      <c r="S326" s="16"/>
      <c r="T326" s="16"/>
      <c r="U326" s="16"/>
      <c r="V326" s="16"/>
      <c r="W326" s="12"/>
      <c r="X326" s="35"/>
      <c r="Y326" s="35"/>
      <c r="Z326" s="37"/>
      <c r="AA326" s="53"/>
      <c r="AB326" s="53"/>
    </row>
    <row r="327" spans="1:28" s="4" customFormat="1" x14ac:dyDescent="0.25">
      <c r="A327" s="25" t="s">
        <v>498</v>
      </c>
      <c r="B327" s="32" t="s">
        <v>500</v>
      </c>
      <c r="C327" s="24"/>
      <c r="D327" s="32"/>
      <c r="E327" s="24"/>
      <c r="F327" s="24"/>
      <c r="G327" s="26"/>
      <c r="H327" s="26"/>
      <c r="I327" s="26"/>
      <c r="J327" s="11">
        <v>15000</v>
      </c>
      <c r="K327" s="11"/>
      <c r="L327" s="11"/>
      <c r="M327" s="10">
        <v>15000</v>
      </c>
      <c r="N327" s="52"/>
      <c r="O327" s="52"/>
      <c r="P327" s="26">
        <v>15000</v>
      </c>
      <c r="Q327" s="26">
        <v>15000</v>
      </c>
      <c r="R327" s="26"/>
      <c r="S327" s="26"/>
      <c r="T327" s="26"/>
      <c r="U327" s="26"/>
      <c r="V327" s="26"/>
      <c r="W327" s="12"/>
      <c r="X327" s="12"/>
      <c r="Y327" s="12"/>
      <c r="Z327" s="14"/>
      <c r="AA327" s="53"/>
      <c r="AB327" s="53"/>
    </row>
    <row r="328" spans="1:28" s="4" customFormat="1" x14ac:dyDescent="0.25">
      <c r="A328" s="25" t="s">
        <v>498</v>
      </c>
      <c r="B328" s="38" t="s">
        <v>501</v>
      </c>
      <c r="C328" s="24"/>
      <c r="D328" s="24"/>
      <c r="E328" s="46"/>
      <c r="F328" s="24"/>
      <c r="G328" s="26"/>
      <c r="H328" s="26"/>
      <c r="I328" s="26"/>
      <c r="J328" s="33">
        <v>8000</v>
      </c>
      <c r="K328" s="33"/>
      <c r="L328" s="18"/>
      <c r="M328" s="34">
        <v>8000</v>
      </c>
      <c r="N328" s="52"/>
      <c r="O328" s="52"/>
      <c r="P328" s="26">
        <v>2000</v>
      </c>
      <c r="Q328" s="26">
        <v>2000</v>
      </c>
      <c r="R328" s="26"/>
      <c r="S328" s="26"/>
      <c r="T328" s="26"/>
      <c r="U328" s="26"/>
      <c r="V328" s="26"/>
      <c r="W328" s="12"/>
      <c r="X328" s="36"/>
      <c r="Y328" s="35"/>
      <c r="Z328" s="37"/>
      <c r="AA328" s="53"/>
      <c r="AB328" s="53"/>
    </row>
    <row r="329" spans="1:28" s="4" customFormat="1" x14ac:dyDescent="0.25">
      <c r="A329" s="25" t="s">
        <v>498</v>
      </c>
      <c r="B329" s="43" t="s">
        <v>502</v>
      </c>
      <c r="C329" s="25"/>
      <c r="D329" s="25"/>
      <c r="E329" s="25"/>
      <c r="F329" s="25"/>
      <c r="G329" s="27"/>
      <c r="H329" s="27"/>
      <c r="I329" s="27"/>
      <c r="J329" s="33">
        <v>5000</v>
      </c>
      <c r="K329" s="33"/>
      <c r="L329" s="18"/>
      <c r="M329" s="34">
        <v>5000</v>
      </c>
      <c r="N329" s="52"/>
      <c r="O329" s="52"/>
      <c r="P329" s="26">
        <v>2000</v>
      </c>
      <c r="Q329" s="26">
        <v>2000</v>
      </c>
      <c r="R329" s="26"/>
      <c r="S329" s="26"/>
      <c r="T329" s="26"/>
      <c r="U329" s="26"/>
      <c r="V329" s="26"/>
      <c r="W329" s="12"/>
      <c r="X329" s="36"/>
      <c r="Y329" s="35"/>
      <c r="Z329" s="37"/>
      <c r="AA329" s="53"/>
      <c r="AB329" s="53"/>
    </row>
    <row r="330" spans="1:28" s="4" customFormat="1" ht="30" x14ac:dyDescent="0.25">
      <c r="A330" s="25" t="s">
        <v>498</v>
      </c>
      <c r="B330" s="38" t="s">
        <v>503</v>
      </c>
      <c r="C330" s="24"/>
      <c r="D330" s="24"/>
      <c r="E330" s="46"/>
      <c r="F330" s="24"/>
      <c r="G330" s="26"/>
      <c r="H330" s="26"/>
      <c r="I330" s="26"/>
      <c r="J330" s="33">
        <v>12000</v>
      </c>
      <c r="K330" s="33"/>
      <c r="L330" s="18"/>
      <c r="M330" s="34">
        <v>12000</v>
      </c>
      <c r="N330" s="52"/>
      <c r="O330" s="52"/>
      <c r="P330" s="26">
        <v>16000</v>
      </c>
      <c r="Q330" s="26">
        <v>16000</v>
      </c>
      <c r="R330" s="26"/>
      <c r="S330" s="26"/>
      <c r="T330" s="26"/>
      <c r="U330" s="26"/>
      <c r="V330" s="26"/>
      <c r="W330" s="12"/>
      <c r="X330" s="36"/>
      <c r="Y330" s="35"/>
      <c r="Z330" s="37"/>
      <c r="AA330" s="53"/>
      <c r="AB330" s="53"/>
    </row>
    <row r="331" spans="1:28" s="4" customFormat="1" ht="45" x14ac:dyDescent="0.25">
      <c r="A331" s="25" t="s">
        <v>498</v>
      </c>
      <c r="B331" s="32" t="s">
        <v>504</v>
      </c>
      <c r="C331" s="24"/>
      <c r="D331" s="25"/>
      <c r="E331" s="46"/>
      <c r="F331" s="24"/>
      <c r="G331" s="26"/>
      <c r="H331" s="26"/>
      <c r="I331" s="26"/>
      <c r="J331" s="33">
        <v>0</v>
      </c>
      <c r="K331" s="33"/>
      <c r="L331" s="18"/>
      <c r="M331" s="34">
        <v>0</v>
      </c>
      <c r="N331" s="52"/>
      <c r="O331" s="52"/>
      <c r="P331" s="26">
        <v>10000</v>
      </c>
      <c r="Q331" s="26">
        <v>10000</v>
      </c>
      <c r="R331" s="26"/>
      <c r="S331" s="26"/>
      <c r="T331" s="26"/>
      <c r="U331" s="26"/>
      <c r="V331" s="26"/>
      <c r="W331" s="12"/>
      <c r="X331" s="36"/>
      <c r="Y331" s="35"/>
      <c r="Z331" s="37"/>
      <c r="AA331" s="53"/>
      <c r="AB331" s="53"/>
    </row>
    <row r="332" spans="1:28" s="4" customFormat="1" ht="30" x14ac:dyDescent="0.25">
      <c r="A332" s="25"/>
      <c r="B332" s="161" t="s">
        <v>505</v>
      </c>
      <c r="C332" s="24"/>
      <c r="D332" s="25"/>
      <c r="E332" s="46"/>
      <c r="F332" s="24"/>
      <c r="G332" s="26"/>
      <c r="H332" s="26"/>
      <c r="I332" s="26"/>
      <c r="J332" s="33"/>
      <c r="K332" s="33"/>
      <c r="L332" s="18"/>
      <c r="M332" s="34"/>
      <c r="N332" s="52"/>
      <c r="O332" s="52"/>
      <c r="P332" s="26">
        <f>Q332+S332+T332</f>
        <v>103543</v>
      </c>
      <c r="Q332" s="26">
        <v>27000</v>
      </c>
      <c r="R332" s="26"/>
      <c r="S332" s="26">
        <v>23000</v>
      </c>
      <c r="T332" s="26">
        <v>53543</v>
      </c>
      <c r="U332" s="26"/>
      <c r="V332" s="26"/>
      <c r="W332" s="12"/>
      <c r="X332" s="31"/>
      <c r="Y332" s="31"/>
      <c r="Z332" s="31"/>
      <c r="AA332" s="31"/>
      <c r="AB332" s="31"/>
    </row>
    <row r="333" spans="1:28" s="4" customFormat="1" ht="30" x14ac:dyDescent="0.25">
      <c r="A333" s="25" t="s">
        <v>498</v>
      </c>
      <c r="B333" s="86" t="s">
        <v>506</v>
      </c>
      <c r="C333" s="25"/>
      <c r="D333" s="25"/>
      <c r="E333" s="25"/>
      <c r="F333" s="25"/>
      <c r="G333" s="27"/>
      <c r="H333" s="27"/>
      <c r="I333" s="27"/>
      <c r="J333" s="11">
        <v>0</v>
      </c>
      <c r="K333" s="11"/>
      <c r="L333" s="11"/>
      <c r="M333" s="10">
        <v>0</v>
      </c>
      <c r="N333" s="52"/>
      <c r="O333" s="52"/>
      <c r="P333" s="26"/>
      <c r="Q333" s="26"/>
      <c r="R333" s="26"/>
      <c r="S333" s="26"/>
      <c r="T333" s="26"/>
      <c r="U333" s="26"/>
      <c r="V333" s="26"/>
      <c r="W333" s="12"/>
      <c r="X333" s="12"/>
      <c r="Y333" s="12"/>
      <c r="Z333" s="14"/>
      <c r="AA333" s="53"/>
      <c r="AB333" s="53"/>
    </row>
    <row r="334" spans="1:28" s="4" customFormat="1" ht="30" x14ac:dyDescent="0.25">
      <c r="A334" s="24" t="s">
        <v>249</v>
      </c>
      <c r="B334" s="96" t="s">
        <v>507</v>
      </c>
      <c r="C334" s="25"/>
      <c r="D334" s="25" t="s">
        <v>508</v>
      </c>
      <c r="E334" s="25" t="s">
        <v>103</v>
      </c>
      <c r="F334" s="25"/>
      <c r="G334" s="26">
        <v>48739</v>
      </c>
      <c r="H334" s="26"/>
      <c r="I334" s="26">
        <v>17090</v>
      </c>
      <c r="J334" s="11">
        <v>23852</v>
      </c>
      <c r="K334" s="11"/>
      <c r="L334" s="11"/>
      <c r="M334" s="10">
        <v>23852</v>
      </c>
      <c r="N334" s="52"/>
      <c r="O334" s="52"/>
      <c r="P334" s="26">
        <v>8852</v>
      </c>
      <c r="Q334" s="26">
        <v>4000</v>
      </c>
      <c r="R334" s="26"/>
      <c r="S334" s="26"/>
      <c r="T334" s="26">
        <v>4852</v>
      </c>
      <c r="U334" s="26"/>
      <c r="V334" s="26"/>
      <c r="W334" s="12"/>
      <c r="X334" s="12"/>
      <c r="Y334" s="12"/>
      <c r="Z334" s="14"/>
      <c r="AA334" s="53"/>
      <c r="AB334" s="53"/>
    </row>
    <row r="335" spans="1:28" s="4" customFormat="1" ht="30" x14ac:dyDescent="0.25">
      <c r="A335" s="24" t="s">
        <v>249</v>
      </c>
      <c r="B335" s="96" t="s">
        <v>509</v>
      </c>
      <c r="C335" s="25"/>
      <c r="D335" s="25" t="s">
        <v>510</v>
      </c>
      <c r="E335" s="25" t="s">
        <v>50</v>
      </c>
      <c r="F335" s="25"/>
      <c r="G335" s="26">
        <v>270000</v>
      </c>
      <c r="H335" s="26"/>
      <c r="I335" s="26">
        <v>160923</v>
      </c>
      <c r="J335" s="33">
        <v>128699</v>
      </c>
      <c r="K335" s="33"/>
      <c r="L335" s="33"/>
      <c r="M335" s="34">
        <v>128699</v>
      </c>
      <c r="N335" s="52"/>
      <c r="O335" s="52"/>
      <c r="P335" s="26">
        <v>92224</v>
      </c>
      <c r="Q335" s="26">
        <v>30000</v>
      </c>
      <c r="R335" s="26"/>
      <c r="S335" s="26"/>
      <c r="T335" s="26">
        <v>62224</v>
      </c>
      <c r="U335" s="26"/>
      <c r="V335" s="26"/>
      <c r="W335" s="12"/>
      <c r="X335" s="36"/>
      <c r="Y335" s="36"/>
      <c r="Z335" s="37"/>
      <c r="AA335" s="53"/>
      <c r="AB335" s="53"/>
    </row>
    <row r="336" spans="1:28" s="4" customFormat="1" ht="14.25" customHeight="1" x14ac:dyDescent="0.25">
      <c r="A336" s="162" t="s">
        <v>498</v>
      </c>
      <c r="B336" s="49" t="s">
        <v>511</v>
      </c>
      <c r="C336" s="32"/>
      <c r="D336" s="162"/>
      <c r="E336" s="163"/>
      <c r="F336" s="164"/>
      <c r="G336" s="165"/>
      <c r="H336" s="165"/>
      <c r="I336" s="165"/>
      <c r="J336" s="33">
        <v>24000</v>
      </c>
      <c r="K336" s="33"/>
      <c r="L336" s="18"/>
      <c r="M336" s="34">
        <v>24000</v>
      </c>
      <c r="N336" s="52"/>
      <c r="O336" s="52"/>
      <c r="P336" s="26">
        <v>24000</v>
      </c>
      <c r="Q336" s="51"/>
      <c r="R336" s="26"/>
      <c r="S336" s="26">
        <v>24000</v>
      </c>
      <c r="T336" s="26"/>
      <c r="U336" s="26"/>
      <c r="V336" s="26"/>
      <c r="W336" s="12"/>
      <c r="X336" s="36"/>
      <c r="Y336" s="35"/>
      <c r="Z336" s="37"/>
      <c r="AA336" s="53"/>
      <c r="AB336" s="53"/>
    </row>
    <row r="337" spans="1:28" s="4" customFormat="1" x14ac:dyDescent="0.25">
      <c r="A337" s="24" t="s">
        <v>498</v>
      </c>
      <c r="B337" s="32" t="s">
        <v>512</v>
      </c>
      <c r="C337" s="24" t="s">
        <v>111</v>
      </c>
      <c r="D337" s="24"/>
      <c r="E337" s="24" t="s">
        <v>46</v>
      </c>
      <c r="F337" s="84"/>
      <c r="G337" s="26">
        <v>86700</v>
      </c>
      <c r="H337" s="26">
        <v>86700</v>
      </c>
      <c r="I337" s="26"/>
      <c r="J337" s="26"/>
      <c r="K337" s="26"/>
      <c r="L337" s="26"/>
      <c r="M337" s="26"/>
      <c r="N337" s="26"/>
      <c r="O337" s="26"/>
      <c r="P337" s="26">
        <v>27000</v>
      </c>
      <c r="Q337" s="26">
        <v>27000</v>
      </c>
      <c r="R337" s="26"/>
      <c r="S337" s="26"/>
      <c r="T337" s="26"/>
      <c r="U337" s="26"/>
      <c r="V337" s="26"/>
      <c r="W337" s="12"/>
      <c r="X337" s="31"/>
      <c r="Y337" s="31"/>
      <c r="Z337" s="31"/>
      <c r="AA337" s="31"/>
      <c r="AB337" s="31"/>
    </row>
    <row r="338" spans="1:28" s="4" customFormat="1" ht="30" x14ac:dyDescent="0.25">
      <c r="A338" s="24" t="s">
        <v>498</v>
      </c>
      <c r="B338" s="32" t="s">
        <v>513</v>
      </c>
      <c r="C338" s="24"/>
      <c r="D338" s="24"/>
      <c r="E338" s="24"/>
      <c r="F338" s="84"/>
      <c r="G338" s="26"/>
      <c r="H338" s="26"/>
      <c r="I338" s="26"/>
      <c r="J338" s="26"/>
      <c r="K338" s="26"/>
      <c r="L338" s="26"/>
      <c r="M338" s="26"/>
      <c r="N338" s="26"/>
      <c r="O338" s="26"/>
      <c r="P338" s="26">
        <v>150000</v>
      </c>
      <c r="Q338" s="26"/>
      <c r="R338" s="26">
        <v>150000</v>
      </c>
      <c r="S338" s="26"/>
      <c r="T338" s="26"/>
      <c r="U338" s="26"/>
      <c r="V338" s="26"/>
      <c r="W338" s="12"/>
      <c r="X338" s="31"/>
      <c r="Y338" s="31"/>
      <c r="Z338" s="31"/>
      <c r="AA338" s="31"/>
      <c r="AB338" s="31"/>
    </row>
    <row r="339" spans="1:28" s="4" customFormat="1" x14ac:dyDescent="0.25">
      <c r="A339" s="24" t="s">
        <v>498</v>
      </c>
      <c r="B339" s="32" t="s">
        <v>514</v>
      </c>
      <c r="C339" s="24"/>
      <c r="D339" s="25"/>
      <c r="E339" s="46"/>
      <c r="F339" s="24"/>
      <c r="G339" s="26"/>
      <c r="H339" s="26"/>
      <c r="I339" s="26"/>
      <c r="J339" s="33">
        <v>119675</v>
      </c>
      <c r="K339" s="33"/>
      <c r="L339" s="33"/>
      <c r="M339" s="34">
        <v>119675</v>
      </c>
      <c r="N339" s="52"/>
      <c r="O339" s="52"/>
      <c r="P339" s="26">
        <f>Q339+R339+U339+V339</f>
        <v>198856</v>
      </c>
      <c r="Q339" s="26">
        <v>140072</v>
      </c>
      <c r="R339" s="26">
        <v>28860</v>
      </c>
      <c r="S339" s="26"/>
      <c r="T339" s="26"/>
      <c r="U339" s="26">
        <v>9604</v>
      </c>
      <c r="V339" s="26">
        <v>20320</v>
      </c>
      <c r="W339" s="12"/>
      <c r="X339" s="36"/>
      <c r="Y339" s="36"/>
      <c r="Z339" s="37"/>
      <c r="AA339" s="53"/>
      <c r="AB339" s="53"/>
    </row>
    <row r="340" spans="1:28" s="4" customFormat="1" ht="42.75" x14ac:dyDescent="0.25">
      <c r="A340" s="166"/>
      <c r="B340" s="15" t="s">
        <v>515</v>
      </c>
      <c r="C340" s="166"/>
      <c r="D340" s="167"/>
      <c r="E340" s="166"/>
      <c r="F340" s="166"/>
      <c r="G340" s="166"/>
      <c r="H340" s="166"/>
      <c r="I340" s="166"/>
      <c r="J340" s="166"/>
      <c r="K340" s="166"/>
      <c r="L340" s="166"/>
      <c r="M340" s="168"/>
      <c r="N340" s="166"/>
      <c r="O340" s="166"/>
      <c r="P340" s="16">
        <f>P341+P350</f>
        <v>1263700</v>
      </c>
      <c r="Q340" s="16">
        <v>600000</v>
      </c>
      <c r="R340" s="16">
        <f>R341+R350</f>
        <v>663700</v>
      </c>
      <c r="S340" s="26"/>
      <c r="T340" s="26"/>
      <c r="U340" s="26"/>
      <c r="V340" s="26"/>
      <c r="W340" s="12"/>
      <c r="X340" s="31"/>
      <c r="Y340" s="31"/>
      <c r="Z340" s="31"/>
      <c r="AA340" s="31"/>
      <c r="AB340" s="31"/>
    </row>
    <row r="341" spans="1:28" s="4" customFormat="1" x14ac:dyDescent="0.25">
      <c r="A341" s="166"/>
      <c r="B341" s="15" t="s">
        <v>516</v>
      </c>
      <c r="C341" s="166"/>
      <c r="D341" s="167"/>
      <c r="E341" s="166"/>
      <c r="F341" s="166"/>
      <c r="G341" s="166"/>
      <c r="H341" s="166"/>
      <c r="I341" s="166"/>
      <c r="J341" s="166"/>
      <c r="K341" s="166"/>
      <c r="L341" s="166"/>
      <c r="M341" s="168"/>
      <c r="N341" s="166"/>
      <c r="O341" s="166"/>
      <c r="P341" s="16">
        <f>SUM(P342:P349)</f>
        <v>600000</v>
      </c>
      <c r="Q341" s="16">
        <f>SUM(Q342:Q349)</f>
        <v>600000</v>
      </c>
      <c r="R341" s="16"/>
      <c r="S341" s="169"/>
      <c r="T341" s="16"/>
      <c r="U341" s="16"/>
      <c r="V341" s="16"/>
      <c r="W341" s="12"/>
      <c r="X341" s="22"/>
      <c r="Y341" s="22"/>
      <c r="Z341" s="22"/>
      <c r="AA341" s="22"/>
      <c r="AB341" s="22"/>
    </row>
    <row r="342" spans="1:28" s="4" customFormat="1" x14ac:dyDescent="0.25">
      <c r="A342" s="166"/>
      <c r="B342" s="32" t="s">
        <v>517</v>
      </c>
      <c r="C342" s="166"/>
      <c r="D342" s="167"/>
      <c r="E342" s="166"/>
      <c r="F342" s="166"/>
      <c r="G342" s="166"/>
      <c r="H342" s="166"/>
      <c r="I342" s="166"/>
      <c r="J342" s="166"/>
      <c r="K342" s="166"/>
      <c r="L342" s="166"/>
      <c r="M342" s="168"/>
      <c r="N342" s="166"/>
      <c r="O342" s="166"/>
      <c r="P342" s="26">
        <f t="shared" ref="P342:P349" si="186">SUM(Q342:V342)</f>
        <v>144000</v>
      </c>
      <c r="Q342" s="26">
        <v>144000</v>
      </c>
      <c r="R342" s="26"/>
      <c r="S342" s="169"/>
      <c r="T342" s="26"/>
      <c r="U342" s="26"/>
      <c r="V342" s="26"/>
      <c r="W342" s="12"/>
      <c r="X342" s="31"/>
      <c r="Y342" s="31"/>
      <c r="Z342" s="31"/>
      <c r="AA342" s="31"/>
      <c r="AB342" s="31"/>
    </row>
    <row r="343" spans="1:28" s="4" customFormat="1" x14ac:dyDescent="0.25">
      <c r="A343" s="166"/>
      <c r="B343" s="32" t="s">
        <v>518</v>
      </c>
      <c r="C343" s="166"/>
      <c r="D343" s="167"/>
      <c r="E343" s="166"/>
      <c r="F343" s="166"/>
      <c r="G343" s="166"/>
      <c r="H343" s="166"/>
      <c r="I343" s="166"/>
      <c r="J343" s="166"/>
      <c r="K343" s="166"/>
      <c r="L343" s="166"/>
      <c r="M343" s="168"/>
      <c r="N343" s="166"/>
      <c r="O343" s="166"/>
      <c r="P343" s="26">
        <f t="shared" si="186"/>
        <v>64200</v>
      </c>
      <c r="Q343" s="26">
        <v>64200</v>
      </c>
      <c r="R343" s="26"/>
      <c r="S343" s="169"/>
      <c r="T343" s="26"/>
      <c r="U343" s="26"/>
      <c r="V343" s="26"/>
      <c r="W343" s="12"/>
      <c r="X343" s="31"/>
      <c r="Y343" s="31"/>
      <c r="Z343" s="31"/>
      <c r="AA343" s="31"/>
      <c r="AB343" s="31"/>
    </row>
    <row r="344" spans="1:28" s="4" customFormat="1" x14ac:dyDescent="0.25">
      <c r="A344" s="166"/>
      <c r="B344" s="32" t="s">
        <v>519</v>
      </c>
      <c r="C344" s="166"/>
      <c r="D344" s="167"/>
      <c r="E344" s="166"/>
      <c r="F344" s="166"/>
      <c r="G344" s="166"/>
      <c r="H344" s="166"/>
      <c r="I344" s="166"/>
      <c r="J344" s="166"/>
      <c r="K344" s="166"/>
      <c r="L344" s="166"/>
      <c r="M344" s="168"/>
      <c r="N344" s="166"/>
      <c r="O344" s="166"/>
      <c r="P344" s="26">
        <f t="shared" si="186"/>
        <v>54000</v>
      </c>
      <c r="Q344" s="26">
        <v>54000</v>
      </c>
      <c r="R344" s="26"/>
      <c r="S344" s="169"/>
      <c r="T344" s="26"/>
      <c r="U344" s="26"/>
      <c r="V344" s="26"/>
      <c r="W344" s="12"/>
      <c r="X344" s="31"/>
      <c r="Y344" s="31"/>
      <c r="Z344" s="31"/>
      <c r="AA344" s="31"/>
      <c r="AB344" s="31"/>
    </row>
    <row r="345" spans="1:28" s="4" customFormat="1" x14ac:dyDescent="0.25">
      <c r="A345" s="166"/>
      <c r="B345" s="32" t="s">
        <v>520</v>
      </c>
      <c r="C345" s="166"/>
      <c r="D345" s="167"/>
      <c r="E345" s="166"/>
      <c r="F345" s="166"/>
      <c r="G345" s="166"/>
      <c r="H345" s="166"/>
      <c r="I345" s="166"/>
      <c r="J345" s="166"/>
      <c r="K345" s="166"/>
      <c r="L345" s="166"/>
      <c r="M345" s="168"/>
      <c r="N345" s="166"/>
      <c r="O345" s="166"/>
      <c r="P345" s="26">
        <f t="shared" si="186"/>
        <v>72600</v>
      </c>
      <c r="Q345" s="26">
        <v>72600</v>
      </c>
      <c r="R345" s="26"/>
      <c r="S345" s="169"/>
      <c r="T345" s="26"/>
      <c r="U345" s="26"/>
      <c r="V345" s="26"/>
      <c r="W345" s="12"/>
      <c r="X345" s="31"/>
      <c r="Y345" s="31"/>
      <c r="Z345" s="31"/>
      <c r="AA345" s="31"/>
      <c r="AB345" s="31"/>
    </row>
    <row r="346" spans="1:28" s="4" customFormat="1" x14ac:dyDescent="0.25">
      <c r="A346" s="166"/>
      <c r="B346" s="32" t="s">
        <v>521</v>
      </c>
      <c r="C346" s="166"/>
      <c r="D346" s="167"/>
      <c r="E346" s="166"/>
      <c r="F346" s="166"/>
      <c r="G346" s="166"/>
      <c r="H346" s="166"/>
      <c r="I346" s="166"/>
      <c r="J346" s="166"/>
      <c r="K346" s="166"/>
      <c r="L346" s="166"/>
      <c r="M346" s="168"/>
      <c r="N346" s="166"/>
      <c r="O346" s="166"/>
      <c r="P346" s="26">
        <f t="shared" si="186"/>
        <v>100800</v>
      </c>
      <c r="Q346" s="26">
        <v>100800</v>
      </c>
      <c r="R346" s="26"/>
      <c r="S346" s="169"/>
      <c r="T346" s="26"/>
      <c r="U346" s="26"/>
      <c r="V346" s="26"/>
      <c r="W346" s="12"/>
      <c r="X346" s="31"/>
      <c r="Y346" s="31"/>
      <c r="Z346" s="31"/>
      <c r="AA346" s="31"/>
      <c r="AB346" s="31"/>
    </row>
    <row r="347" spans="1:28" s="4" customFormat="1" x14ac:dyDescent="0.25">
      <c r="A347" s="166"/>
      <c r="B347" s="32" t="s">
        <v>522</v>
      </c>
      <c r="C347" s="166"/>
      <c r="D347" s="167"/>
      <c r="E347" s="166"/>
      <c r="F347" s="166"/>
      <c r="G347" s="166"/>
      <c r="H347" s="166"/>
      <c r="I347" s="166"/>
      <c r="J347" s="166"/>
      <c r="K347" s="166"/>
      <c r="L347" s="166"/>
      <c r="M347" s="168"/>
      <c r="N347" s="166"/>
      <c r="O347" s="166"/>
      <c r="P347" s="26">
        <f t="shared" si="186"/>
        <v>62400</v>
      </c>
      <c r="Q347" s="26">
        <v>62400</v>
      </c>
      <c r="R347" s="26"/>
      <c r="S347" s="169"/>
      <c r="T347" s="26"/>
      <c r="U347" s="26"/>
      <c r="V347" s="26"/>
      <c r="W347" s="12"/>
      <c r="X347" s="31"/>
      <c r="Y347" s="31"/>
      <c r="Z347" s="31"/>
      <c r="AA347" s="31"/>
      <c r="AB347" s="31"/>
    </row>
    <row r="348" spans="1:28" s="4" customFormat="1" x14ac:dyDescent="0.25">
      <c r="A348" s="166"/>
      <c r="B348" s="32" t="s">
        <v>523</v>
      </c>
      <c r="C348" s="166"/>
      <c r="D348" s="167"/>
      <c r="E348" s="166"/>
      <c r="F348" s="166"/>
      <c r="G348" s="166"/>
      <c r="H348" s="166"/>
      <c r="I348" s="166"/>
      <c r="J348" s="166"/>
      <c r="K348" s="166"/>
      <c r="L348" s="166"/>
      <c r="M348" s="168"/>
      <c r="N348" s="166"/>
      <c r="O348" s="166"/>
      <c r="P348" s="26">
        <f t="shared" si="186"/>
        <v>61200</v>
      </c>
      <c r="Q348" s="26">
        <v>61200</v>
      </c>
      <c r="R348" s="26"/>
      <c r="S348" s="169"/>
      <c r="T348" s="26"/>
      <c r="U348" s="26"/>
      <c r="V348" s="26"/>
      <c r="W348" s="12"/>
      <c r="X348" s="31"/>
      <c r="Y348" s="31"/>
      <c r="Z348" s="31"/>
      <c r="AA348" s="31"/>
      <c r="AB348" s="31"/>
    </row>
    <row r="349" spans="1:28" s="4" customFormat="1" x14ac:dyDescent="0.25">
      <c r="A349" s="166"/>
      <c r="B349" s="32" t="s">
        <v>524</v>
      </c>
      <c r="C349" s="166"/>
      <c r="D349" s="167"/>
      <c r="E349" s="166"/>
      <c r="F349" s="166"/>
      <c r="G349" s="166"/>
      <c r="H349" s="166"/>
      <c r="I349" s="166"/>
      <c r="J349" s="166"/>
      <c r="K349" s="166"/>
      <c r="L349" s="166"/>
      <c r="M349" s="168"/>
      <c r="N349" s="166"/>
      <c r="O349" s="166"/>
      <c r="P349" s="26">
        <f t="shared" si="186"/>
        <v>40800</v>
      </c>
      <c r="Q349" s="26">
        <v>40800</v>
      </c>
      <c r="R349" s="26"/>
      <c r="S349" s="169"/>
      <c r="T349" s="26"/>
      <c r="U349" s="26"/>
      <c r="V349" s="26"/>
      <c r="W349" s="12"/>
      <c r="X349" s="31"/>
      <c r="Y349" s="31"/>
      <c r="Z349" s="31"/>
      <c r="AA349" s="31"/>
      <c r="AB349" s="31"/>
    </row>
    <row r="350" spans="1:28" s="4" customFormat="1" x14ac:dyDescent="0.25">
      <c r="A350" s="166"/>
      <c r="B350" s="15" t="s">
        <v>525</v>
      </c>
      <c r="C350" s="166"/>
      <c r="D350" s="167"/>
      <c r="E350" s="166"/>
      <c r="F350" s="166"/>
      <c r="G350" s="166"/>
      <c r="H350" s="166"/>
      <c r="I350" s="166"/>
      <c r="J350" s="166"/>
      <c r="K350" s="166"/>
      <c r="L350" s="166"/>
      <c r="M350" s="168"/>
      <c r="N350" s="166"/>
      <c r="O350" s="166"/>
      <c r="P350" s="16">
        <f>SUM(P351:P358)</f>
        <v>663700</v>
      </c>
      <c r="Q350" s="16"/>
      <c r="R350" s="16">
        <f>SUM(R351:R358)</f>
        <v>663700</v>
      </c>
      <c r="S350" s="16"/>
      <c r="T350" s="16"/>
      <c r="U350" s="16"/>
      <c r="V350" s="16"/>
      <c r="W350" s="12"/>
      <c r="X350" s="22"/>
      <c r="Y350" s="22"/>
      <c r="Z350" s="22"/>
      <c r="AA350" s="22"/>
      <c r="AB350" s="22"/>
    </row>
    <row r="351" spans="1:28" s="4" customFormat="1" x14ac:dyDescent="0.25">
      <c r="A351" s="166"/>
      <c r="B351" s="32" t="s">
        <v>517</v>
      </c>
      <c r="C351" s="166"/>
      <c r="D351" s="167"/>
      <c r="E351" s="166"/>
      <c r="F351" s="166"/>
      <c r="G351" s="166"/>
      <c r="H351" s="166"/>
      <c r="I351" s="166"/>
      <c r="J351" s="166"/>
      <c r="K351" s="166"/>
      <c r="L351" s="166"/>
      <c r="M351" s="168"/>
      <c r="N351" s="166"/>
      <c r="O351" s="166"/>
      <c r="P351" s="26">
        <f t="shared" ref="P351:P358" si="187">SUM(Q351:Y351)</f>
        <v>415300</v>
      </c>
      <c r="Q351" s="26"/>
      <c r="R351" s="26">
        <f>400000+15300</f>
        <v>415300</v>
      </c>
      <c r="S351" s="26"/>
      <c r="T351" s="26"/>
      <c r="U351" s="26"/>
      <c r="V351" s="26"/>
      <c r="W351" s="12"/>
      <c r="X351" s="31"/>
      <c r="Y351" s="31"/>
      <c r="Z351" s="31"/>
      <c r="AA351" s="31"/>
      <c r="AB351" s="31"/>
    </row>
    <row r="352" spans="1:28" s="4" customFormat="1" x14ac:dyDescent="0.25">
      <c r="A352" s="166"/>
      <c r="B352" s="32" t="s">
        <v>518</v>
      </c>
      <c r="C352" s="166"/>
      <c r="D352" s="167"/>
      <c r="E352" s="166"/>
      <c r="F352" s="166"/>
      <c r="G352" s="166"/>
      <c r="H352" s="166"/>
      <c r="I352" s="166"/>
      <c r="J352" s="166"/>
      <c r="K352" s="166"/>
      <c r="L352" s="166"/>
      <c r="M352" s="168"/>
      <c r="N352" s="166"/>
      <c r="O352" s="166"/>
      <c r="P352" s="26">
        <f t="shared" si="187"/>
        <v>50000</v>
      </c>
      <c r="Q352" s="26"/>
      <c r="R352" s="26">
        <v>50000</v>
      </c>
      <c r="S352" s="26"/>
      <c r="T352" s="26"/>
      <c r="U352" s="26"/>
      <c r="V352" s="26"/>
      <c r="W352" s="12"/>
      <c r="X352" s="31"/>
      <c r="Y352" s="31"/>
      <c r="Z352" s="31"/>
      <c r="AA352" s="31"/>
      <c r="AB352" s="31"/>
    </row>
    <row r="353" spans="1:28" s="4" customFormat="1" x14ac:dyDescent="0.25">
      <c r="A353" s="166"/>
      <c r="B353" s="32" t="s">
        <v>519</v>
      </c>
      <c r="C353" s="166"/>
      <c r="D353" s="167"/>
      <c r="E353" s="166"/>
      <c r="F353" s="166"/>
      <c r="G353" s="166"/>
      <c r="H353" s="166"/>
      <c r="I353" s="166"/>
      <c r="J353" s="166"/>
      <c r="K353" s="166"/>
      <c r="L353" s="166"/>
      <c r="M353" s="168"/>
      <c r="N353" s="166"/>
      <c r="O353" s="166"/>
      <c r="P353" s="26">
        <f t="shared" si="187"/>
        <v>85400</v>
      </c>
      <c r="Q353" s="26"/>
      <c r="R353" s="26">
        <f>80000+5400</f>
        <v>85400</v>
      </c>
      <c r="S353" s="26"/>
      <c r="T353" s="26"/>
      <c r="U353" s="26"/>
      <c r="V353" s="26"/>
      <c r="W353" s="12"/>
      <c r="X353" s="31"/>
      <c r="Y353" s="31"/>
      <c r="Z353" s="31"/>
      <c r="AA353" s="31"/>
      <c r="AB353" s="31"/>
    </row>
    <row r="354" spans="1:28" s="4" customFormat="1" x14ac:dyDescent="0.25">
      <c r="A354" s="166"/>
      <c r="B354" s="32" t="s">
        <v>520</v>
      </c>
      <c r="C354" s="166"/>
      <c r="D354" s="167"/>
      <c r="E354" s="166"/>
      <c r="F354" s="166"/>
      <c r="G354" s="166"/>
      <c r="H354" s="166"/>
      <c r="I354" s="166"/>
      <c r="J354" s="166"/>
      <c r="K354" s="166"/>
      <c r="L354" s="166"/>
      <c r="M354" s="168"/>
      <c r="N354" s="166"/>
      <c r="O354" s="166"/>
      <c r="P354" s="26">
        <f t="shared" si="187"/>
        <v>30000</v>
      </c>
      <c r="Q354" s="26"/>
      <c r="R354" s="26">
        <v>30000</v>
      </c>
      <c r="S354" s="26"/>
      <c r="T354" s="26"/>
      <c r="U354" s="26"/>
      <c r="V354" s="26"/>
      <c r="W354" s="12"/>
      <c r="X354" s="31"/>
      <c r="Y354" s="31"/>
      <c r="Z354" s="31"/>
      <c r="AA354" s="31"/>
      <c r="AB354" s="31"/>
    </row>
    <row r="355" spans="1:28" s="4" customFormat="1" x14ac:dyDescent="0.25">
      <c r="A355" s="166"/>
      <c r="B355" s="32" t="s">
        <v>521</v>
      </c>
      <c r="C355" s="166"/>
      <c r="D355" s="167"/>
      <c r="E355" s="166"/>
      <c r="F355" s="166"/>
      <c r="G355" s="166"/>
      <c r="H355" s="166"/>
      <c r="I355" s="166"/>
      <c r="J355" s="166"/>
      <c r="K355" s="166"/>
      <c r="L355" s="166"/>
      <c r="M355" s="168"/>
      <c r="N355" s="166"/>
      <c r="O355" s="166"/>
      <c r="P355" s="26">
        <f t="shared" si="187"/>
        <v>35000</v>
      </c>
      <c r="Q355" s="26"/>
      <c r="R355" s="26">
        <v>35000</v>
      </c>
      <c r="S355" s="26"/>
      <c r="T355" s="26"/>
      <c r="U355" s="26"/>
      <c r="V355" s="26"/>
      <c r="W355" s="12"/>
      <c r="X355" s="31"/>
      <c r="Y355" s="31"/>
      <c r="Z355" s="31"/>
      <c r="AA355" s="31"/>
      <c r="AB355" s="31"/>
    </row>
    <row r="356" spans="1:28" s="4" customFormat="1" x14ac:dyDescent="0.25">
      <c r="A356" s="166"/>
      <c r="B356" s="32" t="s">
        <v>522</v>
      </c>
      <c r="C356" s="166"/>
      <c r="D356" s="167"/>
      <c r="E356" s="166"/>
      <c r="F356" s="166"/>
      <c r="G356" s="166"/>
      <c r="H356" s="166"/>
      <c r="I356" s="166"/>
      <c r="J356" s="166"/>
      <c r="K356" s="166"/>
      <c r="L356" s="166"/>
      <c r="M356" s="168"/>
      <c r="N356" s="166"/>
      <c r="O356" s="166"/>
      <c r="P356" s="26">
        <f t="shared" si="187"/>
        <v>40000</v>
      </c>
      <c r="Q356" s="26"/>
      <c r="R356" s="26">
        <v>40000</v>
      </c>
      <c r="S356" s="26"/>
      <c r="T356" s="26"/>
      <c r="U356" s="26"/>
      <c r="V356" s="26"/>
      <c r="W356" s="12"/>
      <c r="X356" s="31"/>
      <c r="Y356" s="31"/>
      <c r="Z356" s="31"/>
      <c r="AA356" s="31"/>
      <c r="AB356" s="31"/>
    </row>
    <row r="357" spans="1:28" s="4" customFormat="1" x14ac:dyDescent="0.25">
      <c r="A357" s="166"/>
      <c r="B357" s="32" t="s">
        <v>523</v>
      </c>
      <c r="C357" s="166"/>
      <c r="D357" s="167"/>
      <c r="E357" s="166"/>
      <c r="F357" s="166"/>
      <c r="G357" s="166"/>
      <c r="H357" s="166"/>
      <c r="I357" s="166"/>
      <c r="J357" s="166"/>
      <c r="K357" s="166"/>
      <c r="L357" s="166"/>
      <c r="M357" s="168"/>
      <c r="N357" s="166"/>
      <c r="O357" s="166"/>
      <c r="P357" s="26">
        <f t="shared" si="187"/>
        <v>6500</v>
      </c>
      <c r="Q357" s="26"/>
      <c r="R357" s="26">
        <v>6500</v>
      </c>
      <c r="S357" s="26"/>
      <c r="T357" s="26"/>
      <c r="U357" s="26"/>
      <c r="V357" s="26"/>
      <c r="W357" s="12"/>
      <c r="X357" s="31"/>
      <c r="Y357" s="31"/>
      <c r="Z357" s="31"/>
      <c r="AA357" s="31"/>
      <c r="AB357" s="31"/>
    </row>
    <row r="358" spans="1:28" s="4" customFormat="1" x14ac:dyDescent="0.25">
      <c r="A358" s="166"/>
      <c r="B358" s="32" t="s">
        <v>524</v>
      </c>
      <c r="C358" s="166"/>
      <c r="D358" s="167"/>
      <c r="E358" s="166"/>
      <c r="F358" s="166"/>
      <c r="G358" s="166"/>
      <c r="H358" s="166"/>
      <c r="I358" s="166"/>
      <c r="J358" s="166"/>
      <c r="K358" s="166"/>
      <c r="L358" s="166"/>
      <c r="M358" s="168"/>
      <c r="N358" s="166"/>
      <c r="O358" s="166"/>
      <c r="P358" s="26">
        <f t="shared" si="187"/>
        <v>1500</v>
      </c>
      <c r="Q358" s="26"/>
      <c r="R358" s="26">
        <v>1500</v>
      </c>
      <c r="S358" s="26"/>
      <c r="T358" s="26"/>
      <c r="U358" s="26"/>
      <c r="V358" s="26"/>
      <c r="W358" s="12"/>
      <c r="Z358" s="170"/>
    </row>
    <row r="359" spans="1:28" s="4" customFormat="1" x14ac:dyDescent="0.25">
      <c r="A359" s="166"/>
      <c r="B359" s="32"/>
      <c r="C359" s="166"/>
      <c r="D359" s="167"/>
      <c r="E359" s="166"/>
      <c r="F359" s="166"/>
      <c r="G359" s="166"/>
      <c r="H359" s="166"/>
      <c r="I359" s="166"/>
      <c r="J359" s="166"/>
      <c r="K359" s="166"/>
      <c r="L359" s="166"/>
      <c r="M359" s="168"/>
      <c r="N359" s="166"/>
      <c r="O359" s="166"/>
      <c r="P359" s="26"/>
      <c r="Q359" s="26"/>
      <c r="R359" s="26"/>
      <c r="S359" s="26"/>
      <c r="T359" s="26"/>
      <c r="U359" s="26"/>
      <c r="V359" s="26"/>
      <c r="W359" s="12"/>
      <c r="Z359" s="170"/>
    </row>
  </sheetData>
  <mergeCells count="23">
    <mergeCell ref="U1:V1"/>
    <mergeCell ref="A2:V2"/>
    <mergeCell ref="A3:V3"/>
    <mergeCell ref="A4:V4"/>
    <mergeCell ref="A5:A8"/>
    <mergeCell ref="B5:B8"/>
    <mergeCell ref="C5:C8"/>
    <mergeCell ref="D5:D8"/>
    <mergeCell ref="E5:E8"/>
    <mergeCell ref="F5:I5"/>
    <mergeCell ref="F6:F8"/>
    <mergeCell ref="G6:I6"/>
    <mergeCell ref="G7:G8"/>
    <mergeCell ref="H7:I7"/>
    <mergeCell ref="J7:J8"/>
    <mergeCell ref="N7:O7"/>
    <mergeCell ref="P7:P8"/>
    <mergeCell ref="Q7:V7"/>
    <mergeCell ref="J5:L6"/>
    <mergeCell ref="M5:O6"/>
    <mergeCell ref="P5:V6"/>
    <mergeCell ref="K7:L7"/>
    <mergeCell ref="M7:M8"/>
  </mergeCells>
  <pageMargins left="0.51" right="0.44" top="0.63" bottom="0.48" header="0.3" footer="0.3"/>
  <pageSetup paperSize="9" scale="49" fitToHeight="0" orientation="landscape" r:id="rId1"/>
  <headerFooter>
    <oddFooter>&amp;C&amp;P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3242FFB-A6F6-4C83-818A-11425F2E9AC7}"/>
</file>

<file path=customXml/itemProps2.xml><?xml version="1.0" encoding="utf-8"?>
<ds:datastoreItem xmlns:ds="http://schemas.openxmlformats.org/officeDocument/2006/customXml" ds:itemID="{98CF968F-6381-4A55-9748-882BF2F0B354}"/>
</file>

<file path=customXml/itemProps3.xml><?xml version="1.0" encoding="utf-8"?>
<ds:datastoreItem xmlns:ds="http://schemas.openxmlformats.org/officeDocument/2006/customXml" ds:itemID="{405FE411-EFF4-43DA-BE73-5E0B07C40DD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45</vt:lpstr>
      <vt:lpstr>'45'!chuong_phuluc_46_name</vt:lpstr>
      <vt:lpstr>'45'!Print_Titles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dvknhat</dc:creator>
  <cp:lastModifiedBy>dvknhat</cp:lastModifiedBy>
  <cp:lastPrinted>2020-01-02T02:24:02Z</cp:lastPrinted>
  <dcterms:created xsi:type="dcterms:W3CDTF">2019-12-21T02:00:36Z</dcterms:created>
  <dcterms:modified xsi:type="dcterms:W3CDTF">2020-01-02T02:24:08Z</dcterms:modified>
</cp:coreProperties>
</file>