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omments1.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ÔNG KHAI\dự toán đã đc HĐND Quyết định\2020\"/>
    </mc:Choice>
  </mc:AlternateContent>
  <bookViews>
    <workbookView xWindow="0" yWindow="0" windowWidth="24000" windowHeight="9435"/>
  </bookViews>
  <sheets>
    <sheet name="49"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8" i="1" s="1"/>
  <c r="C7" i="1" s="1"/>
  <c r="D9" i="1"/>
  <c r="E9" i="1"/>
  <c r="E8" i="1" s="1"/>
  <c r="E7" i="1" s="1"/>
  <c r="D23" i="1"/>
  <c r="D8" i="1" s="1"/>
  <c r="D7" i="1" s="1"/>
  <c r="E23" i="1"/>
  <c r="C24" i="1"/>
  <c r="C23" i="1" s="1"/>
  <c r="C25" i="1"/>
  <c r="C26" i="1"/>
  <c r="C27" i="1"/>
  <c r="C28" i="1"/>
  <c r="C29" i="1"/>
  <c r="C30" i="1"/>
  <c r="C31" i="1"/>
  <c r="C32" i="1"/>
  <c r="C33" i="1"/>
  <c r="C34" i="1"/>
  <c r="C35" i="1"/>
  <c r="C36" i="1"/>
  <c r="C37" i="1"/>
  <c r="C38" i="1"/>
  <c r="C39" i="1"/>
  <c r="D39" i="1"/>
</calcChain>
</file>

<file path=xl/comments1.xml><?xml version="1.0" encoding="utf-8"?>
<comments xmlns="http://schemas.openxmlformats.org/spreadsheetml/2006/main">
  <authors>
    <author>Author</author>
  </authors>
  <commentList>
    <comment ref="E38" authorId="0" shapeId="0">
      <text>
        <r>
          <rPr>
            <b/>
            <sz val="8"/>
            <color indexed="81"/>
            <rFont val="Tahoma"/>
            <family val="2"/>
          </rPr>
          <t>Author:</t>
        </r>
        <r>
          <rPr>
            <sz val="8"/>
            <color indexed="81"/>
            <rFont val="Tahoma"/>
            <family val="2"/>
          </rPr>
          <t xml:space="preserve">
nguon CCTL con lai cua TP TN sau khi dam bao chi tra cac che do phat sinh</t>
        </r>
      </text>
    </comment>
  </commentList>
</comments>
</file>

<file path=xl/sharedStrings.xml><?xml version="1.0" encoding="utf-8"?>
<sst xmlns="http://schemas.openxmlformats.org/spreadsheetml/2006/main" count="58" uniqueCount="56">
  <si>
    <t>Ghi chú: (1) Giao Sở Tài chính căn cứ số thu thực tế từ tiền sử dụng đất của các địa phương (10% nguồn thu tiền sử dụng đất điều tiết về ngân sách tỉnh) báo cáo UBND tỉnh để bổ sung vốn điều lệ cho Quỹ phát triển đất.        
              (2) Trong đó thu hồi tạm ứng 100 tỷ đồng.</t>
  </si>
  <si>
    <t>CHI CHUYỂN NGUỒN SANG NĂM SAU</t>
  </si>
  <si>
    <t>C</t>
  </si>
  <si>
    <t xml:space="preserve">Chi hỗ trợ có mục tiêu </t>
  </si>
  <si>
    <t>II</t>
  </si>
  <si>
    <t>Chi chương trình mục tiêu quốc gia</t>
  </si>
  <si>
    <t>I</t>
  </si>
  <si>
    <t>CHI CÁC CHƯƠNG TRÌNH MỤC TIÊU</t>
  </si>
  <si>
    <t>B</t>
  </si>
  <si>
    <t>Chi tạo nguồn, điều chỉnh tiền lương</t>
  </si>
  <si>
    <t>VI</t>
  </si>
  <si>
    <t>Chi dự phòng ngân sách</t>
  </si>
  <si>
    <t>V</t>
  </si>
  <si>
    <t>Chi bổ sung quỹ dự trữ tài chính</t>
  </si>
  <si>
    <t>IV</t>
  </si>
  <si>
    <t>Chi trả nợ lãi các khoản do chính quyền địa phương vay</t>
  </si>
  <si>
    <t>III</t>
  </si>
  <si>
    <t>Chi khác của ngân sách</t>
  </si>
  <si>
    <t>Chi quốc phòng an ninh địa phương</t>
  </si>
  <si>
    <t>Chi sự nghiệp bảo vệ môi trường</t>
  </si>
  <si>
    <t>Chi quản lý hành chính</t>
  </si>
  <si>
    <t>Sự nghiệp kinh tế</t>
  </si>
  <si>
    <t>Chi đảm bảo xã hội</t>
  </si>
  <si>
    <t>Chi sự nghiệp phát thanh truyền hình</t>
  </si>
  <si>
    <t>Chi sự nghiệp văn hoá thông tin, thể dục thể thao</t>
  </si>
  <si>
    <t>Chi sự nghiệp khoa học và công nghệ</t>
  </si>
  <si>
    <t>Chi sự nghiệp y tế, dân số và gia đinh</t>
  </si>
  <si>
    <t>Chi sự nghiệp giáo dục đào tạo và dậy nghề</t>
  </si>
  <si>
    <t>Chi thường xuyên</t>
  </si>
  <si>
    <t>Bổ sung vốn điều lệ cho các quỹ</t>
  </si>
  <si>
    <t>Chi đầu tư từ nguồn ứng trước kinh phí GPMB của nhà đầu tư</t>
  </si>
  <si>
    <t xml:space="preserve">           - Hỗ trợ các địa phương, đơn vị thực hiện kết luận của Tỉnh, nhiệm vụ tỉnh giao </t>
  </si>
  <si>
    <t xml:space="preserve">           - Chi hỗ trợ các địa phương mua xi măng</t>
  </si>
  <si>
    <t xml:space="preserve">           - Hỗ trợ tiền thuê hạ tầng cho các công ty thuộc tập đoàn SamSung</t>
  </si>
  <si>
    <t xml:space="preserve">           - Chi trả Công ty Yên Bình (2)</t>
  </si>
  <si>
    <t>Tr.đó:  - Chi trả nợ vốn vay NHPT</t>
  </si>
  <si>
    <t>Chi đầu tư khác (ứng trước kinh phí GPMB của nhà đầu tư)</t>
  </si>
  <si>
    <t>Chi từ nguồn vay</t>
  </si>
  <si>
    <t xml:space="preserve">Chi đầu tư từ nguồn thu xổ số kiến thiết </t>
  </si>
  <si>
    <t>Tr.đó: - Trích quỹ phát triển đất 10% (1)</t>
  </si>
  <si>
    <t>Chi đầu tư từ nguồn thu tiền sử dụng đất</t>
  </si>
  <si>
    <t xml:space="preserve">Chi xây dựng cơ bản </t>
  </si>
  <si>
    <t>Chi đầu tư phát triển</t>
  </si>
  <si>
    <t>CHI CÂN ĐỐI NGÂN SÁCH ĐỊA PHƯƠNG</t>
  </si>
  <si>
    <t>A</t>
  </si>
  <si>
    <t>TỔNG CHI NGÂN SÁCH ĐỊA PHƯƠNG</t>
  </si>
  <si>
    <t>NGÂN SÁCH HUYỆN</t>
  </si>
  <si>
    <t>NGÂN SÁCH CẤP TỈNH</t>
  </si>
  <si>
    <t>CHIA RA</t>
  </si>
  <si>
    <t>NSĐP</t>
  </si>
  <si>
    <t>NỘI DUNG</t>
  </si>
  <si>
    <t>STT</t>
  </si>
  <si>
    <t>Đơn vị: Triệu đồng</t>
  </si>
  <si>
    <t>(Dự toán đã được Hội đồng nhân dân quyết định)</t>
  </si>
  <si>
    <t>PHỤ LỤC 04
DỰ TOÁN CHI NGÂN SÁCH ĐỊA PHƯƠNG, CHI NGÂN SÁCH CẤP TỈNH 
VÀ CHI NGÂN SÁCH HUYỆN THEO CƠ CẤU CHI NĂM 2020</t>
  </si>
  <si>
    <t>Biểu số 49/CK-NSNN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</si>
</sst>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x14ac:knownFonts="1">
    <font>
      <sz val="11"/>
      <color theme="1"/>
      <name val="Calibri"/>
      <family val="2"/>
      <scheme val="minor"/>
    </font>
    <font>
      <sz val="11"/>
      <color theme="1"/>
      <name val="Calibri"/>
      <family val="2"/>
      <scheme val="minor"/>
    </font>
    <font>
      <sz val="12"/>
      <name val="Times New Roman"/>
      <family val="1"/>
    </font>
    <font>
      <b/>
      <sz val="12"/>
      <name val="Times New Roman"/>
      <family val="1"/>
    </font>
    <font>
      <b/>
      <sz val="12"/>
      <color theme="1"/>
      <name val="Times New Roman"/>
      <family val="1"/>
    </font>
    <font>
      <sz val="12"/>
      <color theme="1"/>
      <name val="Times New Roman"/>
      <family val="1"/>
    </font>
    <font>
      <sz val="14"/>
      <name val="Times New Roman"/>
      <family val="1"/>
    </font>
    <font>
      <i/>
      <sz val="14"/>
      <name val="Times New Roman"/>
      <family val="1"/>
    </font>
    <font>
      <i/>
      <sz val="12"/>
      <name val="Times New Roman"/>
      <family val="1"/>
    </font>
    <font>
      <sz val="13"/>
      <name val="Times New Roman"/>
      <family val="1"/>
    </font>
    <font>
      <b/>
      <sz val="11"/>
      <name val="Times New Roman"/>
      <family val="1"/>
    </font>
    <font>
      <i/>
      <sz val="11"/>
      <name val="Times New Roman"/>
      <family val="1"/>
    </font>
    <font>
      <b/>
      <sz val="8"/>
      <color indexed="81"/>
      <name val="Tahoma"/>
      <family val="2"/>
    </font>
    <font>
      <sz val="8"/>
      <color indexed="81"/>
      <name val="Tahoma"/>
      <family val="2"/>
    </font>
  </fonts>
  <fills count="3">
    <fill>
      <patternFill patternType="none"/>
    </fill>
    <fill>
      <patternFill patternType="gray125"/>
    </fill>
    <fill>
      <patternFill patternType="solid">
        <fgColor indexed="9"/>
        <bgColor indexed="64"/>
      </patternFill>
    </fill>
  </fills>
  <borders count="7">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applyFill="1"/>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3" fontId="2" fillId="0" borderId="2" xfId="0" applyNumberFormat="1" applyFont="1" applyBorder="1" applyAlignment="1">
      <alignmen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3" fontId="4" fillId="0" borderId="2" xfId="0" applyNumberFormat="1" applyFont="1" applyFill="1" applyBorder="1" applyAlignment="1">
      <alignment vertical="center"/>
    </xf>
    <xf numFmtId="3" fontId="4" fillId="0" borderId="2" xfId="1" applyNumberFormat="1" applyFont="1" applyFill="1" applyBorder="1" applyAlignment="1">
      <alignment vertical="center"/>
    </xf>
    <xf numFmtId="0" fontId="3" fillId="2" borderId="2" xfId="0" applyFont="1" applyFill="1" applyBorder="1" applyAlignment="1">
      <alignment vertical="center" wrapText="1"/>
    </xf>
    <xf numFmtId="0" fontId="2" fillId="0" borderId="2" xfId="0" applyFont="1" applyFill="1" applyBorder="1" applyAlignment="1">
      <alignment horizontal="center" vertical="center"/>
    </xf>
    <xf numFmtId="3" fontId="3" fillId="0" borderId="2" xfId="0" applyNumberFormat="1" applyFont="1" applyBorder="1" applyAlignment="1">
      <alignment vertical="center" wrapText="1"/>
    </xf>
    <xf numFmtId="3" fontId="4" fillId="2" borderId="2" xfId="0" applyNumberFormat="1" applyFont="1" applyFill="1" applyBorder="1" applyAlignment="1">
      <alignment vertical="center"/>
    </xf>
    <xf numFmtId="3" fontId="5" fillId="2" borderId="2" xfId="0" applyNumberFormat="1" applyFont="1" applyFill="1" applyBorder="1" applyAlignment="1">
      <alignment vertical="center"/>
    </xf>
    <xf numFmtId="3" fontId="5" fillId="0" borderId="2" xfId="0" applyNumberFormat="1" applyFont="1" applyFill="1" applyBorder="1" applyAlignment="1">
      <alignment vertical="center"/>
    </xf>
    <xf numFmtId="3" fontId="5" fillId="0" borderId="2" xfId="1" applyNumberFormat="1" applyFont="1" applyFill="1" applyBorder="1" applyAlignment="1">
      <alignment vertical="center"/>
    </xf>
    <xf numFmtId="164" fontId="2" fillId="0" borderId="2" xfId="0" applyNumberFormat="1" applyFont="1" applyFill="1" applyBorder="1" applyAlignment="1">
      <alignment vertical="center" wrapText="1"/>
    </xf>
    <xf numFmtId="0" fontId="6" fillId="0" borderId="0" xfId="0" applyFont="1" applyFill="1"/>
    <xf numFmtId="3" fontId="2" fillId="2" borderId="2" xfId="0" applyNumberFormat="1" applyFont="1" applyFill="1" applyBorder="1" applyAlignment="1">
      <alignment vertical="center"/>
    </xf>
    <xf numFmtId="3" fontId="2" fillId="0" borderId="2" xfId="1" applyNumberFormat="1" applyFont="1" applyFill="1" applyBorder="1" applyAlignment="1">
      <alignment vertical="center"/>
    </xf>
    <xf numFmtId="164" fontId="2" fillId="0" borderId="2" xfId="0" applyNumberFormat="1" applyFont="1" applyFill="1" applyBorder="1" applyAlignment="1">
      <alignment horizontal="left" vertical="center" wrapText="1"/>
    </xf>
    <xf numFmtId="0" fontId="7" fillId="0" borderId="0" xfId="0" applyFont="1" applyFill="1"/>
    <xf numFmtId="3" fontId="2" fillId="0" borderId="2" xfId="0" applyNumberFormat="1" applyFont="1" applyFill="1" applyBorder="1" applyAlignment="1">
      <alignment vertical="center"/>
    </xf>
    <xf numFmtId="0" fontId="8" fillId="0" borderId="2" xfId="0" applyFont="1" applyFill="1" applyBorder="1" applyAlignment="1">
      <alignment horizontal="center" vertical="center"/>
    </xf>
    <xf numFmtId="3" fontId="8" fillId="2" borderId="2" xfId="0" applyNumberFormat="1" applyFont="1" applyFill="1" applyBorder="1" applyAlignment="1">
      <alignment vertical="center"/>
    </xf>
    <xf numFmtId="3" fontId="8" fillId="0" borderId="2" xfId="0" applyNumberFormat="1" applyFont="1" applyFill="1" applyBorder="1" applyAlignment="1">
      <alignment vertical="center"/>
    </xf>
    <xf numFmtId="3" fontId="8" fillId="0" borderId="2" xfId="1" applyNumberFormat="1" applyFont="1" applyFill="1" applyBorder="1" applyAlignment="1">
      <alignment vertical="center"/>
    </xf>
    <xf numFmtId="164" fontId="8" fillId="0" borderId="2" xfId="0" applyNumberFormat="1" applyFont="1" applyFill="1" applyBorder="1" applyAlignment="1">
      <alignment horizontal="left" vertical="center" wrapText="1"/>
    </xf>
    <xf numFmtId="0" fontId="9" fillId="0" borderId="0" xfId="0" applyFont="1" applyFill="1"/>
    <xf numFmtId="0" fontId="10"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center"/>
    </xf>
    <xf numFmtId="0" fontId="11" fillId="0" borderId="0" xfId="0" applyFont="1" applyFill="1" applyBorder="1" applyAlignment="1">
      <alignment horizontal="right"/>
    </xf>
    <xf numFmtId="0" fontId="7" fillId="0" borderId="0" xfId="0" applyFont="1" applyFill="1" applyAlignment="1">
      <alignment horizontal="left"/>
    </xf>
    <xf numFmtId="0" fontId="8" fillId="0" borderId="0" xfId="0" applyNumberFormat="1" applyFont="1" applyFill="1" applyAlignment="1">
      <alignment vertical="center" wrapText="1"/>
    </xf>
    <xf numFmtId="0" fontId="8" fillId="0" borderId="0" xfId="0" applyNumberFormat="1" applyFont="1" applyFill="1" applyAlignment="1">
      <alignment horizontal="center" vertical="center" wrapText="1"/>
    </xf>
    <xf numFmtId="0" fontId="3" fillId="0" borderId="0" xfId="0" applyFont="1" applyFill="1" applyAlignment="1">
      <alignment horizontal="center" wrapText="1"/>
    </xf>
    <xf numFmtId="0" fontId="3" fillId="0" borderId="0" xfId="0" applyFont="1" applyFill="1" applyAlignment="1"/>
    <xf numFmtId="0" fontId="3" fillId="0" borderId="0" xfId="0" applyFont="1" applyFill="1" applyAlignment="1">
      <alignment horizontal="right"/>
    </xf>
    <xf numFmtId="0" fontId="3" fillId="0" borderId="0" xfId="0" applyFont="1" applyFill="1" applyAlignment="1">
      <alignment horizontal="centerContinuous"/>
    </xf>
    <xf numFmtId="0" fontId="3" fillId="0" borderId="0" xfId="0" applyFont="1" applyFill="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43"/>
  <sheetViews>
    <sheetView tabSelected="1" topLeftCell="A25" zoomScale="70" zoomScaleNormal="70" workbookViewId="0">
      <selection activeCell="B18" sqref="B18"/>
    </sheetView>
  </sheetViews>
  <sheetFormatPr defaultColWidth="12.85546875" defaultRowHeight="15.75" x14ac:dyDescent="0.25"/>
  <cols>
    <col min="1" max="1" width="9.5703125" style="1" customWidth="1"/>
    <col min="2" max="2" width="61.140625" style="1" customWidth="1"/>
    <col min="3" max="4" width="19.85546875" style="1" customWidth="1"/>
    <col min="5" max="5" width="15.7109375" style="1" customWidth="1"/>
    <col min="6" max="16384" width="12.85546875" style="1"/>
  </cols>
  <sheetData>
    <row r="1" spans="1:7" ht="21" customHeight="1" x14ac:dyDescent="0.25">
      <c r="A1" s="44"/>
      <c r="B1" s="43"/>
      <c r="C1" s="43"/>
      <c r="D1" s="43"/>
      <c r="E1" s="42" t="s">
        <v>55</v>
      </c>
      <c r="F1" s="41"/>
    </row>
    <row r="2" spans="1:7" ht="65.25" customHeight="1" x14ac:dyDescent="0.25">
      <c r="A2" s="40" t="s">
        <v>54</v>
      </c>
      <c r="B2" s="40"/>
      <c r="C2" s="40"/>
      <c r="D2" s="40"/>
      <c r="E2" s="40"/>
    </row>
    <row r="3" spans="1:7" ht="21" customHeight="1" x14ac:dyDescent="0.25">
      <c r="A3" s="39" t="s">
        <v>53</v>
      </c>
      <c r="B3" s="39"/>
      <c r="C3" s="39"/>
      <c r="D3" s="39"/>
      <c r="E3" s="39"/>
      <c r="F3" s="38"/>
      <c r="G3" s="38"/>
    </row>
    <row r="4" spans="1:7" ht="19.5" customHeight="1" x14ac:dyDescent="0.3">
      <c r="A4" s="37"/>
      <c r="B4" s="37"/>
      <c r="C4" s="37"/>
      <c r="D4" s="37"/>
      <c r="E4" s="36" t="s">
        <v>52</v>
      </c>
    </row>
    <row r="5" spans="1:7" s="28" customFormat="1" ht="26.25" customHeight="1" x14ac:dyDescent="0.25">
      <c r="A5" s="35" t="s">
        <v>51</v>
      </c>
      <c r="B5" s="35" t="s">
        <v>50</v>
      </c>
      <c r="C5" s="34" t="s">
        <v>49</v>
      </c>
      <c r="D5" s="33" t="s">
        <v>48</v>
      </c>
      <c r="E5" s="32"/>
    </row>
    <row r="6" spans="1:7" s="28" customFormat="1" ht="42" customHeight="1" x14ac:dyDescent="0.25">
      <c r="A6" s="31"/>
      <c r="B6" s="31"/>
      <c r="C6" s="30"/>
      <c r="D6" s="29" t="s">
        <v>47</v>
      </c>
      <c r="E6" s="29" t="s">
        <v>46</v>
      </c>
    </row>
    <row r="7" spans="1:7" s="17" customFormat="1" ht="22.15" customHeight="1" x14ac:dyDescent="0.3">
      <c r="A7" s="6"/>
      <c r="B7" s="5" t="s">
        <v>45</v>
      </c>
      <c r="C7" s="11">
        <f>C8+C39+C42</f>
        <v>16183048.872450268</v>
      </c>
      <c r="D7" s="11">
        <f>D8+D39+D42</f>
        <v>9002541</v>
      </c>
      <c r="E7" s="11">
        <f>E8+E39+E42</f>
        <v>7180507.8724502688</v>
      </c>
    </row>
    <row r="8" spans="1:7" s="17" customFormat="1" ht="22.15" customHeight="1" x14ac:dyDescent="0.3">
      <c r="A8" s="6" t="s">
        <v>44</v>
      </c>
      <c r="B8" s="5" t="s">
        <v>43</v>
      </c>
      <c r="C8" s="11">
        <f>C9+C23+C35+C36+C37+C38</f>
        <v>14722223.872450268</v>
      </c>
      <c r="D8" s="11">
        <f>D9+D23+D35+D36+D37+D38</f>
        <v>7541716</v>
      </c>
      <c r="E8" s="11">
        <f>E9+E23+E35+E36+E37+E38</f>
        <v>7180507.8724502688</v>
      </c>
    </row>
    <row r="9" spans="1:7" s="21" customFormat="1" ht="22.15" customHeight="1" x14ac:dyDescent="0.3">
      <c r="A9" s="6" t="s">
        <v>6</v>
      </c>
      <c r="B9" s="5" t="s">
        <v>42</v>
      </c>
      <c r="C9" s="11">
        <f>C10+C11+C13+C14+C15+C21+C22</f>
        <v>4199191</v>
      </c>
      <c r="D9" s="11">
        <f>D10+D11+D13+D14+D15+D21+D22</f>
        <v>2623941</v>
      </c>
      <c r="E9" s="11">
        <f>E10+E11+E13+E14+E15+E21+E22</f>
        <v>1575250</v>
      </c>
    </row>
    <row r="10" spans="1:7" s="21" customFormat="1" ht="18.75" x14ac:dyDescent="0.3">
      <c r="A10" s="10">
        <v>1</v>
      </c>
      <c r="B10" s="20" t="s">
        <v>41</v>
      </c>
      <c r="C10" s="22">
        <v>855381</v>
      </c>
      <c r="D10" s="22">
        <v>855381</v>
      </c>
      <c r="E10" s="18"/>
    </row>
    <row r="11" spans="1:7" s="21" customFormat="1" ht="22.15" customHeight="1" x14ac:dyDescent="0.3">
      <c r="A11" s="10">
        <v>2</v>
      </c>
      <c r="B11" s="20" t="s">
        <v>40</v>
      </c>
      <c r="C11" s="19">
        <v>1780000</v>
      </c>
      <c r="D11" s="22">
        <v>283150</v>
      </c>
      <c r="E11" s="18">
        <v>1496850</v>
      </c>
    </row>
    <row r="12" spans="1:7" s="21" customFormat="1" ht="18.75" x14ac:dyDescent="0.3">
      <c r="A12" s="23"/>
      <c r="B12" s="27" t="s">
        <v>39</v>
      </c>
      <c r="C12" s="26">
        <v>78150</v>
      </c>
      <c r="D12" s="25">
        <v>78150</v>
      </c>
      <c r="E12" s="24"/>
    </row>
    <row r="13" spans="1:7" s="21" customFormat="1" ht="18.75" x14ac:dyDescent="0.3">
      <c r="A13" s="10">
        <v>3</v>
      </c>
      <c r="B13" s="20" t="s">
        <v>38</v>
      </c>
      <c r="C13" s="19">
        <v>12000</v>
      </c>
      <c r="D13" s="22">
        <v>12000</v>
      </c>
      <c r="E13" s="18"/>
    </row>
    <row r="14" spans="1:7" s="17" customFormat="1" ht="18.75" x14ac:dyDescent="0.3">
      <c r="A14" s="10">
        <v>4</v>
      </c>
      <c r="B14" s="20" t="s">
        <v>37</v>
      </c>
      <c r="C14" s="19">
        <v>454600</v>
      </c>
      <c r="D14" s="14">
        <v>454600</v>
      </c>
      <c r="E14" s="18"/>
    </row>
    <row r="15" spans="1:7" s="17" customFormat="1" ht="18.75" x14ac:dyDescent="0.3">
      <c r="A15" s="10">
        <v>5</v>
      </c>
      <c r="B15" s="20" t="s">
        <v>36</v>
      </c>
      <c r="C15" s="19">
        <v>554500</v>
      </c>
      <c r="D15" s="22">
        <v>554500</v>
      </c>
      <c r="E15" s="18"/>
    </row>
    <row r="16" spans="1:7" s="21" customFormat="1" ht="18.75" x14ac:dyDescent="0.3">
      <c r="A16" s="23"/>
      <c r="B16" s="27" t="s">
        <v>35</v>
      </c>
      <c r="C16" s="26">
        <v>36000</v>
      </c>
      <c r="D16" s="25">
        <v>36000</v>
      </c>
      <c r="E16" s="24"/>
    </row>
    <row r="17" spans="1:5" s="21" customFormat="1" ht="18.75" x14ac:dyDescent="0.3">
      <c r="A17" s="23"/>
      <c r="B17" s="27" t="s">
        <v>34</v>
      </c>
      <c r="C17" s="26">
        <v>300000</v>
      </c>
      <c r="D17" s="25">
        <v>300000</v>
      </c>
      <c r="E17" s="24"/>
    </row>
    <row r="18" spans="1:5" s="21" customFormat="1" ht="31.5" x14ac:dyDescent="0.3">
      <c r="A18" s="23"/>
      <c r="B18" s="27" t="s">
        <v>33</v>
      </c>
      <c r="C18" s="26">
        <v>50000</v>
      </c>
      <c r="D18" s="25">
        <v>50000</v>
      </c>
      <c r="E18" s="24"/>
    </row>
    <row r="19" spans="1:5" s="21" customFormat="1" ht="18.75" x14ac:dyDescent="0.3">
      <c r="A19" s="23"/>
      <c r="B19" s="27" t="s">
        <v>32</v>
      </c>
      <c r="C19" s="26">
        <v>103500</v>
      </c>
      <c r="D19" s="25">
        <v>103500</v>
      </c>
      <c r="E19" s="24"/>
    </row>
    <row r="20" spans="1:5" s="21" customFormat="1" ht="31.5" x14ac:dyDescent="0.3">
      <c r="A20" s="23"/>
      <c r="B20" s="27" t="s">
        <v>31</v>
      </c>
      <c r="C20" s="26">
        <v>65000</v>
      </c>
      <c r="D20" s="25">
        <v>65000</v>
      </c>
      <c r="E20" s="24"/>
    </row>
    <row r="21" spans="1:5" s="21" customFormat="1" ht="18.75" x14ac:dyDescent="0.3">
      <c r="A21" s="23">
        <v>6</v>
      </c>
      <c r="B21" s="20" t="s">
        <v>30</v>
      </c>
      <c r="C21" s="19">
        <v>523710</v>
      </c>
      <c r="D21" s="22">
        <v>445310</v>
      </c>
      <c r="E21" s="18">
        <v>78400</v>
      </c>
    </row>
    <row r="22" spans="1:5" s="17" customFormat="1" ht="18.75" x14ac:dyDescent="0.3">
      <c r="A22" s="10">
        <v>7</v>
      </c>
      <c r="B22" s="20" t="s">
        <v>29</v>
      </c>
      <c r="C22" s="19">
        <v>19000</v>
      </c>
      <c r="D22" s="14">
        <v>19000</v>
      </c>
      <c r="E22" s="18"/>
    </row>
    <row r="23" spans="1:5" s="17" customFormat="1" ht="22.15" customHeight="1" x14ac:dyDescent="0.3">
      <c r="A23" s="6" t="s">
        <v>4</v>
      </c>
      <c r="B23" s="5" t="s">
        <v>28</v>
      </c>
      <c r="C23" s="11">
        <f>SUM(C24:C34)</f>
        <v>8606839.7512063999</v>
      </c>
      <c r="D23" s="11">
        <f>SUM(D24:D34)</f>
        <v>3319634</v>
      </c>
      <c r="E23" s="11">
        <f>SUM(E24:E34)</f>
        <v>5287205.7512063999</v>
      </c>
    </row>
    <row r="24" spans="1:5" s="17" customFormat="1" ht="27" customHeight="1" x14ac:dyDescent="0.3">
      <c r="A24" s="10">
        <v>1</v>
      </c>
      <c r="B24" s="16" t="s">
        <v>27</v>
      </c>
      <c r="C24" s="15">
        <f>D24+E24</f>
        <v>3761062.5812063999</v>
      </c>
      <c r="D24" s="13">
        <v>946680</v>
      </c>
      <c r="E24" s="13">
        <v>2814382.5812063999</v>
      </c>
    </row>
    <row r="25" spans="1:5" s="17" customFormat="1" ht="22.15" customHeight="1" x14ac:dyDescent="0.3">
      <c r="A25" s="10">
        <v>2</v>
      </c>
      <c r="B25" s="16" t="s">
        <v>26</v>
      </c>
      <c r="C25" s="15">
        <f>D25+E25</f>
        <v>853636.17</v>
      </c>
      <c r="D25" s="14">
        <v>788246</v>
      </c>
      <c r="E25" s="13">
        <v>65390.17</v>
      </c>
    </row>
    <row r="26" spans="1:5" s="17" customFormat="1" ht="22.15" customHeight="1" x14ac:dyDescent="0.3">
      <c r="A26" s="10">
        <v>3</v>
      </c>
      <c r="B26" s="16" t="s">
        <v>25</v>
      </c>
      <c r="C26" s="15">
        <f>D26+E26</f>
        <v>46157</v>
      </c>
      <c r="D26" s="14">
        <v>46157</v>
      </c>
      <c r="E26" s="13"/>
    </row>
    <row r="27" spans="1:5" s="17" customFormat="1" ht="22.15" customHeight="1" x14ac:dyDescent="0.3">
      <c r="A27" s="10">
        <v>4</v>
      </c>
      <c r="B27" s="16" t="s">
        <v>24</v>
      </c>
      <c r="C27" s="15">
        <f>D27+E27</f>
        <v>170990</v>
      </c>
      <c r="D27" s="14">
        <v>136174</v>
      </c>
      <c r="E27" s="13">
        <v>34816</v>
      </c>
    </row>
    <row r="28" spans="1:5" s="17" customFormat="1" ht="22.15" customHeight="1" x14ac:dyDescent="0.3">
      <c r="A28" s="10">
        <v>5</v>
      </c>
      <c r="B28" s="16" t="s">
        <v>23</v>
      </c>
      <c r="C28" s="15">
        <f>D28+E28</f>
        <v>89613</v>
      </c>
      <c r="D28" s="14">
        <v>65342</v>
      </c>
      <c r="E28" s="13">
        <v>24271</v>
      </c>
    </row>
    <row r="29" spans="1:5" s="17" customFormat="1" ht="22.15" customHeight="1" x14ac:dyDescent="0.3">
      <c r="A29" s="10">
        <v>6</v>
      </c>
      <c r="B29" s="16" t="s">
        <v>22</v>
      </c>
      <c r="C29" s="15">
        <f>D29+E29</f>
        <v>391428</v>
      </c>
      <c r="D29" s="14">
        <v>78752</v>
      </c>
      <c r="E29" s="13">
        <v>312676</v>
      </c>
    </row>
    <row r="30" spans="1:5" s="17" customFormat="1" ht="22.15" customHeight="1" x14ac:dyDescent="0.3">
      <c r="A30" s="10">
        <v>7</v>
      </c>
      <c r="B30" s="16" t="s">
        <v>21</v>
      </c>
      <c r="C30" s="15">
        <f>D30+E30</f>
        <v>889948</v>
      </c>
      <c r="D30" s="14">
        <v>486487</v>
      </c>
      <c r="E30" s="13">
        <v>403461</v>
      </c>
    </row>
    <row r="31" spans="1:5" s="17" customFormat="1" ht="22.15" customHeight="1" x14ac:dyDescent="0.3">
      <c r="A31" s="10">
        <v>8</v>
      </c>
      <c r="B31" s="16" t="s">
        <v>20</v>
      </c>
      <c r="C31" s="15">
        <f>D31+E31</f>
        <v>1737446</v>
      </c>
      <c r="D31" s="14">
        <v>633203</v>
      </c>
      <c r="E31" s="13">
        <v>1104243</v>
      </c>
    </row>
    <row r="32" spans="1:5" s="17" customFormat="1" ht="22.15" customHeight="1" x14ac:dyDescent="0.3">
      <c r="A32" s="10">
        <v>9</v>
      </c>
      <c r="B32" s="16" t="s">
        <v>19</v>
      </c>
      <c r="C32" s="15">
        <f>D32+E32</f>
        <v>297825</v>
      </c>
      <c r="D32" s="14">
        <v>13200</v>
      </c>
      <c r="E32" s="13">
        <v>284625</v>
      </c>
    </row>
    <row r="33" spans="1:5" s="17" customFormat="1" ht="22.15" customHeight="1" x14ac:dyDescent="0.3">
      <c r="A33" s="10">
        <v>10</v>
      </c>
      <c r="B33" s="16" t="s">
        <v>18</v>
      </c>
      <c r="C33" s="15">
        <f>D33+E33</f>
        <v>258835</v>
      </c>
      <c r="D33" s="14">
        <v>70243</v>
      </c>
      <c r="E33" s="13">
        <v>188592</v>
      </c>
    </row>
    <row r="34" spans="1:5" x14ac:dyDescent="0.25">
      <c r="A34" s="10">
        <v>11</v>
      </c>
      <c r="B34" s="16" t="s">
        <v>17</v>
      </c>
      <c r="C34" s="15">
        <f>D34+E34</f>
        <v>109899</v>
      </c>
      <c r="D34" s="14">
        <v>55150</v>
      </c>
      <c r="E34" s="13">
        <v>54749</v>
      </c>
    </row>
    <row r="35" spans="1:5" x14ac:dyDescent="0.25">
      <c r="A35" s="6" t="s">
        <v>16</v>
      </c>
      <c r="B35" s="5" t="s">
        <v>15</v>
      </c>
      <c r="C35" s="8">
        <f>D35+E35</f>
        <v>19800</v>
      </c>
      <c r="D35" s="7"/>
      <c r="E35" s="12">
        <v>19800</v>
      </c>
    </row>
    <row r="36" spans="1:5" x14ac:dyDescent="0.25">
      <c r="A36" s="6" t="s">
        <v>14</v>
      </c>
      <c r="B36" s="5" t="s">
        <v>13</v>
      </c>
      <c r="C36" s="8">
        <f>D36+E36</f>
        <v>1000</v>
      </c>
      <c r="D36" s="7">
        <v>1000</v>
      </c>
      <c r="E36" s="12"/>
    </row>
    <row r="37" spans="1:5" x14ac:dyDescent="0.25">
      <c r="A37" s="6" t="s">
        <v>12</v>
      </c>
      <c r="B37" s="5" t="s">
        <v>11</v>
      </c>
      <c r="C37" s="8">
        <f>D37+E37</f>
        <v>341160</v>
      </c>
      <c r="D37" s="7">
        <v>225820</v>
      </c>
      <c r="E37" s="12">
        <v>115340</v>
      </c>
    </row>
    <row r="38" spans="1:5" x14ac:dyDescent="0.25">
      <c r="A38" s="6" t="s">
        <v>10</v>
      </c>
      <c r="B38" s="5" t="s">
        <v>9</v>
      </c>
      <c r="C38" s="8">
        <f>D38+E38</f>
        <v>1554233.1212438685</v>
      </c>
      <c r="D38" s="7">
        <v>1371321</v>
      </c>
      <c r="E38" s="12">
        <v>182912.12124386861</v>
      </c>
    </row>
    <row r="39" spans="1:5" x14ac:dyDescent="0.25">
      <c r="A39" s="6" t="s">
        <v>8</v>
      </c>
      <c r="B39" s="5" t="s">
        <v>7</v>
      </c>
      <c r="C39" s="11">
        <f>C41+C40</f>
        <v>1460825</v>
      </c>
      <c r="D39" s="11">
        <f>D41+D40</f>
        <v>1460825</v>
      </c>
      <c r="E39" s="11"/>
    </row>
    <row r="40" spans="1:5" x14ac:dyDescent="0.25">
      <c r="A40" s="10" t="s">
        <v>6</v>
      </c>
      <c r="B40" s="9" t="s">
        <v>5</v>
      </c>
      <c r="C40" s="8">
        <v>574998</v>
      </c>
      <c r="D40" s="7">
        <v>574998</v>
      </c>
      <c r="E40" s="4"/>
    </row>
    <row r="41" spans="1:5" x14ac:dyDescent="0.25">
      <c r="A41" s="10" t="s">
        <v>4</v>
      </c>
      <c r="B41" s="9" t="s">
        <v>3</v>
      </c>
      <c r="C41" s="8">
        <v>885827</v>
      </c>
      <c r="D41" s="7">
        <v>885827</v>
      </c>
      <c r="E41" s="4"/>
    </row>
    <row r="42" spans="1:5" x14ac:dyDescent="0.25">
      <c r="A42" s="6" t="s">
        <v>2</v>
      </c>
      <c r="B42" s="5" t="s">
        <v>1</v>
      </c>
      <c r="C42" s="4"/>
      <c r="D42" s="4"/>
      <c r="E42" s="4"/>
    </row>
    <row r="43" spans="1:5" ht="69" customHeight="1" x14ac:dyDescent="0.25">
      <c r="A43" s="3" t="s">
        <v>0</v>
      </c>
      <c r="B43" s="2"/>
      <c r="C43" s="2"/>
      <c r="D43" s="2"/>
      <c r="E43" s="2"/>
    </row>
  </sheetData>
  <mergeCells count="7">
    <mergeCell ref="A2:E2"/>
    <mergeCell ref="A43:E43"/>
    <mergeCell ref="A5:A6"/>
    <mergeCell ref="B5:B6"/>
    <mergeCell ref="A3:E3"/>
    <mergeCell ref="C5:C6"/>
    <mergeCell ref="D5:E5"/>
  </mergeCells>
  <pageMargins left="0.7" right="0.7" top="0.75" bottom="0.75" header="0.3" footer="0.3"/>
  <pageSetup paperSize="9" scale="69" fitToHeight="0"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F79ED2-DED7-45B7-AC93-494B6218D5C7}"/>
</file>

<file path=customXml/itemProps2.xml><?xml version="1.0" encoding="utf-8"?>
<ds:datastoreItem xmlns:ds="http://schemas.openxmlformats.org/officeDocument/2006/customXml" ds:itemID="{A8F70137-93F0-4FB0-8DB2-A02AF14DF19E}"/>
</file>

<file path=customXml/itemProps3.xml><?xml version="1.0" encoding="utf-8"?>
<ds:datastoreItem xmlns:ds="http://schemas.openxmlformats.org/officeDocument/2006/customXml" ds:itemID="{689811B2-C4E4-4524-AE8C-4A37E85552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2020-01-22T08:14:57Z</dcterms:created>
  <dcterms:modified xsi:type="dcterms:W3CDTF">2020-01-22T08:15:08Z</dcterms:modified>
</cp:coreProperties>
</file>