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ÔNG KHAI\dự toán đã đc HĐND Quyết định\2020\"/>
    </mc:Choice>
  </mc:AlternateContent>
  <bookViews>
    <workbookView xWindow="0" yWindow="0" windowWidth="24000" windowHeight="9435"/>
  </bookViews>
  <sheets>
    <sheet name="53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C9" i="1"/>
  <c r="C8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33" i="1"/>
  <c r="E33" i="1"/>
  <c r="F33" i="1"/>
  <c r="G33" i="1"/>
  <c r="H33" i="1"/>
  <c r="I33" i="1"/>
  <c r="J33" i="1"/>
  <c r="K33" i="1"/>
  <c r="L33" i="1"/>
  <c r="C34" i="1"/>
  <c r="C33" i="1" s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58" i="1" s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D75" i="1"/>
  <c r="D58" i="1" s="1"/>
  <c r="E75" i="1"/>
  <c r="E58" i="1" s="1"/>
  <c r="F75" i="1"/>
  <c r="F58" i="1" s="1"/>
  <c r="G75" i="1"/>
  <c r="G58" i="1" s="1"/>
  <c r="H75" i="1"/>
  <c r="H58" i="1" s="1"/>
  <c r="I75" i="1"/>
  <c r="I58" i="1" s="1"/>
  <c r="J75" i="1"/>
  <c r="J58" i="1" s="1"/>
  <c r="K75" i="1"/>
  <c r="K58" i="1" s="1"/>
  <c r="L75" i="1"/>
  <c r="L58" i="1" s="1"/>
  <c r="C76" i="1"/>
  <c r="C75" i="1" s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B91" i="1"/>
  <c r="C91" i="1"/>
  <c r="C92" i="1"/>
  <c r="C94" i="1"/>
  <c r="C95" i="1"/>
  <c r="C93" i="1" s="1"/>
  <c r="C96" i="1"/>
  <c r="C97" i="1"/>
  <c r="L7" i="1" l="1"/>
  <c r="J7" i="1"/>
  <c r="H7" i="1"/>
  <c r="F7" i="1"/>
  <c r="D7" i="1"/>
  <c r="C7" i="1"/>
  <c r="K7" i="1"/>
  <c r="I7" i="1"/>
  <c r="G7" i="1"/>
  <c r="E7" i="1"/>
</calcChain>
</file>

<file path=xl/comments1.xml><?xml version="1.0" encoding="utf-8"?>
<comments xmlns="http://schemas.openxmlformats.org/spreadsheetml/2006/main">
  <authors>
    <author>Author</author>
  </authors>
  <commentList>
    <comment ref="F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bằng UTH 2017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bằng UTH 2017</t>
        </r>
      </text>
    </comment>
    <comment ref="F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bằng TH đến hết tháng 10/2017</t>
        </r>
      </text>
    </comment>
  </commentList>
</comments>
</file>

<file path=xl/sharedStrings.xml><?xml version="1.0" encoding="utf-8"?>
<sst xmlns="http://schemas.openxmlformats.org/spreadsheetml/2006/main" count="113" uniqueCount="112">
  <si>
    <t>Ghi chú: (*) Trong đó thu hồi tạm ứng Quỹ Khoa học công nghệ 8 tỷ đồng.</t>
  </si>
  <si>
    <t>BHYT hộ cận nghèo</t>
  </si>
  <si>
    <t>BHYT học sinh sinh viên</t>
  </si>
  <si>
    <t>BHYT người nghèo, người DTTS</t>
  </si>
  <si>
    <t>BHYT cho trẻ em dưới 6 tuổi</t>
  </si>
  <si>
    <t>BẢO HIỂM Y TẾ CHO CÁC ĐỐI TƯỢNG</t>
  </si>
  <si>
    <t>V</t>
  </si>
  <si>
    <t>Kinh phí nghỉ hưu trước tuổi theo Nghị quyết 02/2018/NQ-HĐND</t>
  </si>
  <si>
    <t xml:space="preserve">Kinh phí Đại hội Đảng </t>
  </si>
  <si>
    <t>Kinh phí mua sắm, sửa chữa và hỗ trợ một số nhiệm vụ khác</t>
  </si>
  <si>
    <t>Kinh phí thực hiện các chế độ ngành giáo dục</t>
  </si>
  <si>
    <t>Kinh phí quy hoạch đề án, dự án</t>
  </si>
  <si>
    <t>Cấp bù thủy lợi phí và sửa chữa các công trình thủy lợi</t>
  </si>
  <si>
    <t>Kinh phí trợ cước trợ giá</t>
  </si>
  <si>
    <t xml:space="preserve"> - Công ty TNHH MTV thoát nước và Phát triển hạ tầng đô thị Thái Nguyên</t>
  </si>
  <si>
    <t xml:space="preserve"> - Công ty TNHH MTV xổ số kiến thiết (kinh phí chống số đề)</t>
  </si>
  <si>
    <t xml:space="preserve"> - Công đoàn Viên chức tỉnh</t>
  </si>
  <si>
    <t xml:space="preserve"> - Liên đoàn Lao động tỉnh</t>
  </si>
  <si>
    <t xml:space="preserve"> - Cục Thi hành án tỉnh</t>
  </si>
  <si>
    <t xml:space="preserve"> - Tòa án tỉnh</t>
  </si>
  <si>
    <t xml:space="preserve"> - Viện Kiểm sát ND tỉnh</t>
  </si>
  <si>
    <t xml:space="preserve"> - Mở rộng mẫu điều tra thống kê (Cục thống kê)</t>
  </si>
  <si>
    <t xml:space="preserve"> - Đối ứng dự án</t>
  </si>
  <si>
    <t>Hỗ trợ 1 số đơn vị khác</t>
  </si>
  <si>
    <t>Chi nhánh CTCP Đăng kiểm Bắc Kạn</t>
  </si>
  <si>
    <t>TT Đăng kiểm xe cơ giới 20-03D</t>
  </si>
  <si>
    <t>Tiểu ban QLQH Dự án Sông Cầu</t>
  </si>
  <si>
    <t>TT Bảo trợ XH Hà Nguyệt Hường</t>
  </si>
  <si>
    <t>Bộ Chỉ huy Quân sự tỉnh</t>
  </si>
  <si>
    <t>Ban Chỉ huy PCTT và TKCN</t>
  </si>
  <si>
    <t>Hiệp hội làng nghề</t>
  </si>
  <si>
    <t>Công an tỉnh</t>
  </si>
  <si>
    <t>Quỹ Phát triển đất</t>
  </si>
  <si>
    <t>Trường Cao đẳng Y tế</t>
  </si>
  <si>
    <t>Trường Cao đẳng KT-Tài chính</t>
  </si>
  <si>
    <t>Trường Cao đẳng Sư phạm</t>
  </si>
  <si>
    <t>Trường Chính trị tỉnh</t>
  </si>
  <si>
    <t>Đài Phát thanh - Truyền hình</t>
  </si>
  <si>
    <t>Trung tâm Thông tin</t>
  </si>
  <si>
    <t>Nhà khách VP UBND tỉnh</t>
  </si>
  <si>
    <t>CÁC ĐƠN VỊ SỰ NGHIỆP</t>
  </si>
  <si>
    <t>IV</t>
  </si>
  <si>
    <t>KHỐI TỈNH UỶ</t>
  </si>
  <si>
    <t>III</t>
  </si>
  <si>
    <t>Hỗ trợ các hội, trích kết quả TT, hỗ trợ khác</t>
  </si>
  <si>
    <t>Ủy ban Đoàn kết công giáo</t>
  </si>
  <si>
    <t>Hội Làm vườn</t>
  </si>
  <si>
    <t>Hội Hữu nghị Việt lào</t>
  </si>
  <si>
    <t>Hội Khuyến học</t>
  </si>
  <si>
    <t>Hội Bảo trợ người TT &amp; TE</t>
  </si>
  <si>
    <t>Hội Cựu Thanh niên xung phong</t>
  </si>
  <si>
    <t>Hội Nạn nhân chất độc da cam</t>
  </si>
  <si>
    <t>Hội Đông y</t>
  </si>
  <si>
    <t>Hội Người mù</t>
  </si>
  <si>
    <t>Hội Người cao tuổi</t>
  </si>
  <si>
    <t>Hội Chữ thập đỏ</t>
  </si>
  <si>
    <t>Hội Luật gia</t>
  </si>
  <si>
    <t>Hội Nhà báo</t>
  </si>
  <si>
    <t>Hội Văn học nghệ thuật</t>
  </si>
  <si>
    <t>Liên hiệp các tổ chức hữu nghị</t>
  </si>
  <si>
    <t xml:space="preserve">Liên hiệp các hội KHKT tỉnh </t>
  </si>
  <si>
    <t>Liên minh các hợp tác xã</t>
  </si>
  <si>
    <t>Hội Cựu chiến binh</t>
  </si>
  <si>
    <t>Hội Nông dân</t>
  </si>
  <si>
    <t>Hội Liên hiệp Phụ nữ</t>
  </si>
  <si>
    <t>Tỉnh Đoàn thanh niên</t>
  </si>
  <si>
    <t>Mặt trận Tổ quốc</t>
  </si>
  <si>
    <t>KHỐI HỘI ĐOÀN THỂ</t>
  </si>
  <si>
    <t>II</t>
  </si>
  <si>
    <t>Văn phòng Ban an toàn giao thông</t>
  </si>
  <si>
    <t>Ban QL các khu công nghiệp</t>
  </si>
  <si>
    <t>Ban Dân tộc</t>
  </si>
  <si>
    <t>Thanh tra tỉnh</t>
  </si>
  <si>
    <t>Sở Nội vụ</t>
  </si>
  <si>
    <t>Sở Thông tin và TT</t>
  </si>
  <si>
    <t>Sở Tài nguyên và Môi trường</t>
  </si>
  <si>
    <t>Sở Văn hoá, Thể thao và Du lịch</t>
  </si>
  <si>
    <t>Sở Lao động - TB và XH</t>
  </si>
  <si>
    <t>Sở Y tế</t>
  </si>
  <si>
    <t>Sở Giáo dục và Đào tạo</t>
  </si>
  <si>
    <t>Thanh tra Sở Giao thông vân tải</t>
  </si>
  <si>
    <t>Sở Giao thông vận tải</t>
  </si>
  <si>
    <t>Sở Xây dựng</t>
  </si>
  <si>
    <t>Sở Tài chính</t>
  </si>
  <si>
    <t>Sở Khoa học và Công nghệ (*)</t>
  </si>
  <si>
    <t>Sở Công Thương</t>
  </si>
  <si>
    <t>Sở Tư pháp</t>
  </si>
  <si>
    <t>Sở Kế hoạch và Đầu tư</t>
  </si>
  <si>
    <t>Sở Nông nghiệp và PTNT</t>
  </si>
  <si>
    <t>Sở Ngoại vụ</t>
  </si>
  <si>
    <t>VP UBND tỉnh</t>
  </si>
  <si>
    <t>VP HĐND tỉnh</t>
  </si>
  <si>
    <t>VP Đoàn Đại biểu Quốc hội</t>
  </si>
  <si>
    <t>KHỐI QUẢN LÝ NHÀ NƯỚC</t>
  </si>
  <si>
    <t>I</t>
  </si>
  <si>
    <t>TỔNG SỐ</t>
  </si>
  <si>
    <t>Chi khác của ngân sách</t>
  </si>
  <si>
    <t>Sự nghiệp Quốc phòng an ninh</t>
  </si>
  <si>
    <t>Sự nghiệp kinh tế và đơn vị SN khác</t>
  </si>
  <si>
    <t>Chi đảm bảo xã hội</t>
  </si>
  <si>
    <t>Sự nghiệp PTTH va VHTT và TT</t>
  </si>
  <si>
    <t>Sự nghiệp khoa học công nghệ</t>
  </si>
  <si>
    <t>Sự nghiệp y tế, DS-GĐ</t>
  </si>
  <si>
    <t>Sự nghiệp Giáo dục và đào tạo</t>
  </si>
  <si>
    <t>Quản lý hành chính</t>
  </si>
  <si>
    <t>Trong đó</t>
  </si>
  <si>
    <t>Đơn vị</t>
  </si>
  <si>
    <t>TT</t>
  </si>
  <si>
    <t>Đơn vị: Triệu đồng</t>
  </si>
  <si>
    <t>(Dự toán đã được Hội đồng nhân dân quyết định)</t>
  </si>
  <si>
    <t>PHỤ LỤC 8
DỰ TOÁN CHI THƯỜNG XUYÊN CỦA NGÂN SÁCH CẤP TỈNH CHO TỪNG CƠ QUAN, TỔ CHỨC THEO LĨNH VỰC NĂM 2020</t>
  </si>
  <si>
    <t>Biểu số 53/CK-NSNN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</si>
</sst>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"/>
    <numFmt numFmtId="165" formatCode="###,###,###"/>
  </numFmts>
  <fonts count="2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Ms sans serif"/>
      <family val="2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u/>
      <sz val="12"/>
      <name val="Times New Roman"/>
      <family val="1"/>
    </font>
    <font>
      <b/>
      <sz val="10"/>
      <name val="Times New Roman"/>
      <family val="1"/>
    </font>
    <font>
      <i/>
      <sz val="11"/>
      <name val="Times New Roman"/>
      <family val="1"/>
    </font>
    <font>
      <b/>
      <sz val="12"/>
      <name val="Times New Roman"/>
      <family val="1"/>
      <charset val="163"/>
    </font>
    <font>
      <b/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9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horizontal="left"/>
    </xf>
    <xf numFmtId="164" fontId="3" fillId="0" borderId="1" xfId="0" applyNumberFormat="1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vertical="center" wrapText="1"/>
    </xf>
    <xf numFmtId="3" fontId="8" fillId="0" borderId="1" xfId="2" applyNumberFormat="1" applyFont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9" fillId="2" borderId="1" xfId="2" applyFont="1" applyFill="1" applyBorder="1" applyAlignment="1">
      <alignment horizontal="left" vertical="center" wrapText="1"/>
    </xf>
    <xf numFmtId="3" fontId="10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vertical="center"/>
    </xf>
    <xf numFmtId="0" fontId="5" fillId="0" borderId="1" xfId="2" applyFont="1" applyBorder="1" applyAlignment="1">
      <alignment horizontal="left" vertical="center" wrapText="1"/>
    </xf>
    <xf numFmtId="3" fontId="11" fillId="0" borderId="1" xfId="2" applyNumberFormat="1" applyFont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/>
    </xf>
    <xf numFmtId="3" fontId="4" fillId="0" borderId="1" xfId="2" applyNumberFormat="1" applyFont="1" applyBorder="1" applyAlignment="1">
      <alignment horizontal="center" vertical="center" wrapText="1"/>
    </xf>
    <xf numFmtId="0" fontId="12" fillId="0" borderId="0" xfId="0" applyFont="1" applyFill="1"/>
    <xf numFmtId="3" fontId="13" fillId="0" borderId="1" xfId="2" applyNumberFormat="1" applyFont="1" applyBorder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165" fontId="15" fillId="0" borderId="0" xfId="0" applyNumberFormat="1" applyFont="1" applyFill="1" applyAlignment="1">
      <alignment vertical="center" wrapText="1"/>
    </xf>
    <xf numFmtId="0" fontId="11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165" fontId="12" fillId="0" borderId="2" xfId="0" applyNumberFormat="1" applyFont="1" applyFill="1" applyBorder="1" applyAlignment="1" applyProtection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165" fontId="12" fillId="0" borderId="3" xfId="0" applyNumberFormat="1" applyFont="1" applyFill="1" applyBorder="1" applyAlignment="1" applyProtection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165" fontId="16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/>
    </xf>
    <xf numFmtId="0" fontId="1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vertical="center"/>
    </xf>
    <xf numFmtId="0" fontId="18" fillId="0" borderId="0" xfId="0" applyFont="1" applyFill="1" applyAlignment="1"/>
  </cellXfs>
  <cellStyles count="3">
    <cellStyle name="Normal" xfId="0" builtinId="0"/>
    <cellStyle name="Normal_Sheet1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goc\2019\DT2020\bao%20cao\trinh%20hop%20tham%20tra\Bao%20cao%20D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2"/>
      <sheetName val="Thu nam 2006"/>
      <sheetName val="Sheet8"/>
      <sheetName val="PA thu Cu"/>
      <sheetName val="Bieu 2 (2)"/>
      <sheetName val="can doi tinh"/>
      <sheetName val="Bieu 1"/>
      <sheetName val="Sheet10"/>
      <sheetName val="Bieu 2"/>
      <sheetName val="Sheet1"/>
      <sheetName val="KH vay"/>
      <sheetName val="Bieu 3"/>
      <sheetName val="Bieu 4"/>
      <sheetName val="Bieu 5"/>
      <sheetName val="Sheet3"/>
      <sheetName val="Cu "/>
      <sheetName val="Phu luc 02 bso .07"/>
      <sheetName val="Bieu 7"/>
      <sheetName val="Bieu 9"/>
      <sheetName val="quy ngoai ns"/>
      <sheetName val="KH vay (2)"/>
      <sheetName val="BSo 9 cũ"/>
      <sheetName val="Thu 08 theo so Cuc Thue"/>
      <sheetName val="Chi tiet thu theo Cuc Thue"/>
      <sheetName val="Sheet14"/>
      <sheetName val="Sheet11"/>
      <sheetName val="bieu 10"/>
      <sheetName val="Sheet7"/>
      <sheetName val="Sheet6"/>
      <sheetName val="Sheet9"/>
      <sheetName val="Sheet5"/>
      <sheetName val="BS von dieu le quy"/>
      <sheetName val="Sheet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3">
          <cell r="B93" t="str">
            <v>Kinh phí tổ chức các chương trình, ngày lễ lớn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9"/>
  <sheetViews>
    <sheetView tabSelected="1" zoomScale="70" zoomScaleNormal="70" workbookViewId="0">
      <selection activeCell="D14" sqref="D14"/>
    </sheetView>
  </sheetViews>
  <sheetFormatPr defaultColWidth="11.7109375" defaultRowHeight="15.75" x14ac:dyDescent="0.25"/>
  <cols>
    <col min="1" max="1" width="6.85546875" style="1" customWidth="1"/>
    <col min="2" max="2" width="31.28515625" style="1" customWidth="1"/>
    <col min="3" max="3" width="13.85546875" style="1" customWidth="1"/>
    <col min="4" max="12" width="11.140625" style="1" customWidth="1"/>
    <col min="13" max="16384" width="11.7109375" style="1"/>
  </cols>
  <sheetData>
    <row r="1" spans="1:12" s="43" customFormat="1" ht="27.75" customHeight="1" x14ac:dyDescent="0.25">
      <c r="A1" s="48"/>
      <c r="B1" s="47"/>
      <c r="D1" s="46"/>
      <c r="E1" s="46"/>
      <c r="F1" s="46"/>
      <c r="H1" s="45"/>
      <c r="L1" s="44" t="s">
        <v>111</v>
      </c>
    </row>
    <row r="2" spans="1:12" ht="40.5" customHeight="1" x14ac:dyDescent="0.25">
      <c r="A2" s="42" t="s">
        <v>110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5.75" customHeight="1" x14ac:dyDescent="0.25">
      <c r="A3" s="41" t="s">
        <v>109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28.9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L4" s="39" t="s">
        <v>108</v>
      </c>
    </row>
    <row r="5" spans="1:12" s="24" customFormat="1" ht="21.6" customHeight="1" x14ac:dyDescent="0.2">
      <c r="A5" s="38" t="s">
        <v>107</v>
      </c>
      <c r="B5" s="38" t="s">
        <v>106</v>
      </c>
      <c r="C5" s="37" t="s">
        <v>95</v>
      </c>
      <c r="D5" s="36" t="s">
        <v>105</v>
      </c>
      <c r="E5" s="35"/>
      <c r="F5" s="35"/>
      <c r="G5" s="35"/>
      <c r="H5" s="35"/>
      <c r="I5" s="35"/>
      <c r="J5" s="35"/>
      <c r="K5" s="35"/>
      <c r="L5" s="34"/>
    </row>
    <row r="6" spans="1:12" s="29" customFormat="1" ht="102" customHeight="1" x14ac:dyDescent="0.25">
      <c r="A6" s="33"/>
      <c r="B6" s="33"/>
      <c r="C6" s="32"/>
      <c r="D6" s="31" t="s">
        <v>104</v>
      </c>
      <c r="E6" s="31" t="s">
        <v>103</v>
      </c>
      <c r="F6" s="31" t="s">
        <v>102</v>
      </c>
      <c r="G6" s="31" t="s">
        <v>101</v>
      </c>
      <c r="H6" s="31" t="s">
        <v>100</v>
      </c>
      <c r="I6" s="31" t="s">
        <v>99</v>
      </c>
      <c r="J6" s="31" t="s">
        <v>98</v>
      </c>
      <c r="K6" s="31" t="s">
        <v>97</v>
      </c>
      <c r="L6" s="30" t="s">
        <v>96</v>
      </c>
    </row>
    <row r="7" spans="1:12" s="26" customFormat="1" ht="28.9" customHeight="1" x14ac:dyDescent="0.25">
      <c r="A7" s="28"/>
      <c r="B7" s="27" t="s">
        <v>95</v>
      </c>
      <c r="C7" s="19">
        <f>C8+C33+C57+C58+C93</f>
        <v>3319634</v>
      </c>
      <c r="D7" s="19">
        <f>D8+D33+D57+D58+D93</f>
        <v>633203</v>
      </c>
      <c r="E7" s="19">
        <f>E8+E33+E57+E58+E93</f>
        <v>946680</v>
      </c>
      <c r="F7" s="19">
        <f>F8+F33+F57+F58+F93</f>
        <v>787246</v>
      </c>
      <c r="G7" s="19">
        <f>G8+G33+G57+G58+G93</f>
        <v>46157</v>
      </c>
      <c r="H7" s="19">
        <f>H8+H33+H57+H58+H93</f>
        <v>192516</v>
      </c>
      <c r="I7" s="19">
        <f>I8+I33+I57+I58+I93</f>
        <v>78752</v>
      </c>
      <c r="J7" s="19">
        <f>J8+J33+J57+J58+J93</f>
        <v>509687</v>
      </c>
      <c r="K7" s="19">
        <f>K8+K33+K57+K58+K93</f>
        <v>70243</v>
      </c>
      <c r="L7" s="19">
        <f>L8+L33+L57+L58+L93</f>
        <v>55150</v>
      </c>
    </row>
    <row r="8" spans="1:12" s="24" customFormat="1" ht="28.9" customHeight="1" x14ac:dyDescent="0.2">
      <c r="A8" s="25" t="s">
        <v>94</v>
      </c>
      <c r="B8" s="20" t="s">
        <v>93</v>
      </c>
      <c r="C8" s="19">
        <f>SUM(C9:C32)</f>
        <v>1705513</v>
      </c>
      <c r="D8" s="19">
        <f>SUM(D9:D32)</f>
        <v>305965</v>
      </c>
      <c r="E8" s="19">
        <f>SUM(E9:E32)</f>
        <v>489166</v>
      </c>
      <c r="F8" s="19">
        <f>SUM(F9:F32)</f>
        <v>390467</v>
      </c>
      <c r="G8" s="19">
        <f>SUM(G9:G32)</f>
        <v>45000</v>
      </c>
      <c r="H8" s="19">
        <f>SUM(H9:H32)</f>
        <v>113175</v>
      </c>
      <c r="I8" s="19">
        <f>SUM(I9:I32)</f>
        <v>78752</v>
      </c>
      <c r="J8" s="19">
        <f>SUM(J9:J32)</f>
        <v>282988</v>
      </c>
      <c r="K8" s="19">
        <f>SUM(K9:K32)</f>
        <v>0</v>
      </c>
      <c r="L8" s="19">
        <f>SUM(L9:L32)</f>
        <v>0</v>
      </c>
    </row>
    <row r="9" spans="1:12" s="24" customFormat="1" ht="28.9" customHeight="1" x14ac:dyDescent="0.2">
      <c r="A9" s="23">
        <v>1</v>
      </c>
      <c r="B9" s="18" t="s">
        <v>92</v>
      </c>
      <c r="C9" s="3">
        <f>SUM(D9:L9)</f>
        <v>2000</v>
      </c>
      <c r="D9" s="3">
        <v>2000</v>
      </c>
      <c r="E9" s="3"/>
      <c r="F9" s="3"/>
      <c r="G9" s="3"/>
      <c r="H9" s="3"/>
      <c r="I9" s="3"/>
      <c r="J9" s="3"/>
      <c r="K9" s="3"/>
      <c r="L9" s="3"/>
    </row>
    <row r="10" spans="1:12" s="24" customFormat="1" ht="28.9" customHeight="1" x14ac:dyDescent="0.2">
      <c r="A10" s="13">
        <v>2</v>
      </c>
      <c r="B10" s="18" t="s">
        <v>91</v>
      </c>
      <c r="C10" s="3">
        <f>SUM(D10:L10)</f>
        <v>29222</v>
      </c>
      <c r="D10" s="3">
        <v>29222</v>
      </c>
      <c r="E10" s="3">
        <v>0</v>
      </c>
      <c r="F10" s="3"/>
      <c r="G10" s="3"/>
      <c r="H10" s="3"/>
      <c r="I10" s="3"/>
      <c r="J10" s="3"/>
      <c r="K10" s="3"/>
      <c r="L10" s="3"/>
    </row>
    <row r="11" spans="1:12" x14ac:dyDescent="0.25">
      <c r="A11" s="23">
        <v>3</v>
      </c>
      <c r="B11" s="18" t="s">
        <v>90</v>
      </c>
      <c r="C11" s="3">
        <f>SUM(D11:L11)</f>
        <v>53054</v>
      </c>
      <c r="D11" s="3">
        <v>53054</v>
      </c>
      <c r="E11" s="3">
        <v>0</v>
      </c>
      <c r="F11" s="3"/>
      <c r="G11" s="3"/>
      <c r="H11" s="3"/>
      <c r="I11" s="3"/>
      <c r="J11" s="3"/>
      <c r="K11" s="3"/>
      <c r="L11" s="3"/>
    </row>
    <row r="12" spans="1:12" x14ac:dyDescent="0.25">
      <c r="A12" s="13">
        <v>4</v>
      </c>
      <c r="B12" s="18" t="s">
        <v>89</v>
      </c>
      <c r="C12" s="3">
        <f>SUM(D12:L12)</f>
        <v>6665</v>
      </c>
      <c r="D12" s="3">
        <v>5131</v>
      </c>
      <c r="E12" s="3"/>
      <c r="F12" s="3"/>
      <c r="G12" s="3"/>
      <c r="H12" s="3"/>
      <c r="I12" s="3"/>
      <c r="J12" s="3">
        <v>1534</v>
      </c>
      <c r="K12" s="3"/>
      <c r="L12" s="3"/>
    </row>
    <row r="13" spans="1:12" x14ac:dyDescent="0.25">
      <c r="A13" s="23">
        <v>5</v>
      </c>
      <c r="B13" s="18" t="s">
        <v>88</v>
      </c>
      <c r="C13" s="3">
        <f>SUM(D13:L13)</f>
        <v>141136</v>
      </c>
      <c r="D13" s="3">
        <v>53056</v>
      </c>
      <c r="E13" s="3">
        <v>100</v>
      </c>
      <c r="F13" s="3">
        <v>0</v>
      </c>
      <c r="G13" s="3">
        <v>0</v>
      </c>
      <c r="H13" s="3">
        <v>0</v>
      </c>
      <c r="I13" s="3">
        <v>0</v>
      </c>
      <c r="J13" s="3">
        <v>87980</v>
      </c>
      <c r="K13" s="3">
        <v>0</v>
      </c>
      <c r="L13" s="3"/>
    </row>
    <row r="14" spans="1:12" x14ac:dyDescent="0.25">
      <c r="A14" s="13">
        <v>6</v>
      </c>
      <c r="B14" s="18" t="s">
        <v>87</v>
      </c>
      <c r="C14" s="3">
        <f>SUM(D14:L14)</f>
        <v>11780</v>
      </c>
      <c r="D14" s="3">
        <v>7821</v>
      </c>
      <c r="E14" s="3">
        <v>1000</v>
      </c>
      <c r="F14" s="3"/>
      <c r="G14" s="3"/>
      <c r="H14" s="3"/>
      <c r="I14" s="3"/>
      <c r="J14" s="3">
        <v>2959</v>
      </c>
      <c r="K14" s="3"/>
      <c r="L14" s="3"/>
    </row>
    <row r="15" spans="1:12" x14ac:dyDescent="0.25">
      <c r="A15" s="23">
        <v>7</v>
      </c>
      <c r="B15" s="18" t="s">
        <v>86</v>
      </c>
      <c r="C15" s="3">
        <f>SUM(D15:L15)</f>
        <v>9188</v>
      </c>
      <c r="D15" s="3">
        <v>5949</v>
      </c>
      <c r="E15" s="3"/>
      <c r="F15" s="3">
        <v>0</v>
      </c>
      <c r="G15" s="3">
        <v>0</v>
      </c>
      <c r="H15" s="3">
        <v>0</v>
      </c>
      <c r="I15" s="3">
        <v>0</v>
      </c>
      <c r="J15" s="3">
        <v>3239</v>
      </c>
      <c r="K15" s="3">
        <v>0</v>
      </c>
      <c r="L15" s="3">
        <v>0</v>
      </c>
    </row>
    <row r="16" spans="1:12" x14ac:dyDescent="0.25">
      <c r="A16" s="13">
        <v>8</v>
      </c>
      <c r="B16" s="18" t="s">
        <v>85</v>
      </c>
      <c r="C16" s="3">
        <f>SUM(D16:L16)</f>
        <v>24551</v>
      </c>
      <c r="D16" s="3">
        <v>8914</v>
      </c>
      <c r="E16" s="3">
        <v>2800</v>
      </c>
      <c r="F16" s="3">
        <v>0</v>
      </c>
      <c r="G16" s="3">
        <v>0</v>
      </c>
      <c r="H16" s="3">
        <v>0</v>
      </c>
      <c r="I16" s="3">
        <v>0</v>
      </c>
      <c r="J16" s="3">
        <v>12837</v>
      </c>
      <c r="K16" s="3">
        <v>0</v>
      </c>
      <c r="L16" s="3">
        <v>0</v>
      </c>
    </row>
    <row r="17" spans="1:12" x14ac:dyDescent="0.25">
      <c r="A17" s="23">
        <v>9</v>
      </c>
      <c r="B17" s="18" t="s">
        <v>84</v>
      </c>
      <c r="C17" s="3">
        <f>SUM(D17:L17)</f>
        <v>50446</v>
      </c>
      <c r="D17" s="3">
        <v>5446</v>
      </c>
      <c r="E17" s="3">
        <v>0</v>
      </c>
      <c r="F17" s="3">
        <v>0</v>
      </c>
      <c r="G17" s="3">
        <v>45000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13">
        <v>10</v>
      </c>
      <c r="B18" s="18" t="s">
        <v>83</v>
      </c>
      <c r="C18" s="3">
        <f>SUM(D18:L18)</f>
        <v>10422</v>
      </c>
      <c r="D18" s="3">
        <v>9822</v>
      </c>
      <c r="E18" s="3">
        <v>300</v>
      </c>
      <c r="F18" s="3"/>
      <c r="G18" s="3"/>
      <c r="H18" s="3"/>
      <c r="I18" s="3"/>
      <c r="J18" s="3">
        <v>300</v>
      </c>
      <c r="K18" s="3"/>
      <c r="L18" s="3"/>
    </row>
    <row r="19" spans="1:12" x14ac:dyDescent="0.25">
      <c r="A19" s="23">
        <v>11</v>
      </c>
      <c r="B19" s="18" t="s">
        <v>82</v>
      </c>
      <c r="C19" s="3">
        <f>SUM(D19:L19)</f>
        <v>7989</v>
      </c>
      <c r="D19" s="3">
        <v>7716</v>
      </c>
      <c r="E19" s="6"/>
      <c r="F19" s="6"/>
      <c r="G19" s="6"/>
      <c r="H19" s="6"/>
      <c r="I19" s="6"/>
      <c r="J19" s="6">
        <v>273</v>
      </c>
      <c r="K19" s="6"/>
      <c r="L19" s="6"/>
    </row>
    <row r="20" spans="1:12" x14ac:dyDescent="0.25">
      <c r="A20" s="13">
        <v>12</v>
      </c>
      <c r="B20" s="18" t="s">
        <v>81</v>
      </c>
      <c r="C20" s="3">
        <f>SUM(D20:L20)</f>
        <v>71121</v>
      </c>
      <c r="D20" s="3">
        <v>5662</v>
      </c>
      <c r="E20" s="6">
        <v>1918</v>
      </c>
      <c r="F20" s="6">
        <v>0</v>
      </c>
      <c r="G20" s="6">
        <v>0</v>
      </c>
      <c r="H20" s="6">
        <v>0</v>
      </c>
      <c r="I20" s="6">
        <v>0</v>
      </c>
      <c r="J20" s="6">
        <v>63541</v>
      </c>
      <c r="K20" s="6">
        <v>0</v>
      </c>
      <c r="L20" s="6">
        <v>0</v>
      </c>
    </row>
    <row r="21" spans="1:12" x14ac:dyDescent="0.25">
      <c r="A21" s="23">
        <v>13</v>
      </c>
      <c r="B21" s="18" t="s">
        <v>80</v>
      </c>
      <c r="C21" s="3">
        <f>SUM(D21:L21)</f>
        <v>6689</v>
      </c>
      <c r="D21" s="3">
        <v>4989</v>
      </c>
      <c r="E21" s="6"/>
      <c r="F21" s="6"/>
      <c r="G21" s="6"/>
      <c r="H21" s="6"/>
      <c r="I21" s="6"/>
      <c r="J21" s="6">
        <v>1700</v>
      </c>
      <c r="K21" s="6"/>
      <c r="L21" s="6"/>
    </row>
    <row r="22" spans="1:12" x14ac:dyDescent="0.25">
      <c r="A22" s="13">
        <v>14</v>
      </c>
      <c r="B22" s="18" t="s">
        <v>79</v>
      </c>
      <c r="C22" s="3">
        <f>SUM(D22:L22)</f>
        <v>438053</v>
      </c>
      <c r="D22" s="3">
        <v>9059</v>
      </c>
      <c r="E22" s="6">
        <v>428994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5">
      <c r="A23" s="23">
        <v>15</v>
      </c>
      <c r="B23" s="18" t="s">
        <v>78</v>
      </c>
      <c r="C23" s="3">
        <f>SUM(D23:L23)</f>
        <v>387071</v>
      </c>
      <c r="D23" s="3">
        <v>12071</v>
      </c>
      <c r="E23" s="6"/>
      <c r="F23" s="6">
        <v>375000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25">
      <c r="A24" s="13">
        <v>16</v>
      </c>
      <c r="B24" s="18" t="s">
        <v>77</v>
      </c>
      <c r="C24" s="3">
        <f>SUM(D24:L24)</f>
        <v>141628</v>
      </c>
      <c r="D24" s="3">
        <v>10663</v>
      </c>
      <c r="E24" s="6">
        <v>30338</v>
      </c>
      <c r="F24" s="6">
        <v>15467</v>
      </c>
      <c r="G24" s="6"/>
      <c r="H24" s="6"/>
      <c r="I24" s="6">
        <v>78752</v>
      </c>
      <c r="J24" s="6">
        <v>6408</v>
      </c>
      <c r="K24" s="6"/>
      <c r="L24" s="6"/>
    </row>
    <row r="25" spans="1:12" x14ac:dyDescent="0.25">
      <c r="A25" s="23">
        <v>17</v>
      </c>
      <c r="B25" s="18" t="s">
        <v>76</v>
      </c>
      <c r="C25" s="3">
        <f>SUM(D25:L25)</f>
        <v>121360</v>
      </c>
      <c r="D25" s="3">
        <v>7836</v>
      </c>
      <c r="E25" s="6">
        <v>17426</v>
      </c>
      <c r="F25" s="6">
        <v>0</v>
      </c>
      <c r="G25" s="6">
        <v>0</v>
      </c>
      <c r="H25" s="6">
        <v>96098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25">
      <c r="A26" s="13">
        <v>18</v>
      </c>
      <c r="B26" s="18" t="s">
        <v>75</v>
      </c>
      <c r="C26" s="3">
        <f>SUM(D26:L26)</f>
        <v>66031</v>
      </c>
      <c r="D26" s="3">
        <v>11129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54902</v>
      </c>
      <c r="K26" s="6">
        <v>0</v>
      </c>
      <c r="L26" s="6"/>
    </row>
    <row r="27" spans="1:12" x14ac:dyDescent="0.25">
      <c r="A27" s="23">
        <v>19</v>
      </c>
      <c r="B27" s="18" t="s">
        <v>74</v>
      </c>
      <c r="C27" s="3">
        <f>SUM(D27:L27)</f>
        <v>22763</v>
      </c>
      <c r="D27" s="3">
        <v>4986</v>
      </c>
      <c r="E27" s="6">
        <v>700</v>
      </c>
      <c r="F27" s="6">
        <v>0</v>
      </c>
      <c r="G27" s="6">
        <v>0</v>
      </c>
      <c r="H27" s="6">
        <v>17077</v>
      </c>
      <c r="I27" s="6">
        <v>0</v>
      </c>
      <c r="J27" s="6">
        <v>0</v>
      </c>
      <c r="K27" s="6">
        <v>0</v>
      </c>
      <c r="L27" s="6">
        <v>0</v>
      </c>
    </row>
    <row r="28" spans="1:12" x14ac:dyDescent="0.25">
      <c r="A28" s="13">
        <v>20</v>
      </c>
      <c r="B28" s="18" t="s">
        <v>73</v>
      </c>
      <c r="C28" s="3">
        <f>SUM(D28:L28)</f>
        <v>42824</v>
      </c>
      <c r="D28" s="3">
        <v>25164</v>
      </c>
      <c r="E28" s="6">
        <v>3750</v>
      </c>
      <c r="F28" s="6">
        <v>0</v>
      </c>
      <c r="G28" s="6">
        <v>0</v>
      </c>
      <c r="H28" s="6">
        <v>0</v>
      </c>
      <c r="I28" s="6">
        <v>0</v>
      </c>
      <c r="J28" s="6">
        <v>13910</v>
      </c>
      <c r="K28" s="6">
        <v>0</v>
      </c>
      <c r="L28" s="6">
        <v>0</v>
      </c>
    </row>
    <row r="29" spans="1:12" x14ac:dyDescent="0.25">
      <c r="A29" s="23">
        <v>21</v>
      </c>
      <c r="B29" s="18" t="s">
        <v>72</v>
      </c>
      <c r="C29" s="3">
        <f>SUM(D29:L29)</f>
        <v>10690</v>
      </c>
      <c r="D29" s="3">
        <v>10690</v>
      </c>
      <c r="E29" s="6">
        <v>0</v>
      </c>
      <c r="F29" s="6"/>
      <c r="G29" s="6"/>
      <c r="H29" s="6"/>
      <c r="I29" s="6"/>
      <c r="J29" s="6"/>
      <c r="K29" s="6"/>
      <c r="L29" s="6"/>
    </row>
    <row r="30" spans="1:12" x14ac:dyDescent="0.25">
      <c r="A30" s="13">
        <v>22</v>
      </c>
      <c r="B30" s="18" t="s">
        <v>71</v>
      </c>
      <c r="C30" s="3">
        <f>SUM(D30:L30)</f>
        <v>5670</v>
      </c>
      <c r="D30" s="3">
        <v>5670</v>
      </c>
      <c r="E30" s="6">
        <v>0</v>
      </c>
      <c r="F30" s="6"/>
      <c r="G30" s="6"/>
      <c r="H30" s="6"/>
      <c r="I30" s="6"/>
      <c r="J30" s="6"/>
      <c r="K30" s="6"/>
      <c r="L30" s="6"/>
    </row>
    <row r="31" spans="1:12" x14ac:dyDescent="0.25">
      <c r="A31" s="23">
        <v>23</v>
      </c>
      <c r="B31" s="18" t="s">
        <v>70</v>
      </c>
      <c r="C31" s="3">
        <f>SUM(D31:L31)</f>
        <v>42127</v>
      </c>
      <c r="D31" s="3">
        <v>9482</v>
      </c>
      <c r="E31" s="6">
        <v>1840</v>
      </c>
      <c r="F31" s="6">
        <v>0</v>
      </c>
      <c r="G31" s="6">
        <v>0</v>
      </c>
      <c r="H31" s="6">
        <v>0</v>
      </c>
      <c r="I31" s="6">
        <v>0</v>
      </c>
      <c r="J31" s="6">
        <v>30805</v>
      </c>
      <c r="K31" s="6">
        <v>0</v>
      </c>
      <c r="L31" s="6">
        <v>0</v>
      </c>
    </row>
    <row r="32" spans="1:12" x14ac:dyDescent="0.25">
      <c r="A32" s="23">
        <v>24</v>
      </c>
      <c r="B32" s="18" t="s">
        <v>69</v>
      </c>
      <c r="C32" s="3">
        <f>SUM(D32:L32)</f>
        <v>3033</v>
      </c>
      <c r="D32" s="3">
        <v>433</v>
      </c>
      <c r="E32" s="6"/>
      <c r="F32" s="6"/>
      <c r="G32" s="6"/>
      <c r="H32" s="6"/>
      <c r="I32" s="6"/>
      <c r="J32" s="6">
        <v>2600</v>
      </c>
      <c r="K32" s="6"/>
      <c r="L32" s="6"/>
    </row>
    <row r="33" spans="1:12" x14ac:dyDescent="0.25">
      <c r="A33" s="21" t="s">
        <v>68</v>
      </c>
      <c r="B33" s="20" t="s">
        <v>67</v>
      </c>
      <c r="C33" s="19">
        <f>SUM(C34:C56)</f>
        <v>80217</v>
      </c>
      <c r="D33" s="19">
        <f>SUM(D34:D56)</f>
        <v>30224</v>
      </c>
      <c r="E33" s="19">
        <f>SUM(E34:E56)</f>
        <v>1700</v>
      </c>
      <c r="F33" s="19">
        <f>SUM(F34:F56)</f>
        <v>0</v>
      </c>
      <c r="G33" s="19">
        <f>SUM(G34:G56)</f>
        <v>1157</v>
      </c>
      <c r="H33" s="19">
        <f>SUM(H34:H56)</f>
        <v>0</v>
      </c>
      <c r="I33" s="19">
        <f>SUM(I34:I56)</f>
        <v>0</v>
      </c>
      <c r="J33" s="19">
        <f>SUM(J34:J56)</f>
        <v>17136</v>
      </c>
      <c r="K33" s="19">
        <f>SUM(K34:K56)</f>
        <v>0</v>
      </c>
      <c r="L33" s="19">
        <f>SUM(L34:L56)</f>
        <v>30000</v>
      </c>
    </row>
    <row r="34" spans="1:12" x14ac:dyDescent="0.25">
      <c r="A34" s="13">
        <v>1</v>
      </c>
      <c r="B34" s="18" t="s">
        <v>66</v>
      </c>
      <c r="C34" s="3">
        <f>SUM(D34:L34)</f>
        <v>7296</v>
      </c>
      <c r="D34" s="3">
        <v>7296</v>
      </c>
      <c r="E34" s="6">
        <v>0</v>
      </c>
      <c r="F34" s="6"/>
      <c r="G34" s="6"/>
      <c r="H34" s="6"/>
      <c r="I34" s="6"/>
      <c r="J34" s="6"/>
      <c r="K34" s="6"/>
      <c r="L34" s="6"/>
    </row>
    <row r="35" spans="1:12" x14ac:dyDescent="0.25">
      <c r="A35" s="13">
        <v>2</v>
      </c>
      <c r="B35" s="18" t="s">
        <v>65</v>
      </c>
      <c r="C35" s="3">
        <f>SUM(D35:L35)</f>
        <v>6190</v>
      </c>
      <c r="D35" s="3">
        <v>6190</v>
      </c>
      <c r="E35" s="6">
        <v>0</v>
      </c>
      <c r="F35" s="6"/>
      <c r="G35" s="6"/>
      <c r="H35" s="6"/>
      <c r="I35" s="6"/>
      <c r="J35" s="6"/>
      <c r="K35" s="6"/>
      <c r="L35" s="6"/>
    </row>
    <row r="36" spans="1:12" x14ac:dyDescent="0.25">
      <c r="A36" s="13">
        <v>3</v>
      </c>
      <c r="B36" s="18" t="s">
        <v>64</v>
      </c>
      <c r="C36" s="3">
        <f>SUM(D36:L36)</f>
        <v>8153</v>
      </c>
      <c r="D36" s="3">
        <v>8153</v>
      </c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3">
        <v>4</v>
      </c>
      <c r="B37" s="18" t="s">
        <v>63</v>
      </c>
      <c r="C37" s="3">
        <f>SUM(D37:L37)</f>
        <v>6440</v>
      </c>
      <c r="D37" s="3">
        <v>6440</v>
      </c>
      <c r="E37" s="6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/>
    </row>
    <row r="38" spans="1:12" x14ac:dyDescent="0.25">
      <c r="A38" s="13">
        <v>5</v>
      </c>
      <c r="B38" s="18" t="s">
        <v>62</v>
      </c>
      <c r="C38" s="3">
        <f>SUM(D38:L38)</f>
        <v>2145</v>
      </c>
      <c r="D38" s="3">
        <v>2145</v>
      </c>
      <c r="E38" s="6"/>
      <c r="F38" s="6"/>
      <c r="G38" s="6"/>
      <c r="H38" s="6"/>
      <c r="I38" s="6"/>
      <c r="J38" s="6">
        <v>0</v>
      </c>
      <c r="K38" s="6"/>
      <c r="L38" s="6"/>
    </row>
    <row r="39" spans="1:12" x14ac:dyDescent="0.25">
      <c r="A39" s="13">
        <v>6</v>
      </c>
      <c r="B39" s="18" t="s">
        <v>61</v>
      </c>
      <c r="C39" s="3">
        <f>SUM(D39:L39)</f>
        <v>5845</v>
      </c>
      <c r="D39" s="3">
        <v>0</v>
      </c>
      <c r="E39" s="6">
        <v>1700</v>
      </c>
      <c r="F39" s="6">
        <v>0</v>
      </c>
      <c r="G39" s="6">
        <v>0</v>
      </c>
      <c r="H39" s="6">
        <v>0</v>
      </c>
      <c r="I39" s="6">
        <v>0</v>
      </c>
      <c r="J39" s="6">
        <v>4145</v>
      </c>
      <c r="K39" s="6">
        <v>0</v>
      </c>
      <c r="L39" s="6"/>
    </row>
    <row r="40" spans="1:12" x14ac:dyDescent="0.25">
      <c r="A40" s="13">
        <v>7</v>
      </c>
      <c r="B40" s="18" t="s">
        <v>60</v>
      </c>
      <c r="C40" s="3">
        <f>SUM(D40:L40)</f>
        <v>1529</v>
      </c>
      <c r="D40" s="3">
        <v>0</v>
      </c>
      <c r="E40" s="6"/>
      <c r="F40" s="6"/>
      <c r="G40" s="6">
        <v>1157</v>
      </c>
      <c r="H40" s="6"/>
      <c r="I40" s="6"/>
      <c r="J40" s="6">
        <v>372</v>
      </c>
      <c r="K40" s="6"/>
      <c r="L40" s="6"/>
    </row>
    <row r="41" spans="1:12" x14ac:dyDescent="0.25">
      <c r="A41" s="13">
        <v>8</v>
      </c>
      <c r="B41" s="18" t="s">
        <v>59</v>
      </c>
      <c r="C41" s="3">
        <f>SUM(D41:L41)</f>
        <v>430</v>
      </c>
      <c r="D41" s="3"/>
      <c r="E41" s="6"/>
      <c r="F41" s="6"/>
      <c r="G41" s="6"/>
      <c r="H41" s="6"/>
      <c r="I41" s="6"/>
      <c r="J41" s="6">
        <v>430</v>
      </c>
      <c r="K41" s="6"/>
      <c r="L41" s="6"/>
    </row>
    <row r="42" spans="1:12" x14ac:dyDescent="0.25">
      <c r="A42" s="13">
        <v>9</v>
      </c>
      <c r="B42" s="18" t="s">
        <v>58</v>
      </c>
      <c r="C42" s="3">
        <f>SUM(D42:L42)</f>
        <v>3406</v>
      </c>
      <c r="D42" s="3">
        <v>0</v>
      </c>
      <c r="E42" s="6"/>
      <c r="F42" s="6"/>
      <c r="G42" s="6"/>
      <c r="H42" s="6"/>
      <c r="I42" s="6"/>
      <c r="J42" s="6">
        <v>3406</v>
      </c>
      <c r="K42" s="6"/>
      <c r="L42" s="6"/>
    </row>
    <row r="43" spans="1:12" x14ac:dyDescent="0.25">
      <c r="A43" s="13">
        <v>10</v>
      </c>
      <c r="B43" s="18" t="s">
        <v>57</v>
      </c>
      <c r="C43" s="3">
        <f>SUM(D43:L43)</f>
        <v>1915</v>
      </c>
      <c r="D43" s="3">
        <v>0</v>
      </c>
      <c r="E43" s="6"/>
      <c r="F43" s="6"/>
      <c r="G43" s="6"/>
      <c r="H43" s="6"/>
      <c r="I43" s="6"/>
      <c r="J43" s="6">
        <v>1915</v>
      </c>
      <c r="K43" s="6"/>
      <c r="L43" s="6"/>
    </row>
    <row r="44" spans="1:12" x14ac:dyDescent="0.25">
      <c r="A44" s="13">
        <v>11</v>
      </c>
      <c r="B44" s="18" t="s">
        <v>56</v>
      </c>
      <c r="C44" s="3">
        <f>SUM(D44:L44)</f>
        <v>169</v>
      </c>
      <c r="D44" s="3">
        <v>0</v>
      </c>
      <c r="E44" s="6"/>
      <c r="F44" s="6"/>
      <c r="G44" s="6"/>
      <c r="H44" s="6"/>
      <c r="I44" s="6"/>
      <c r="J44" s="6">
        <v>169</v>
      </c>
      <c r="K44" s="6"/>
      <c r="L44" s="6"/>
    </row>
    <row r="45" spans="1:12" x14ac:dyDescent="0.25">
      <c r="A45" s="13">
        <v>12</v>
      </c>
      <c r="B45" s="18" t="s">
        <v>55</v>
      </c>
      <c r="C45" s="3">
        <f>SUM(D45:L45)</f>
        <v>1752</v>
      </c>
      <c r="D45" s="3">
        <v>0</v>
      </c>
      <c r="E45" s="6"/>
      <c r="F45" s="6"/>
      <c r="G45" s="6"/>
      <c r="H45" s="6"/>
      <c r="I45" s="6"/>
      <c r="J45" s="6">
        <v>1752</v>
      </c>
      <c r="K45" s="6"/>
      <c r="L45" s="6"/>
    </row>
    <row r="46" spans="1:12" x14ac:dyDescent="0.25">
      <c r="A46" s="13">
        <v>13</v>
      </c>
      <c r="B46" s="18" t="s">
        <v>54</v>
      </c>
      <c r="C46" s="3">
        <f>SUM(D46:L46)</f>
        <v>296</v>
      </c>
      <c r="D46" s="3">
        <v>0</v>
      </c>
      <c r="E46" s="6"/>
      <c r="F46" s="6"/>
      <c r="G46" s="6"/>
      <c r="H46" s="6"/>
      <c r="I46" s="6"/>
      <c r="J46" s="6">
        <v>296</v>
      </c>
      <c r="K46" s="6"/>
      <c r="L46" s="6"/>
    </row>
    <row r="47" spans="1:12" x14ac:dyDescent="0.25">
      <c r="A47" s="13">
        <v>14</v>
      </c>
      <c r="B47" s="18" t="s">
        <v>53</v>
      </c>
      <c r="C47" s="3">
        <f>SUM(D47:L47)</f>
        <v>424</v>
      </c>
      <c r="D47" s="3">
        <v>0</v>
      </c>
      <c r="E47" s="6"/>
      <c r="F47" s="6"/>
      <c r="G47" s="6"/>
      <c r="H47" s="6"/>
      <c r="I47" s="6"/>
      <c r="J47" s="6">
        <v>424</v>
      </c>
      <c r="K47" s="6"/>
      <c r="L47" s="6"/>
    </row>
    <row r="48" spans="1:12" x14ac:dyDescent="0.25">
      <c r="A48" s="13">
        <v>15</v>
      </c>
      <c r="B48" s="18" t="s">
        <v>52</v>
      </c>
      <c r="C48" s="3">
        <f>SUM(D48:L48)</f>
        <v>1560</v>
      </c>
      <c r="D48" s="3">
        <v>0</v>
      </c>
      <c r="E48" s="6"/>
      <c r="F48" s="6"/>
      <c r="G48" s="6"/>
      <c r="H48" s="6"/>
      <c r="I48" s="6"/>
      <c r="J48" s="6">
        <v>1560</v>
      </c>
      <c r="K48" s="6"/>
      <c r="L48" s="6"/>
    </row>
    <row r="49" spans="1:12" x14ac:dyDescent="0.25">
      <c r="A49" s="13">
        <v>16</v>
      </c>
      <c r="B49" s="18" t="s">
        <v>51</v>
      </c>
      <c r="C49" s="3">
        <f>SUM(D49:L49)</f>
        <v>383</v>
      </c>
      <c r="D49" s="3">
        <v>0</v>
      </c>
      <c r="E49" s="6"/>
      <c r="F49" s="6"/>
      <c r="G49" s="6"/>
      <c r="H49" s="6"/>
      <c r="I49" s="6"/>
      <c r="J49" s="6">
        <v>383</v>
      </c>
      <c r="K49" s="6"/>
      <c r="L49" s="6"/>
    </row>
    <row r="50" spans="1:12" x14ac:dyDescent="0.25">
      <c r="A50" s="13">
        <v>17</v>
      </c>
      <c r="B50" s="18" t="s">
        <v>50</v>
      </c>
      <c r="C50" s="3">
        <f>SUM(D50:L50)</f>
        <v>350</v>
      </c>
      <c r="D50" s="3">
        <v>0</v>
      </c>
      <c r="E50" s="6"/>
      <c r="F50" s="6"/>
      <c r="G50" s="6"/>
      <c r="H50" s="6"/>
      <c r="I50" s="6"/>
      <c r="J50" s="6">
        <v>350</v>
      </c>
      <c r="K50" s="6"/>
      <c r="L50" s="6"/>
    </row>
    <row r="51" spans="1:12" x14ac:dyDescent="0.25">
      <c r="A51" s="13">
        <v>18</v>
      </c>
      <c r="B51" s="18" t="s">
        <v>49</v>
      </c>
      <c r="C51" s="3">
        <f>SUM(D51:L51)</f>
        <v>246</v>
      </c>
      <c r="D51" s="3">
        <v>0</v>
      </c>
      <c r="E51" s="6"/>
      <c r="F51" s="6"/>
      <c r="G51" s="6"/>
      <c r="H51" s="6"/>
      <c r="I51" s="6"/>
      <c r="J51" s="6">
        <v>246</v>
      </c>
      <c r="K51" s="6"/>
      <c r="L51" s="6"/>
    </row>
    <row r="52" spans="1:12" x14ac:dyDescent="0.25">
      <c r="A52" s="13">
        <v>19</v>
      </c>
      <c r="B52" s="18" t="s">
        <v>48</v>
      </c>
      <c r="C52" s="3">
        <f>SUM(D52:L52)</f>
        <v>303</v>
      </c>
      <c r="D52" s="3">
        <v>0</v>
      </c>
      <c r="E52" s="6"/>
      <c r="F52" s="6"/>
      <c r="G52" s="6"/>
      <c r="H52" s="6"/>
      <c r="I52" s="6"/>
      <c r="J52" s="6">
        <v>303</v>
      </c>
      <c r="K52" s="6"/>
      <c r="L52" s="6"/>
    </row>
    <row r="53" spans="1:12" x14ac:dyDescent="0.25">
      <c r="A53" s="13">
        <v>20</v>
      </c>
      <c r="B53" s="18" t="s">
        <v>47</v>
      </c>
      <c r="C53" s="3">
        <f>SUM(D53:L53)</f>
        <v>700</v>
      </c>
      <c r="D53" s="3">
        <v>0</v>
      </c>
      <c r="E53" s="6"/>
      <c r="F53" s="6"/>
      <c r="G53" s="6"/>
      <c r="H53" s="6"/>
      <c r="I53" s="6"/>
      <c r="J53" s="6">
        <v>700</v>
      </c>
      <c r="K53" s="6"/>
      <c r="L53" s="6"/>
    </row>
    <row r="54" spans="1:12" x14ac:dyDescent="0.25">
      <c r="A54" s="13">
        <v>21</v>
      </c>
      <c r="B54" s="18" t="s">
        <v>46</v>
      </c>
      <c r="C54" s="3">
        <f>SUM(D54:L54)</f>
        <v>365</v>
      </c>
      <c r="D54" s="3">
        <v>0</v>
      </c>
      <c r="E54" s="6"/>
      <c r="F54" s="6"/>
      <c r="G54" s="6"/>
      <c r="H54" s="6"/>
      <c r="I54" s="6"/>
      <c r="J54" s="6">
        <v>365</v>
      </c>
      <c r="K54" s="6"/>
      <c r="L54" s="6"/>
    </row>
    <row r="55" spans="1:12" x14ac:dyDescent="0.25">
      <c r="A55" s="13">
        <v>22</v>
      </c>
      <c r="B55" s="18" t="s">
        <v>45</v>
      </c>
      <c r="C55" s="3">
        <f>SUM(D55:L55)</f>
        <v>320</v>
      </c>
      <c r="D55" s="3"/>
      <c r="E55" s="6"/>
      <c r="F55" s="6"/>
      <c r="G55" s="6"/>
      <c r="H55" s="6"/>
      <c r="I55" s="6"/>
      <c r="J55" s="6">
        <v>320</v>
      </c>
      <c r="K55" s="6"/>
      <c r="L55" s="6"/>
    </row>
    <row r="56" spans="1:12" ht="27" x14ac:dyDescent="0.25">
      <c r="A56" s="13">
        <v>23</v>
      </c>
      <c r="B56" s="18" t="s">
        <v>44</v>
      </c>
      <c r="C56" s="3">
        <f>SUM(D56:L56)</f>
        <v>30000</v>
      </c>
      <c r="D56" s="3">
        <v>0</v>
      </c>
      <c r="E56" s="6"/>
      <c r="F56" s="6"/>
      <c r="G56" s="6"/>
      <c r="H56" s="6"/>
      <c r="I56" s="6"/>
      <c r="J56" s="6"/>
      <c r="K56" s="6"/>
      <c r="L56" s="6">
        <v>30000</v>
      </c>
    </row>
    <row r="57" spans="1:12" x14ac:dyDescent="0.25">
      <c r="A57" s="21" t="s">
        <v>43</v>
      </c>
      <c r="B57" s="20" t="s">
        <v>42</v>
      </c>
      <c r="C57" s="19">
        <f>SUM(D57:L57)</f>
        <v>148438</v>
      </c>
      <c r="D57" s="19">
        <v>117014</v>
      </c>
      <c r="E57" s="22">
        <v>0</v>
      </c>
      <c r="F57" s="22">
        <v>13806</v>
      </c>
      <c r="G57" s="22">
        <v>0</v>
      </c>
      <c r="H57" s="22">
        <v>17618</v>
      </c>
      <c r="I57" s="22">
        <v>0</v>
      </c>
      <c r="J57" s="22"/>
      <c r="K57" s="22">
        <v>0</v>
      </c>
      <c r="L57" s="22">
        <v>0</v>
      </c>
    </row>
    <row r="58" spans="1:12" x14ac:dyDescent="0.25">
      <c r="A58" s="21" t="s">
        <v>41</v>
      </c>
      <c r="B58" s="20" t="s">
        <v>40</v>
      </c>
      <c r="C58" s="19">
        <f>SUM(C59:C75)+SUM(C85:C92)</f>
        <v>1002493</v>
      </c>
      <c r="D58" s="19">
        <f>SUM(D59:D75)+SUM(D85:D92)</f>
        <v>180000</v>
      </c>
      <c r="E58" s="19">
        <f>SUM(E59:E75)+SUM(E85:E92)</f>
        <v>455814</v>
      </c>
      <c r="F58" s="19">
        <f>SUM(F59:F75)+SUM(F85:F92)</f>
        <v>0</v>
      </c>
      <c r="G58" s="19">
        <f>SUM(G59:G75)+SUM(G85:G92)</f>
        <v>0</v>
      </c>
      <c r="H58" s="19">
        <f>SUM(H59:H75)+SUM(H85:H92)</f>
        <v>61723</v>
      </c>
      <c r="I58" s="19">
        <f>SUM(I59:I75)+SUM(I85:I92)</f>
        <v>0</v>
      </c>
      <c r="J58" s="19">
        <f>SUM(J59:J75)+SUM(J85:J92)</f>
        <v>209563</v>
      </c>
      <c r="K58" s="19">
        <f>SUM(K59:K75)+SUM(K85:K92)</f>
        <v>70243</v>
      </c>
      <c r="L58" s="19">
        <f>SUM(L59:L75)+SUM(L85:L92)</f>
        <v>25150</v>
      </c>
    </row>
    <row r="59" spans="1:12" x14ac:dyDescent="0.25">
      <c r="A59" s="13">
        <v>1</v>
      </c>
      <c r="B59" s="18" t="s">
        <v>39</v>
      </c>
      <c r="C59" s="3">
        <f>SUM(D59:L59)</f>
        <v>1565</v>
      </c>
      <c r="D59" s="3">
        <v>0</v>
      </c>
      <c r="E59" s="6"/>
      <c r="F59" s="6"/>
      <c r="G59" s="6"/>
      <c r="H59" s="6"/>
      <c r="I59" s="6"/>
      <c r="J59" s="6">
        <v>1565</v>
      </c>
      <c r="K59" s="6"/>
      <c r="L59" s="6"/>
    </row>
    <row r="60" spans="1:12" x14ac:dyDescent="0.25">
      <c r="A60" s="13">
        <v>2</v>
      </c>
      <c r="B60" s="18" t="s">
        <v>38</v>
      </c>
      <c r="C60" s="3">
        <f>SUM(D60:L60)</f>
        <v>5381</v>
      </c>
      <c r="D60" s="3">
        <v>0</v>
      </c>
      <c r="E60" s="6"/>
      <c r="F60" s="6"/>
      <c r="G60" s="6"/>
      <c r="H60" s="6">
        <v>5381</v>
      </c>
      <c r="I60" s="6"/>
      <c r="J60" s="6"/>
      <c r="K60" s="6"/>
      <c r="L60" s="6"/>
    </row>
    <row r="61" spans="1:12" x14ac:dyDescent="0.25">
      <c r="A61" s="13">
        <v>3</v>
      </c>
      <c r="B61" s="18" t="s">
        <v>37</v>
      </c>
      <c r="C61" s="3">
        <f>SUM(D61:L61)</f>
        <v>56342</v>
      </c>
      <c r="D61" s="3">
        <v>0</v>
      </c>
      <c r="E61" s="6"/>
      <c r="F61" s="6"/>
      <c r="G61" s="6"/>
      <c r="H61" s="6">
        <v>56342</v>
      </c>
      <c r="I61" s="6"/>
      <c r="J61" s="6"/>
      <c r="K61" s="6"/>
      <c r="L61" s="6"/>
    </row>
    <row r="62" spans="1:12" x14ac:dyDescent="0.25">
      <c r="A62" s="13">
        <v>4</v>
      </c>
      <c r="B62" s="18" t="s">
        <v>36</v>
      </c>
      <c r="C62" s="3">
        <f>SUM(D62:L62)</f>
        <v>13377</v>
      </c>
      <c r="D62" s="3">
        <v>0</v>
      </c>
      <c r="E62" s="6">
        <v>13377</v>
      </c>
      <c r="F62" s="6"/>
      <c r="G62" s="6"/>
      <c r="H62" s="6"/>
      <c r="I62" s="6"/>
      <c r="J62" s="6"/>
      <c r="K62" s="6"/>
      <c r="L62" s="6"/>
    </row>
    <row r="63" spans="1:12" x14ac:dyDescent="0.25">
      <c r="A63" s="13">
        <v>5</v>
      </c>
      <c r="B63" s="4" t="s">
        <v>35</v>
      </c>
      <c r="C63" s="3">
        <f>SUM(D63:L63)</f>
        <v>29465</v>
      </c>
      <c r="D63" s="3">
        <v>0</v>
      </c>
      <c r="E63" s="6">
        <v>29465</v>
      </c>
      <c r="F63" s="6"/>
      <c r="G63" s="6"/>
      <c r="H63" s="6"/>
      <c r="I63" s="6"/>
      <c r="J63" s="6"/>
      <c r="K63" s="6"/>
      <c r="L63" s="6"/>
    </row>
    <row r="64" spans="1:12" x14ac:dyDescent="0.25">
      <c r="A64" s="13">
        <v>6</v>
      </c>
      <c r="B64" s="4" t="s">
        <v>34</v>
      </c>
      <c r="C64" s="3">
        <f>SUM(D64:L64)</f>
        <v>58202</v>
      </c>
      <c r="D64" s="3">
        <v>0</v>
      </c>
      <c r="E64" s="6">
        <v>58202</v>
      </c>
      <c r="F64" s="6"/>
      <c r="G64" s="6"/>
      <c r="H64" s="6"/>
      <c r="I64" s="6"/>
      <c r="J64" s="6"/>
      <c r="K64" s="6"/>
      <c r="L64" s="6"/>
    </row>
    <row r="65" spans="1:12" x14ac:dyDescent="0.25">
      <c r="A65" s="13">
        <v>7</v>
      </c>
      <c r="B65" s="4" t="s">
        <v>33</v>
      </c>
      <c r="C65" s="3">
        <f>SUM(D65:L65)</f>
        <v>32353</v>
      </c>
      <c r="D65" s="3">
        <v>0</v>
      </c>
      <c r="E65" s="6">
        <v>32353</v>
      </c>
      <c r="F65" s="6"/>
      <c r="G65" s="6"/>
      <c r="H65" s="6"/>
      <c r="I65" s="6"/>
      <c r="J65" s="6"/>
      <c r="K65" s="6"/>
      <c r="L65" s="6"/>
    </row>
    <row r="66" spans="1:12" x14ac:dyDescent="0.25">
      <c r="A66" s="13">
        <v>8</v>
      </c>
      <c r="B66" s="4" t="s">
        <v>32</v>
      </c>
      <c r="C66" s="3">
        <f>SUM(D66:L66)</f>
        <v>2000</v>
      </c>
      <c r="D66" s="3"/>
      <c r="E66" s="6"/>
      <c r="F66" s="6"/>
      <c r="G66" s="6"/>
      <c r="H66" s="6"/>
      <c r="I66" s="6"/>
      <c r="J66" s="6">
        <v>2000</v>
      </c>
      <c r="K66" s="6"/>
      <c r="L66" s="6"/>
    </row>
    <row r="67" spans="1:12" x14ac:dyDescent="0.25">
      <c r="A67" s="13">
        <v>9</v>
      </c>
      <c r="B67" s="4" t="s">
        <v>31</v>
      </c>
      <c r="C67" s="3">
        <f>SUM(D67:L67)</f>
        <v>19743</v>
      </c>
      <c r="D67" s="3">
        <v>0</v>
      </c>
      <c r="E67" s="6">
        <v>1000</v>
      </c>
      <c r="F67" s="6"/>
      <c r="G67" s="6"/>
      <c r="H67" s="6"/>
      <c r="I67" s="6"/>
      <c r="J67" s="6"/>
      <c r="K67" s="6">
        <v>18743</v>
      </c>
      <c r="L67" s="6"/>
    </row>
    <row r="68" spans="1:12" x14ac:dyDescent="0.25">
      <c r="A68" s="13">
        <v>10</v>
      </c>
      <c r="B68" s="4" t="s">
        <v>30</v>
      </c>
      <c r="C68" s="3">
        <f>SUM(D68:L68)</f>
        <v>750</v>
      </c>
      <c r="D68" s="3">
        <v>0</v>
      </c>
      <c r="E68" s="6"/>
      <c r="F68" s="6"/>
      <c r="G68" s="6"/>
      <c r="H68" s="6"/>
      <c r="I68" s="6"/>
      <c r="J68" s="6">
        <v>750</v>
      </c>
      <c r="K68" s="6"/>
      <c r="L68" s="6"/>
    </row>
    <row r="69" spans="1:12" x14ac:dyDescent="0.25">
      <c r="A69" s="13">
        <v>11</v>
      </c>
      <c r="B69" s="12" t="s">
        <v>29</v>
      </c>
      <c r="C69" s="3">
        <f>SUM(D69:L69)</f>
        <v>1608</v>
      </c>
      <c r="D69" s="3">
        <v>0</v>
      </c>
      <c r="E69" s="6"/>
      <c r="F69" s="6"/>
      <c r="G69" s="6"/>
      <c r="H69" s="6"/>
      <c r="I69" s="6"/>
      <c r="J69" s="6">
        <v>1608</v>
      </c>
      <c r="K69" s="6"/>
      <c r="L69" s="6"/>
    </row>
    <row r="70" spans="1:12" x14ac:dyDescent="0.25">
      <c r="A70" s="13">
        <v>12</v>
      </c>
      <c r="B70" s="12" t="s">
        <v>28</v>
      </c>
      <c r="C70" s="3">
        <f>SUM(D70:L70)</f>
        <v>65000</v>
      </c>
      <c r="D70" s="3"/>
      <c r="E70" s="6">
        <v>13500</v>
      </c>
      <c r="F70" s="6"/>
      <c r="G70" s="6"/>
      <c r="H70" s="6"/>
      <c r="I70" s="6"/>
      <c r="J70" s="6"/>
      <c r="K70" s="6">
        <v>51500</v>
      </c>
      <c r="L70" s="6"/>
    </row>
    <row r="71" spans="1:12" x14ac:dyDescent="0.25">
      <c r="A71" s="13">
        <v>13</v>
      </c>
      <c r="B71" s="12" t="s">
        <v>27</v>
      </c>
      <c r="C71" s="3">
        <f>SUM(D71:L71)</f>
        <v>100</v>
      </c>
      <c r="D71" s="3"/>
      <c r="E71" s="6"/>
      <c r="F71" s="6"/>
      <c r="G71" s="6"/>
      <c r="H71" s="6"/>
      <c r="I71" s="6"/>
      <c r="J71" s="6">
        <v>100</v>
      </c>
      <c r="K71" s="6"/>
      <c r="L71" s="6"/>
    </row>
    <row r="72" spans="1:12" x14ac:dyDescent="0.25">
      <c r="A72" s="13">
        <v>14</v>
      </c>
      <c r="B72" s="12" t="s">
        <v>26</v>
      </c>
      <c r="C72" s="3">
        <f>SUM(D72:L72)</f>
        <v>150</v>
      </c>
      <c r="D72" s="3"/>
      <c r="E72" s="6"/>
      <c r="F72" s="6"/>
      <c r="G72" s="6"/>
      <c r="H72" s="6"/>
      <c r="I72" s="6"/>
      <c r="J72" s="6">
        <v>150</v>
      </c>
      <c r="K72" s="6"/>
      <c r="L72" s="6"/>
    </row>
    <row r="73" spans="1:12" x14ac:dyDescent="0.25">
      <c r="A73" s="13">
        <v>15</v>
      </c>
      <c r="B73" s="12" t="s">
        <v>25</v>
      </c>
      <c r="C73" s="3">
        <f>SUM(D73:L73)</f>
        <v>200</v>
      </c>
      <c r="D73" s="3"/>
      <c r="E73" s="6"/>
      <c r="F73" s="6"/>
      <c r="G73" s="6"/>
      <c r="H73" s="6"/>
      <c r="I73" s="6"/>
      <c r="J73" s="6">
        <v>200</v>
      </c>
      <c r="K73" s="6"/>
      <c r="L73" s="6"/>
    </row>
    <row r="74" spans="1:12" ht="27" x14ac:dyDescent="0.25">
      <c r="A74" s="13">
        <v>16</v>
      </c>
      <c r="B74" s="12" t="s">
        <v>24</v>
      </c>
      <c r="C74" s="3">
        <f>SUM(D74:L74)</f>
        <v>190</v>
      </c>
      <c r="D74" s="3"/>
      <c r="E74" s="6"/>
      <c r="F74" s="6"/>
      <c r="G74" s="6"/>
      <c r="H74" s="6"/>
      <c r="I74" s="6"/>
      <c r="J74" s="6">
        <v>190</v>
      </c>
      <c r="K74" s="6"/>
      <c r="L74" s="6"/>
    </row>
    <row r="75" spans="1:12" x14ac:dyDescent="0.25">
      <c r="A75" s="13">
        <v>17</v>
      </c>
      <c r="B75" s="12" t="s">
        <v>23</v>
      </c>
      <c r="C75" s="6">
        <f>SUM(C76:C84)</f>
        <v>25150</v>
      </c>
      <c r="D75" s="6">
        <f>SUM(D76:D84)</f>
        <v>0</v>
      </c>
      <c r="E75" s="6">
        <f>SUM(E76:E84)</f>
        <v>0</v>
      </c>
      <c r="F75" s="6">
        <f>SUM(F76:F84)</f>
        <v>0</v>
      </c>
      <c r="G75" s="6">
        <f>SUM(G76:G84)</f>
        <v>0</v>
      </c>
      <c r="H75" s="6">
        <f>SUM(H76:H84)</f>
        <v>0</v>
      </c>
      <c r="I75" s="6">
        <f>SUM(I76:I84)</f>
        <v>0</v>
      </c>
      <c r="J75" s="6">
        <f>SUM(J76:J84)</f>
        <v>0</v>
      </c>
      <c r="K75" s="6">
        <f>SUM(K76:K84)</f>
        <v>0</v>
      </c>
      <c r="L75" s="6">
        <f>SUM(L76:L84)</f>
        <v>25150</v>
      </c>
    </row>
    <row r="76" spans="1:12" x14ac:dyDescent="0.25">
      <c r="A76" s="17"/>
      <c r="B76" s="16" t="s">
        <v>22</v>
      </c>
      <c r="C76" s="15">
        <f>SUM(D76:L76)</f>
        <v>20000</v>
      </c>
      <c r="D76" s="15"/>
      <c r="E76" s="14"/>
      <c r="F76" s="14"/>
      <c r="G76" s="14"/>
      <c r="H76" s="14"/>
      <c r="I76" s="14"/>
      <c r="J76" s="14"/>
      <c r="K76" s="14"/>
      <c r="L76" s="14">
        <v>20000</v>
      </c>
    </row>
    <row r="77" spans="1:12" ht="27" x14ac:dyDescent="0.25">
      <c r="A77" s="17"/>
      <c r="B77" s="16" t="s">
        <v>21</v>
      </c>
      <c r="C77" s="15">
        <f>SUM(D77:L77)</f>
        <v>900</v>
      </c>
      <c r="D77" s="15"/>
      <c r="E77" s="14"/>
      <c r="F77" s="14"/>
      <c r="G77" s="14"/>
      <c r="H77" s="14"/>
      <c r="I77" s="14"/>
      <c r="J77" s="14"/>
      <c r="K77" s="14"/>
      <c r="L77" s="14">
        <v>900</v>
      </c>
    </row>
    <row r="78" spans="1:12" x14ac:dyDescent="0.25">
      <c r="A78" s="17"/>
      <c r="B78" s="16" t="s">
        <v>20</v>
      </c>
      <c r="C78" s="15">
        <f>SUM(D78:L78)</f>
        <v>300</v>
      </c>
      <c r="D78" s="15"/>
      <c r="E78" s="14"/>
      <c r="F78" s="14"/>
      <c r="G78" s="14"/>
      <c r="H78" s="14"/>
      <c r="I78" s="14"/>
      <c r="J78" s="14"/>
      <c r="K78" s="14"/>
      <c r="L78" s="14">
        <v>300</v>
      </c>
    </row>
    <row r="79" spans="1:12" x14ac:dyDescent="0.25">
      <c r="A79" s="17"/>
      <c r="B79" s="16" t="s">
        <v>19</v>
      </c>
      <c r="C79" s="15">
        <f>SUM(D79:L79)</f>
        <v>200</v>
      </c>
      <c r="D79" s="15"/>
      <c r="E79" s="14"/>
      <c r="F79" s="14"/>
      <c r="G79" s="14"/>
      <c r="H79" s="14"/>
      <c r="I79" s="14"/>
      <c r="J79" s="14"/>
      <c r="K79" s="14"/>
      <c r="L79" s="14">
        <v>200</v>
      </c>
    </row>
    <row r="80" spans="1:12" x14ac:dyDescent="0.25">
      <c r="A80" s="17"/>
      <c r="B80" s="16" t="s">
        <v>18</v>
      </c>
      <c r="C80" s="15">
        <f>SUM(D80:L80)</f>
        <v>200</v>
      </c>
      <c r="D80" s="15"/>
      <c r="E80" s="14"/>
      <c r="F80" s="14"/>
      <c r="G80" s="14"/>
      <c r="H80" s="14"/>
      <c r="I80" s="14"/>
      <c r="J80" s="14"/>
      <c r="K80" s="14"/>
      <c r="L80" s="14">
        <v>200</v>
      </c>
    </row>
    <row r="81" spans="1:12" x14ac:dyDescent="0.25">
      <c r="A81" s="17"/>
      <c r="B81" s="16" t="s">
        <v>17</v>
      </c>
      <c r="C81" s="15">
        <f>SUM(D81:L81)</f>
        <v>200</v>
      </c>
      <c r="D81" s="15"/>
      <c r="E81" s="14"/>
      <c r="F81" s="14"/>
      <c r="G81" s="14"/>
      <c r="H81" s="14"/>
      <c r="I81" s="14"/>
      <c r="J81" s="14"/>
      <c r="K81" s="14"/>
      <c r="L81" s="14">
        <v>200</v>
      </c>
    </row>
    <row r="82" spans="1:12" x14ac:dyDescent="0.25">
      <c r="A82" s="17"/>
      <c r="B82" s="16" t="s">
        <v>16</v>
      </c>
      <c r="C82" s="15">
        <f>SUM(D82:L82)</f>
        <v>50</v>
      </c>
      <c r="D82" s="15"/>
      <c r="E82" s="14"/>
      <c r="F82" s="14"/>
      <c r="G82" s="14"/>
      <c r="H82" s="14"/>
      <c r="I82" s="14"/>
      <c r="J82" s="14"/>
      <c r="K82" s="14"/>
      <c r="L82" s="14">
        <v>50</v>
      </c>
    </row>
    <row r="83" spans="1:12" ht="27" x14ac:dyDescent="0.25">
      <c r="A83" s="17"/>
      <c r="B83" s="16" t="s">
        <v>15</v>
      </c>
      <c r="C83" s="15">
        <f>SUM(D83:L83)</f>
        <v>300</v>
      </c>
      <c r="D83" s="15"/>
      <c r="E83" s="14"/>
      <c r="F83" s="14"/>
      <c r="G83" s="14"/>
      <c r="H83" s="14"/>
      <c r="I83" s="14"/>
      <c r="J83" s="14"/>
      <c r="K83" s="14"/>
      <c r="L83" s="14">
        <v>300</v>
      </c>
    </row>
    <row r="84" spans="1:12" ht="40.5" x14ac:dyDescent="0.25">
      <c r="A84" s="17"/>
      <c r="B84" s="16" t="s">
        <v>14</v>
      </c>
      <c r="C84" s="15">
        <f>SUM(D84:L84)</f>
        <v>3000</v>
      </c>
      <c r="D84" s="15"/>
      <c r="E84" s="14"/>
      <c r="F84" s="14"/>
      <c r="G84" s="14"/>
      <c r="H84" s="14"/>
      <c r="I84" s="14"/>
      <c r="J84" s="14"/>
      <c r="K84" s="14"/>
      <c r="L84" s="14">
        <v>3000</v>
      </c>
    </row>
    <row r="85" spans="1:12" x14ac:dyDescent="0.25">
      <c r="A85" s="13">
        <v>18</v>
      </c>
      <c r="B85" s="12" t="s">
        <v>13</v>
      </c>
      <c r="C85" s="3">
        <f>SUM(D85:L85)</f>
        <v>35000</v>
      </c>
      <c r="D85" s="3"/>
      <c r="E85" s="6"/>
      <c r="F85" s="6"/>
      <c r="G85" s="6"/>
      <c r="H85" s="6"/>
      <c r="I85" s="6"/>
      <c r="J85" s="6">
        <v>35000</v>
      </c>
      <c r="K85" s="6"/>
      <c r="L85" s="6"/>
    </row>
    <row r="86" spans="1:12" ht="27" x14ac:dyDescent="0.25">
      <c r="A86" s="13">
        <v>19</v>
      </c>
      <c r="B86" s="12" t="s">
        <v>12</v>
      </c>
      <c r="C86" s="3">
        <f>SUM(D86:L86)</f>
        <v>108000</v>
      </c>
      <c r="D86" s="3"/>
      <c r="E86" s="6"/>
      <c r="F86" s="6"/>
      <c r="G86" s="6"/>
      <c r="H86" s="6"/>
      <c r="I86" s="6"/>
      <c r="J86" s="6">
        <v>108000</v>
      </c>
      <c r="K86" s="6"/>
      <c r="L86" s="6"/>
    </row>
    <row r="87" spans="1:12" x14ac:dyDescent="0.25">
      <c r="A87" s="13">
        <v>20</v>
      </c>
      <c r="B87" s="12" t="s">
        <v>11</v>
      </c>
      <c r="C87" s="3">
        <f>SUM(D87:L87)</f>
        <v>140000</v>
      </c>
      <c r="D87" s="3"/>
      <c r="E87" s="6">
        <v>80000</v>
      </c>
      <c r="F87" s="6"/>
      <c r="G87" s="6"/>
      <c r="H87" s="6"/>
      <c r="I87" s="6"/>
      <c r="J87" s="6">
        <v>60000</v>
      </c>
      <c r="K87" s="6"/>
      <c r="L87" s="6"/>
    </row>
    <row r="88" spans="1:12" ht="27" x14ac:dyDescent="0.25">
      <c r="A88" s="13">
        <v>21</v>
      </c>
      <c r="B88" s="12" t="s">
        <v>10</v>
      </c>
      <c r="C88" s="3">
        <f>SUM(D88:L88)</f>
        <v>197917</v>
      </c>
      <c r="D88" s="3"/>
      <c r="E88" s="6">
        <v>197917</v>
      </c>
      <c r="F88" s="6"/>
      <c r="G88" s="6"/>
      <c r="H88" s="6"/>
      <c r="I88" s="6"/>
      <c r="J88" s="6"/>
      <c r="K88" s="6"/>
      <c r="L88" s="6"/>
    </row>
    <row r="89" spans="1:12" ht="27" x14ac:dyDescent="0.25">
      <c r="A89" s="13">
        <v>22</v>
      </c>
      <c r="B89" s="12" t="s">
        <v>9</v>
      </c>
      <c r="C89" s="3">
        <f>SUM(D89:L89)</f>
        <v>50000</v>
      </c>
      <c r="D89" s="3">
        <v>50000</v>
      </c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13">
        <v>23</v>
      </c>
      <c r="B90" s="12" t="s">
        <v>8</v>
      </c>
      <c r="C90" s="3">
        <f>SUM(D90:L90)</f>
        <v>60000</v>
      </c>
      <c r="D90" s="3">
        <v>60000</v>
      </c>
      <c r="E90" s="6"/>
      <c r="F90" s="6"/>
      <c r="G90" s="6"/>
      <c r="H90" s="6"/>
      <c r="I90" s="6"/>
      <c r="J90" s="6"/>
      <c r="K90" s="6"/>
      <c r="L90" s="6"/>
    </row>
    <row r="91" spans="1:12" ht="27" x14ac:dyDescent="0.25">
      <c r="A91" s="13">
        <v>24</v>
      </c>
      <c r="B91" s="12" t="str">
        <f>'[1]Bieu 4'!$B$93</f>
        <v>Kinh phí tổ chức các chương trình, ngày lễ lớn</v>
      </c>
      <c r="C91" s="3">
        <f>SUM(D91:L91)</f>
        <v>50000</v>
      </c>
      <c r="D91" s="3">
        <v>50000</v>
      </c>
      <c r="E91" s="6"/>
      <c r="F91" s="6"/>
      <c r="G91" s="6"/>
      <c r="H91" s="6"/>
      <c r="I91" s="6"/>
      <c r="J91" s="6"/>
      <c r="K91" s="6"/>
      <c r="L91" s="6"/>
    </row>
    <row r="92" spans="1:12" ht="27" x14ac:dyDescent="0.25">
      <c r="A92" s="13">
        <v>25</v>
      </c>
      <c r="B92" s="12" t="s">
        <v>7</v>
      </c>
      <c r="C92" s="3">
        <f>SUM(D92:L92)</f>
        <v>50000</v>
      </c>
      <c r="D92" s="3">
        <v>20000</v>
      </c>
      <c r="E92" s="6">
        <v>30000</v>
      </c>
      <c r="F92" s="6"/>
      <c r="G92" s="6"/>
      <c r="H92" s="6"/>
      <c r="I92" s="6"/>
      <c r="J92" s="6"/>
      <c r="K92" s="6"/>
      <c r="L92" s="6"/>
    </row>
    <row r="93" spans="1:12" ht="31.5" x14ac:dyDescent="0.25">
      <c r="A93" s="11" t="s">
        <v>6</v>
      </c>
      <c r="B93" s="10" t="s">
        <v>5</v>
      </c>
      <c r="C93" s="9">
        <f>C94+C95+C96+C97</f>
        <v>382973</v>
      </c>
      <c r="D93" s="9">
        <v>0</v>
      </c>
      <c r="E93" s="9">
        <v>0</v>
      </c>
      <c r="F93" s="9">
        <v>382973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</row>
    <row r="94" spans="1:12" x14ac:dyDescent="0.25">
      <c r="A94" s="5">
        <v>1</v>
      </c>
      <c r="B94" s="8" t="s">
        <v>4</v>
      </c>
      <c r="C94" s="3">
        <f>SUM(D94:L94)</f>
        <v>120865</v>
      </c>
      <c r="D94" s="3"/>
      <c r="E94" s="6"/>
      <c r="F94" s="6">
        <v>120865</v>
      </c>
      <c r="G94" s="6"/>
      <c r="H94" s="6"/>
      <c r="I94" s="6"/>
      <c r="J94" s="6"/>
      <c r="K94" s="6"/>
      <c r="L94" s="6"/>
    </row>
    <row r="95" spans="1:12" x14ac:dyDescent="0.25">
      <c r="A95" s="5">
        <v>2</v>
      </c>
      <c r="B95" s="7" t="s">
        <v>3</v>
      </c>
      <c r="C95" s="3">
        <f>SUM(D95:L95)</f>
        <v>222696</v>
      </c>
      <c r="D95" s="3"/>
      <c r="E95" s="6"/>
      <c r="F95" s="6">
        <v>222696</v>
      </c>
      <c r="G95" s="6"/>
      <c r="H95" s="6"/>
      <c r="I95" s="6"/>
      <c r="J95" s="6"/>
      <c r="K95" s="6"/>
      <c r="L95" s="6"/>
    </row>
    <row r="96" spans="1:12" x14ac:dyDescent="0.25">
      <c r="A96" s="5">
        <v>3</v>
      </c>
      <c r="B96" s="4" t="s">
        <v>2</v>
      </c>
      <c r="C96" s="3">
        <f>SUM(D96:L96)</f>
        <v>20848</v>
      </c>
      <c r="D96" s="3"/>
      <c r="E96" s="3"/>
      <c r="F96" s="3">
        <v>20848</v>
      </c>
      <c r="G96" s="3"/>
      <c r="H96" s="3"/>
      <c r="I96" s="3"/>
      <c r="J96" s="3"/>
      <c r="K96" s="3"/>
      <c r="L96" s="3"/>
    </row>
    <row r="97" spans="1:12" x14ac:dyDescent="0.25">
      <c r="A97" s="5">
        <v>4</v>
      </c>
      <c r="B97" s="4" t="s">
        <v>1</v>
      </c>
      <c r="C97" s="3">
        <f>SUM(D97:L97)</f>
        <v>18564</v>
      </c>
      <c r="D97" s="3"/>
      <c r="E97" s="3"/>
      <c r="F97" s="3">
        <v>18564</v>
      </c>
      <c r="G97" s="3"/>
      <c r="H97" s="3"/>
      <c r="I97" s="3"/>
      <c r="J97" s="3"/>
      <c r="K97" s="3"/>
      <c r="L97" s="3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 s="2" t="s">
        <v>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mergeCells count="7">
    <mergeCell ref="A99:L99"/>
    <mergeCell ref="D5:L5"/>
    <mergeCell ref="A2:L2"/>
    <mergeCell ref="A3:L3"/>
    <mergeCell ref="A5:A6"/>
    <mergeCell ref="B5:B6"/>
    <mergeCell ref="C5:C6"/>
  </mergeCells>
  <pageMargins left="0.7" right="0.7" top="0.75" bottom="0.75" header="0.3" footer="0.3"/>
  <pageSetup paperSize="9" scale="57" fitToHeight="0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CCB5DD-6F79-4E5E-B0A1-2DFB923C7C31}"/>
</file>

<file path=customXml/itemProps2.xml><?xml version="1.0" encoding="utf-8"?>
<ds:datastoreItem xmlns:ds="http://schemas.openxmlformats.org/officeDocument/2006/customXml" ds:itemID="{22EB57FA-415D-434F-BC65-74667A73B585}"/>
</file>

<file path=customXml/itemProps3.xml><?xml version="1.0" encoding="utf-8"?>
<ds:datastoreItem xmlns:ds="http://schemas.openxmlformats.org/officeDocument/2006/customXml" ds:itemID="{0C1251B7-EA46-441C-838C-05AB2E603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2020-01-22T08:16:07Z</dcterms:created>
  <dcterms:modified xsi:type="dcterms:W3CDTF">2020-01-22T08:16:13Z</dcterms:modified>
</cp:coreProperties>
</file>