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ÔNG KHAI\dự toán đã đc HĐND Quyết định\2020\"/>
    </mc:Choice>
  </mc:AlternateContent>
  <bookViews>
    <workbookView xWindow="0" yWindow="0" windowWidth="24000" windowHeight="9435"/>
  </bookViews>
  <sheets>
    <sheet name="5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9" i="1"/>
  <c r="C10" i="1"/>
  <c r="D11" i="1"/>
  <c r="D7" i="1" s="1"/>
  <c r="C12" i="1"/>
  <c r="C11" i="1" s="1"/>
  <c r="C13" i="1"/>
  <c r="C15" i="1"/>
  <c r="E16" i="1"/>
  <c r="E14" i="1" s="1"/>
  <c r="E7" i="1" s="1"/>
  <c r="C17" i="1"/>
  <c r="C16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4" i="1" l="1"/>
  <c r="C7" i="1" s="1"/>
</calcChain>
</file>

<file path=xl/sharedStrings.xml><?xml version="1.0" encoding="utf-8"?>
<sst xmlns="http://schemas.openxmlformats.org/spreadsheetml/2006/main" count="61" uniqueCount="41">
  <si>
    <t>CTMT Công nghệ thông tin</t>
  </si>
  <si>
    <t>-</t>
  </si>
  <si>
    <t>CTMT tái cơ cấu kinh tế nông nghiệp và phòng chống giảm nhẹ thiên tai, ổn định đời sống dân cư</t>
  </si>
  <si>
    <t>CTMT ứng phó với biến đổi khí hậu và tăng trưởng xanh</t>
  </si>
  <si>
    <t>CTMT phát triển văn hóa</t>
  </si>
  <si>
    <t>Phát triển lâm nghiệp bền vũng</t>
  </si>
  <si>
    <t>Đảm bảo trật tự ATGT, phòng cháy chữa cháy;phòng chống tội phạm và ma túy</t>
  </si>
  <si>
    <t>CTMT y tế dân số</t>
  </si>
  <si>
    <t>Phát triển hệ thống trợ giúp xã hội</t>
  </si>
  <si>
    <t>CTMT giáo dục vùng núi, vùng dân tộc thiểu số, vùng khó khăn</t>
  </si>
  <si>
    <t>CTMT giáo dục nghề nghiệp việc làm và an toàn lao động</t>
  </si>
  <si>
    <t>Dự án hoàn thiện hiện đại hóa hồ sơ, bản đồ địa giới hành chính</t>
  </si>
  <si>
    <t>Kinh phí hỗ trợ an ninh quốc phòng</t>
  </si>
  <si>
    <t>Kinh phí quản lý bảo trì đường bộ cho quỹ bảo trì đường bộ địa phương</t>
  </si>
  <si>
    <t>Kinh phí thực hiện nhiệm vụ đảm bảo trật tự an toàn giao thông</t>
  </si>
  <si>
    <t>Chính sách trợ giúp pháp lý</t>
  </si>
  <si>
    <t>Hỗ trợ thực hiện một số Đề án, Dự án khoa học công nghệ</t>
  </si>
  <si>
    <t>Hỗ trợ Hội Liên hiệp phụ nữ Việp Nam</t>
  </si>
  <si>
    <t>Hội nhà báo địa phương</t>
  </si>
  <si>
    <t xml:space="preserve">Hỗ trợ hội văn học nghệ thuật </t>
  </si>
  <si>
    <t>Vốn trong nước</t>
  </si>
  <si>
    <t>Vốn ngoài nước</t>
  </si>
  <si>
    <t>Bổ sung có mục tiêu vốn sự nghiệp</t>
  </si>
  <si>
    <t>III</t>
  </si>
  <si>
    <t>Vốn đầu tư ngành, lĩnh vực</t>
  </si>
  <si>
    <t>Hỗ trợ vốn đầu tư</t>
  </si>
  <si>
    <t>II</t>
  </si>
  <si>
    <t>Chương trình giảm nghèo bền vững</t>
  </si>
  <si>
    <t>Chương trình xây dựng nông thôn mới</t>
  </si>
  <si>
    <t>Chương trình mục tiêu quốc gia</t>
  </si>
  <si>
    <t>I</t>
  </si>
  <si>
    <t>Tổng số</t>
  </si>
  <si>
    <t>Vốn
 sự nghiệp</t>
  </si>
  <si>
    <t>Vốn đầu tư</t>
  </si>
  <si>
    <t>Trong đó</t>
  </si>
  <si>
    <t>Nội dung</t>
  </si>
  <si>
    <t>STT</t>
  </si>
  <si>
    <t>Đơn vị tính: Triệu đồng</t>
  </si>
  <si>
    <t>(Dự toán trình Hội đồng nhân dân)</t>
  </si>
  <si>
    <t>PHỤ LỤC 11
DỰ TOÁN CHI CHƯƠNG TRÌNH MỤC TIÊU QUỐC GIA NĂM 2020</t>
  </si>
  <si>
    <t>Biểu số 57/CK-NSNN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</si>
</sst>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#"/>
  </numFmts>
  <fonts count="12" x14ac:knownFonts="1">
    <font>
      <sz val="11"/>
      <color theme="1"/>
      <name val="Calibri"/>
      <family val="2"/>
      <scheme val="minor"/>
    </font>
    <font>
      <sz val="12"/>
      <name val=".VnTime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.VnArial"/>
      <family val="2"/>
    </font>
    <font>
      <sz val="14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u/>
      <sz val="12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1" applyFont="1" applyFill="1"/>
    <xf numFmtId="0" fontId="3" fillId="0" borderId="0" xfId="0" applyFont="1"/>
    <xf numFmtId="3" fontId="2" fillId="0" borderId="1" xfId="2" applyNumberFormat="1" applyFont="1" applyFill="1" applyBorder="1" applyAlignment="1">
      <alignment horizontal="right" vertical="center" wrapText="1"/>
    </xf>
    <xf numFmtId="3" fontId="2" fillId="2" borderId="1" xfId="3" applyNumberFormat="1" applyFont="1" applyFill="1" applyBorder="1" applyAlignment="1">
      <alignment horizontal="right" vertical="center" wrapText="1"/>
    </xf>
    <xf numFmtId="0" fontId="2" fillId="2" borderId="1" xfId="3" applyFont="1" applyFill="1" applyBorder="1" applyAlignment="1">
      <alignment vertical="center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5" fillId="0" borderId="0" xfId="1" applyFont="1" applyFill="1"/>
    <xf numFmtId="3" fontId="6" fillId="0" borderId="1" xfId="2" applyNumberFormat="1" applyFont="1" applyFill="1" applyBorder="1" applyAlignment="1">
      <alignment horizontal="right" vertical="center" wrapText="1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horizontal="center" vertical="center" wrapText="1"/>
    </xf>
    <xf numFmtId="164" fontId="6" fillId="0" borderId="2" xfId="2" applyNumberFormat="1" applyFont="1" applyFill="1" applyBorder="1" applyAlignment="1">
      <alignment vertical="center" wrapText="1"/>
    </xf>
    <xf numFmtId="0" fontId="7" fillId="0" borderId="1" xfId="4" applyFont="1" applyBorder="1" applyAlignment="1">
      <alignment horizontal="centerContinuous" vertical="center" wrapText="1"/>
    </xf>
    <xf numFmtId="49" fontId="6" fillId="0" borderId="1" xfId="4" applyNumberFormat="1" applyFont="1" applyBorder="1" applyAlignment="1">
      <alignment horizontal="centerContinuous" vertical="center"/>
    </xf>
    <xf numFmtId="49" fontId="6" fillId="0" borderId="1" xfId="4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8" fillId="0" borderId="3" xfId="4" applyFont="1" applyBorder="1" applyAlignment="1">
      <alignment horizontal="right" vertical="center"/>
    </xf>
    <xf numFmtId="0" fontId="9" fillId="0" borderId="0" xfId="4" applyFont="1" applyBorder="1"/>
    <xf numFmtId="0" fontId="2" fillId="0" borderId="0" xfId="4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11" fillId="0" borderId="0" xfId="0" applyFont="1" applyAlignment="1">
      <alignment vertical="center" wrapText="1"/>
    </xf>
  </cellXfs>
  <cellStyles count="5">
    <cellStyle name="Normal" xfId="0" builtinId="0"/>
    <cellStyle name="Normal 2" xfId="1"/>
    <cellStyle name="Normal_A151020 Bieu bo sung co muc tieu von SN nam 2016" xfId="3"/>
    <cellStyle name="Normal_Bieu ban co (2003)" xfId="2"/>
    <cellStyle name="Normal_Mau giao thu (Bo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E35"/>
  <sheetViews>
    <sheetView tabSelected="1" topLeftCell="A13" zoomScale="85" zoomScaleNormal="85" workbookViewId="0">
      <selection activeCell="G29" sqref="G29"/>
    </sheetView>
  </sheetViews>
  <sheetFormatPr defaultColWidth="12.85546875" defaultRowHeight="15.75" x14ac:dyDescent="0.25"/>
  <cols>
    <col min="1" max="1" width="6.42578125" style="2" customWidth="1"/>
    <col min="2" max="2" width="41.5703125" style="2" customWidth="1"/>
    <col min="3" max="3" width="14.7109375" style="2" customWidth="1"/>
    <col min="4" max="4" width="16.28515625" style="2" customWidth="1"/>
    <col min="5" max="5" width="16.140625" style="2" customWidth="1"/>
    <col min="6" max="16384" width="12.85546875" style="1"/>
  </cols>
  <sheetData>
    <row r="1" spans="1:5" ht="36" customHeight="1" x14ac:dyDescent="0.25">
      <c r="A1" s="23"/>
      <c r="B1" s="23"/>
      <c r="C1" s="25"/>
      <c r="E1" s="24" t="s">
        <v>40</v>
      </c>
    </row>
    <row r="2" spans="1:5" ht="37.5" customHeight="1" x14ac:dyDescent="0.25">
      <c r="A2" s="23" t="s">
        <v>39</v>
      </c>
      <c r="B2" s="22"/>
      <c r="C2" s="22"/>
      <c r="D2" s="22"/>
      <c r="E2" s="22"/>
    </row>
    <row r="3" spans="1:5" ht="19.5" customHeight="1" x14ac:dyDescent="0.25">
      <c r="A3" s="21" t="s">
        <v>38</v>
      </c>
      <c r="B3" s="21"/>
      <c r="C3" s="21"/>
      <c r="D3" s="21"/>
      <c r="E3" s="21"/>
    </row>
    <row r="4" spans="1:5" ht="21.75" customHeight="1" x14ac:dyDescent="0.25">
      <c r="A4" s="20"/>
      <c r="B4" s="19"/>
      <c r="C4" s="19"/>
      <c r="D4" s="18" t="s">
        <v>37</v>
      </c>
      <c r="E4" s="18"/>
    </row>
    <row r="5" spans="1:5" s="9" customFormat="1" ht="27" customHeight="1" x14ac:dyDescent="0.3">
      <c r="A5" s="16" t="s">
        <v>36</v>
      </c>
      <c r="B5" s="16" t="s">
        <v>35</v>
      </c>
      <c r="C5" s="16" t="s">
        <v>31</v>
      </c>
      <c r="D5" s="17" t="s">
        <v>34</v>
      </c>
      <c r="E5" s="17"/>
    </row>
    <row r="6" spans="1:5" s="9" customFormat="1" ht="39" customHeight="1" x14ac:dyDescent="0.3">
      <c r="A6" s="16"/>
      <c r="B6" s="16"/>
      <c r="C6" s="16"/>
      <c r="D6" s="15" t="s">
        <v>33</v>
      </c>
      <c r="E6" s="14" t="s">
        <v>32</v>
      </c>
    </row>
    <row r="7" spans="1:5" s="9" customFormat="1" ht="27" customHeight="1" x14ac:dyDescent="0.3">
      <c r="A7" s="8"/>
      <c r="B7" s="12" t="s">
        <v>31</v>
      </c>
      <c r="C7" s="10">
        <f>C8+C11+C14</f>
        <v>1460825</v>
      </c>
      <c r="D7" s="10">
        <f>D8+D11+D14</f>
        <v>1141971</v>
      </c>
      <c r="E7" s="10">
        <f>E8+E11+E14</f>
        <v>318854</v>
      </c>
    </row>
    <row r="8" spans="1:5" s="9" customFormat="1" ht="18.75" x14ac:dyDescent="0.3">
      <c r="A8" s="12" t="s">
        <v>30</v>
      </c>
      <c r="B8" s="11" t="s">
        <v>29</v>
      </c>
      <c r="C8" s="13">
        <v>574998</v>
      </c>
      <c r="D8" s="10">
        <v>432983</v>
      </c>
      <c r="E8" s="10">
        <f>C8-D8</f>
        <v>142015</v>
      </c>
    </row>
    <row r="9" spans="1:5" s="9" customFormat="1" ht="24.75" customHeight="1" x14ac:dyDescent="0.3">
      <c r="A9" s="8">
        <v>1</v>
      </c>
      <c r="B9" s="7" t="s">
        <v>28</v>
      </c>
      <c r="C9" s="3">
        <f>D9+E9</f>
        <v>468710</v>
      </c>
      <c r="D9" s="3">
        <v>360910</v>
      </c>
      <c r="E9" s="3">
        <v>107800</v>
      </c>
    </row>
    <row r="10" spans="1:5" s="9" customFormat="1" ht="18.75" x14ac:dyDescent="0.3">
      <c r="A10" s="8">
        <v>2</v>
      </c>
      <c r="B10" s="7" t="s">
        <v>27</v>
      </c>
      <c r="C10" s="3">
        <f>D10+E10</f>
        <v>106288</v>
      </c>
      <c r="D10" s="3">
        <v>72073</v>
      </c>
      <c r="E10" s="3">
        <v>34215</v>
      </c>
    </row>
    <row r="11" spans="1:5" s="9" customFormat="1" ht="18.75" x14ac:dyDescent="0.3">
      <c r="A11" s="12" t="s">
        <v>26</v>
      </c>
      <c r="B11" s="11" t="s">
        <v>25</v>
      </c>
      <c r="C11" s="10">
        <f>C12+C13</f>
        <v>708988</v>
      </c>
      <c r="D11" s="10">
        <f>D12+D13</f>
        <v>708988</v>
      </c>
      <c r="E11" s="10"/>
    </row>
    <row r="12" spans="1:5" s="9" customFormat="1" ht="18.75" x14ac:dyDescent="0.3">
      <c r="A12" s="8">
        <v>1</v>
      </c>
      <c r="B12" s="7" t="s">
        <v>21</v>
      </c>
      <c r="C12" s="3">
        <f>D12+E12</f>
        <v>452900</v>
      </c>
      <c r="D12" s="3">
        <v>452900</v>
      </c>
      <c r="E12" s="3"/>
    </row>
    <row r="13" spans="1:5" s="9" customFormat="1" ht="18.75" x14ac:dyDescent="0.3">
      <c r="A13" s="8">
        <v>2</v>
      </c>
      <c r="B13" s="7" t="s">
        <v>24</v>
      </c>
      <c r="C13" s="3">
        <f>D13+E13</f>
        <v>256088</v>
      </c>
      <c r="D13" s="3">
        <v>256088</v>
      </c>
      <c r="E13" s="3"/>
    </row>
    <row r="14" spans="1:5" s="9" customFormat="1" ht="18.75" x14ac:dyDescent="0.3">
      <c r="A14" s="12" t="s">
        <v>23</v>
      </c>
      <c r="B14" s="11" t="s">
        <v>22</v>
      </c>
      <c r="C14" s="10">
        <f>C15+C16</f>
        <v>176839</v>
      </c>
      <c r="D14" s="10"/>
      <c r="E14" s="10">
        <f>E15+E16</f>
        <v>176839</v>
      </c>
    </row>
    <row r="15" spans="1:5" s="9" customFormat="1" ht="18.75" x14ac:dyDescent="0.3">
      <c r="A15" s="8">
        <v>1</v>
      </c>
      <c r="B15" s="7" t="s">
        <v>21</v>
      </c>
      <c r="C15" s="3">
        <f>D15+E15</f>
        <v>4400</v>
      </c>
      <c r="D15" s="3"/>
      <c r="E15" s="3">
        <v>4400</v>
      </c>
    </row>
    <row r="16" spans="1:5" x14ac:dyDescent="0.25">
      <c r="A16" s="8">
        <v>2</v>
      </c>
      <c r="B16" s="7" t="s">
        <v>20</v>
      </c>
      <c r="C16" s="3">
        <f>SUM(C17:C35)</f>
        <v>172439</v>
      </c>
      <c r="D16" s="3"/>
      <c r="E16" s="3">
        <f>SUM(E17:E35)</f>
        <v>172439</v>
      </c>
    </row>
    <row r="17" spans="1:5" x14ac:dyDescent="0.25">
      <c r="A17" s="6" t="s">
        <v>1</v>
      </c>
      <c r="B17" s="7" t="s">
        <v>19</v>
      </c>
      <c r="C17" s="3">
        <f>D17+E17</f>
        <v>550</v>
      </c>
      <c r="D17" s="3"/>
      <c r="E17" s="3">
        <v>550</v>
      </c>
    </row>
    <row r="18" spans="1:5" x14ac:dyDescent="0.25">
      <c r="A18" s="6" t="s">
        <v>1</v>
      </c>
      <c r="B18" s="7" t="s">
        <v>18</v>
      </c>
      <c r="C18" s="3">
        <f>D18+E18</f>
        <v>115</v>
      </c>
      <c r="D18" s="3"/>
      <c r="E18" s="3">
        <v>115</v>
      </c>
    </row>
    <row r="19" spans="1:5" x14ac:dyDescent="0.25">
      <c r="A19" s="6" t="s">
        <v>1</v>
      </c>
      <c r="B19" s="7" t="s">
        <v>17</v>
      </c>
      <c r="C19" s="3">
        <f>D19+E19</f>
        <v>228</v>
      </c>
      <c r="D19" s="3"/>
      <c r="E19" s="3">
        <v>228</v>
      </c>
    </row>
    <row r="20" spans="1:5" ht="31.5" x14ac:dyDescent="0.25">
      <c r="A20" s="6" t="s">
        <v>1</v>
      </c>
      <c r="B20" s="5" t="s">
        <v>16</v>
      </c>
      <c r="C20" s="3">
        <f>D20+E20</f>
        <v>520</v>
      </c>
      <c r="D20" s="4"/>
      <c r="E20" s="3">
        <v>520</v>
      </c>
    </row>
    <row r="21" spans="1:5" x14ac:dyDescent="0.25">
      <c r="A21" s="6" t="s">
        <v>1</v>
      </c>
      <c r="B21" s="5" t="s">
        <v>15</v>
      </c>
      <c r="C21" s="3">
        <f>D21+E21</f>
        <v>2937</v>
      </c>
      <c r="D21" s="4"/>
      <c r="E21" s="3">
        <v>2937</v>
      </c>
    </row>
    <row r="22" spans="1:5" ht="31.5" x14ac:dyDescent="0.25">
      <c r="A22" s="6" t="s">
        <v>1</v>
      </c>
      <c r="B22" s="5" t="s">
        <v>14</v>
      </c>
      <c r="C22" s="3">
        <f>D22+E22</f>
        <v>32991</v>
      </c>
      <c r="D22" s="4"/>
      <c r="E22" s="3">
        <v>32991</v>
      </c>
    </row>
    <row r="23" spans="1:5" ht="31.5" x14ac:dyDescent="0.25">
      <c r="A23" s="6" t="s">
        <v>1</v>
      </c>
      <c r="B23" s="5" t="s">
        <v>13</v>
      </c>
      <c r="C23" s="3">
        <f>D23+E23</f>
        <v>46135</v>
      </c>
      <c r="D23" s="4"/>
      <c r="E23" s="3">
        <v>46135</v>
      </c>
    </row>
    <row r="24" spans="1:5" x14ac:dyDescent="0.25">
      <c r="A24" s="6" t="s">
        <v>1</v>
      </c>
      <c r="B24" s="5" t="s">
        <v>12</v>
      </c>
      <c r="C24" s="3">
        <f>D24+E24</f>
        <v>12880</v>
      </c>
      <c r="D24" s="4"/>
      <c r="E24" s="3">
        <v>12880</v>
      </c>
    </row>
    <row r="25" spans="1:5" ht="31.5" x14ac:dyDescent="0.25">
      <c r="A25" s="6" t="s">
        <v>1</v>
      </c>
      <c r="B25" s="5" t="s">
        <v>11</v>
      </c>
      <c r="C25" s="3">
        <f>D25+E25</f>
        <v>500</v>
      </c>
      <c r="D25" s="4"/>
      <c r="E25" s="3">
        <v>500</v>
      </c>
    </row>
    <row r="26" spans="1:5" ht="31.5" x14ac:dyDescent="0.25">
      <c r="A26" s="6" t="s">
        <v>1</v>
      </c>
      <c r="B26" s="5" t="s">
        <v>10</v>
      </c>
      <c r="C26" s="3">
        <f>D26+E26</f>
        <v>8755</v>
      </c>
      <c r="D26" s="4"/>
      <c r="E26" s="3">
        <v>8755</v>
      </c>
    </row>
    <row r="27" spans="1:5" ht="31.5" x14ac:dyDescent="0.25">
      <c r="A27" s="6" t="s">
        <v>1</v>
      </c>
      <c r="B27" s="5" t="s">
        <v>9</v>
      </c>
      <c r="C27" s="3">
        <f>D27+E27</f>
        <v>25000</v>
      </c>
      <c r="D27" s="4"/>
      <c r="E27" s="3">
        <v>25000</v>
      </c>
    </row>
    <row r="28" spans="1:5" x14ac:dyDescent="0.25">
      <c r="A28" s="6" t="s">
        <v>1</v>
      </c>
      <c r="B28" s="5" t="s">
        <v>8</v>
      </c>
      <c r="C28" s="3">
        <f>D28+E28</f>
        <v>6640</v>
      </c>
      <c r="D28" s="4"/>
      <c r="E28" s="3">
        <v>6640</v>
      </c>
    </row>
    <row r="29" spans="1:5" x14ac:dyDescent="0.25">
      <c r="A29" s="6" t="s">
        <v>1</v>
      </c>
      <c r="B29" s="5" t="s">
        <v>7</v>
      </c>
      <c r="C29" s="3">
        <f>D29+E29</f>
        <v>7175</v>
      </c>
      <c r="D29" s="4"/>
      <c r="E29" s="3">
        <v>7175</v>
      </c>
    </row>
    <row r="30" spans="1:5" ht="31.5" x14ac:dyDescent="0.25">
      <c r="A30" s="6" t="s">
        <v>1</v>
      </c>
      <c r="B30" s="5" t="s">
        <v>6</v>
      </c>
      <c r="C30" s="3">
        <f>D30+E30</f>
        <v>2810</v>
      </c>
      <c r="D30" s="4"/>
      <c r="E30" s="3">
        <v>2810</v>
      </c>
    </row>
    <row r="31" spans="1:5" x14ac:dyDescent="0.25">
      <c r="A31" s="6" t="s">
        <v>1</v>
      </c>
      <c r="B31" s="5" t="s">
        <v>5</v>
      </c>
      <c r="C31" s="3">
        <f>D31+E31</f>
        <v>18800</v>
      </c>
      <c r="D31" s="4"/>
      <c r="E31" s="3">
        <v>18800</v>
      </c>
    </row>
    <row r="32" spans="1:5" x14ac:dyDescent="0.25">
      <c r="A32" s="6" t="s">
        <v>1</v>
      </c>
      <c r="B32" s="5" t="s">
        <v>4</v>
      </c>
      <c r="C32" s="3">
        <f>D32+E32</f>
        <v>2603</v>
      </c>
      <c r="D32" s="4"/>
      <c r="E32" s="3">
        <v>2603</v>
      </c>
    </row>
    <row r="33" spans="1:5" ht="31.5" x14ac:dyDescent="0.25">
      <c r="A33" s="6" t="s">
        <v>1</v>
      </c>
      <c r="B33" s="5" t="s">
        <v>3</v>
      </c>
      <c r="C33" s="3">
        <f>D33+E33</f>
        <v>300</v>
      </c>
      <c r="D33" s="4"/>
      <c r="E33" s="3">
        <v>300</v>
      </c>
    </row>
    <row r="34" spans="1:5" ht="47.25" x14ac:dyDescent="0.25">
      <c r="A34" s="6" t="s">
        <v>1</v>
      </c>
      <c r="B34" s="5" t="s">
        <v>2</v>
      </c>
      <c r="C34" s="3">
        <f>D34+E34</f>
        <v>1000</v>
      </c>
      <c r="D34" s="4"/>
      <c r="E34" s="3">
        <v>1000</v>
      </c>
    </row>
    <row r="35" spans="1:5" x14ac:dyDescent="0.25">
      <c r="A35" s="6" t="s">
        <v>1</v>
      </c>
      <c r="B35" s="5" t="s">
        <v>0</v>
      </c>
      <c r="C35" s="3">
        <f>D35+E35</f>
        <v>2500</v>
      </c>
      <c r="D35" s="4"/>
      <c r="E35" s="3">
        <v>2500</v>
      </c>
    </row>
  </sheetData>
  <mergeCells count="8">
    <mergeCell ref="A1:B1"/>
    <mergeCell ref="A2:E2"/>
    <mergeCell ref="A3:E3"/>
    <mergeCell ref="D4:E4"/>
    <mergeCell ref="A5:A6"/>
    <mergeCell ref="B5:B6"/>
    <mergeCell ref="C5:C6"/>
    <mergeCell ref="D5:E5"/>
  </mergeCells>
  <pageMargins left="0.7" right="0.7" top="0.75" bottom="0.75" header="0.3" footer="0.3"/>
  <pageSetup paperSize="9" scale="9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F282E7-6177-4AD2-9CE4-BCA3565798DE}"/>
</file>

<file path=customXml/itemProps2.xml><?xml version="1.0" encoding="utf-8"?>
<ds:datastoreItem xmlns:ds="http://schemas.openxmlformats.org/officeDocument/2006/customXml" ds:itemID="{24BEEA81-A4A7-4E54-ACC6-F851B21D70C2}"/>
</file>

<file path=customXml/itemProps3.xml><?xml version="1.0" encoding="utf-8"?>
<ds:datastoreItem xmlns:ds="http://schemas.openxmlformats.org/officeDocument/2006/customXml" ds:itemID="{2A06F5B3-49D4-4293-8ACA-1CC5DD30E1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2020-01-22T08:16:55Z</dcterms:created>
  <dcterms:modified xsi:type="dcterms:W3CDTF">2020-01-22T08:17:04Z</dcterms:modified>
</cp:coreProperties>
</file>