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?><Relationships xmlns="http://schemas.openxmlformats.org/package/2006/relationships"><Relationship Target="xl/workbook.xml" Type="http://schemas.openxmlformats.org/officeDocument/2006/relationships/officeDocument" Id="rId1"></Relationship><Relationship Target="docProps/core.xml" Type="http://schemas.openxmlformats.org/package/2006/relationships/metadata/core-properties" Id="rId2"></Relationship><Relationship Target="docProps/app.xml" Type="http://schemas.openxmlformats.org/officeDocument/2006/relationships/extended-properties" Id="rId3"></Relationship><Relationship Target="docProps/custom.xml" Type="http://schemas.openxmlformats.org/officeDocument/2006/relationships/custom-properties" Id="rId4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5195" windowHeight="8700"/>
  </bookViews>
  <sheets>
    <sheet name="M10" sheetId="3" r:id="rId1"/>
    <sheet name="M11" sheetId="4" r:id="rId2"/>
    <sheet name="M12" sheetId="5" r:id="rId3"/>
    <sheet name="M13" sheetId="6" r:id="rId4"/>
    <sheet name="M14" sheetId="7" r:id="rId5"/>
    <sheet name="M15" sheetId="1" r:id="rId6"/>
    <sheet name="M16" sheetId="10" r:id="rId7"/>
    <sheet name="M18" sheetId="9" r:id="rId8"/>
    <sheet name="Sheet1" sheetId="11" r:id="rId9"/>
  </sheets>
  <definedNames>
    <definedName name="_xlnm._FilterDatabase" localSheetId="5" hidden="1">'M15'!$A$4:$K$33</definedName>
    <definedName name="_xlnm._FilterDatabase" localSheetId="6" hidden="1">'M16'!$A$6:$E$19</definedName>
    <definedName name="_xlnm.Print_Titles" localSheetId="2">'M12'!$7:$7</definedName>
    <definedName name="_xlnm.Print_Titles" localSheetId="5">'M15'!$5:$8</definedName>
    <definedName name="_xlnm.Print_Titles" localSheetId="6">'M16'!$5:$5</definedName>
  </definedNames>
  <calcPr calcId="125725"/>
</workbook>
</file>

<file path=xl/calcChain.xml><?xml version="1.0" encoding="utf-8"?>
<calcChain xmlns="http://schemas.openxmlformats.org/spreadsheetml/2006/main">
  <c r="A8" i="10"/>
  <c r="A9"/>
  <c r="A10" s="1"/>
  <c r="A11" s="1"/>
  <c r="A12" s="1"/>
  <c r="A13" s="1"/>
  <c r="A14" s="1"/>
  <c r="A15" s="1"/>
  <c r="A16" s="1"/>
  <c r="A17" s="1"/>
  <c r="A18" s="1"/>
  <c r="A19" s="1"/>
  <c r="E9" i="9"/>
  <c r="E10"/>
  <c r="E11"/>
  <c r="E12"/>
  <c r="E13"/>
  <c r="E14"/>
  <c r="E8"/>
  <c r="E7"/>
  <c r="D15"/>
  <c r="F15"/>
  <c r="G15"/>
  <c r="C15"/>
  <c r="C9" i="7"/>
  <c r="C8" s="1"/>
  <c r="C7" i="6"/>
  <c r="C6" s="1"/>
  <c r="C56" i="5"/>
  <c r="C55" s="1"/>
  <c r="C10"/>
  <c r="C9" s="1"/>
  <c r="C8" s="1"/>
  <c r="C34"/>
  <c r="C25"/>
  <c r="C18"/>
  <c r="C11"/>
  <c r="C29" i="4"/>
  <c r="C26"/>
  <c r="C25" s="1"/>
  <c r="C17"/>
  <c r="C19"/>
  <c r="C11"/>
  <c r="C8"/>
  <c r="C7" s="1"/>
  <c r="C21" i="3"/>
  <c r="C6"/>
  <c r="C12"/>
  <c r="C15"/>
  <c r="C11" s="1"/>
  <c r="E15" i="9" l="1"/>
</calcChain>
</file>

<file path=xl/sharedStrings.xml><?xml version="1.0" encoding="utf-8"?>
<sst xmlns="http://schemas.openxmlformats.org/spreadsheetml/2006/main" count="297" uniqueCount="211">
  <si>
    <t>ĐVT: Triệu đồng</t>
  </si>
  <si>
    <t>STT</t>
  </si>
  <si>
    <t>ĐƠN VỊ</t>
  </si>
  <si>
    <t>Chi đầu tư phát triển</t>
  </si>
  <si>
    <t>Chi thường xuyên</t>
  </si>
  <si>
    <t>Tổng chi từ ngân sách</t>
  </si>
  <si>
    <t>QLNN</t>
  </si>
  <si>
    <t>SN y tế</t>
  </si>
  <si>
    <t>SN đảm bảo xã hội</t>
  </si>
  <si>
    <t>A</t>
  </si>
  <si>
    <t>B</t>
  </si>
  <si>
    <t>I</t>
  </si>
  <si>
    <t>UBND Tỉnh</t>
  </si>
  <si>
    <t>VP Đoàn ĐBQH&amp;HĐND</t>
  </si>
  <si>
    <t>Sở Kế hoạch - Đầu tư</t>
  </si>
  <si>
    <t xml:space="preserve"> Sở Công thương</t>
  </si>
  <si>
    <t xml:space="preserve"> Sở Nội vụ</t>
  </si>
  <si>
    <t>Sở Giáo dục - Đào tạo</t>
  </si>
  <si>
    <t xml:space="preserve">Sở Y tế </t>
  </si>
  <si>
    <t>Sở Văn hóa - TTDL</t>
  </si>
  <si>
    <t xml:space="preserve"> Sở Lao động - TBXH</t>
  </si>
  <si>
    <t xml:space="preserve"> Sở Khoa học - Công nghệ</t>
  </si>
  <si>
    <t xml:space="preserve">Sở Tài chính </t>
  </si>
  <si>
    <t>Thanh tra Tỉnh</t>
  </si>
  <si>
    <t>Sở Nông nghiệp - PTNT</t>
  </si>
  <si>
    <t xml:space="preserve"> Sở Giao thông - Vận tải</t>
  </si>
  <si>
    <t>Sở Tư pháp</t>
  </si>
  <si>
    <t xml:space="preserve"> Sở Ngoại vụ</t>
  </si>
  <si>
    <t xml:space="preserve"> Sở Tài nguyên - Môi trường</t>
  </si>
  <si>
    <t xml:space="preserve"> Sở Xây dựng</t>
  </si>
  <si>
    <t>Sở Th.tin - Tr.thông</t>
  </si>
  <si>
    <t>Đài Phát thanh TH</t>
  </si>
  <si>
    <t>II</t>
  </si>
  <si>
    <t>Tỉnh đoàn Thanh niên</t>
  </si>
  <si>
    <t>Hội Phụ nữ</t>
  </si>
  <si>
    <t xml:space="preserve"> Hội Nông dân</t>
  </si>
  <si>
    <t>Hội Cựu chiến binh</t>
  </si>
  <si>
    <t>III</t>
  </si>
  <si>
    <t>IV</t>
  </si>
  <si>
    <t>V</t>
  </si>
  <si>
    <t>Tên Chương trình, Đề án</t>
  </si>
  <si>
    <t>Tổng thu NSNN trên địa bàn</t>
  </si>
  <si>
    <t>Thu nội địa ( không kể thu từ dầu thô )</t>
  </si>
  <si>
    <t>Thu từ dầu thô</t>
  </si>
  <si>
    <t>Thu từ xuất, nhập khẩu</t>
  </si>
  <si>
    <t>Các khoản thu để lại đơn vị quản lý chi qua NSNN</t>
  </si>
  <si>
    <t>Thu ngân sách địa phương</t>
  </si>
  <si>
    <t>Thu ngân sách địa phương hưởng theo phân cấp</t>
  </si>
  <si>
    <t>Các khoản thu NSĐP hưởng 100%</t>
  </si>
  <si>
    <t>Các khoản thu phân chia NSĐP hưởng theo tỷ lệ %</t>
  </si>
  <si>
    <t>Thu bổ sung từ ngân sách trung ương</t>
  </si>
  <si>
    <t>Bổ sung cân đối</t>
  </si>
  <si>
    <t>Bổ sung có mục tiêu</t>
  </si>
  <si>
    <t>Thu kết dư năm trước chuyển sang</t>
  </si>
  <si>
    <t>C</t>
  </si>
  <si>
    <t>Chi ngân sách địa phương</t>
  </si>
  <si>
    <t>Dự phòng ( đối với dự toán )</t>
  </si>
  <si>
    <t>Chi bằng nguồn thu để lại đơn vị chi quản lý qua ngân sách</t>
  </si>
  <si>
    <t>NGÂN SÁCH CẤP TỈNH</t>
  </si>
  <si>
    <t>Nguồn thu ngân sách cấp tỉnh</t>
  </si>
  <si>
    <t>Thu ngân sách cấp tỉnh hưởng theo phân cấp</t>
  </si>
  <si>
    <t>Các khoản thu ngân sách cấp tỉnh hưởng 100%</t>
  </si>
  <si>
    <t>Các khoản thu phân chia phần NS cấp tỉnh hưởng theo tỷ lệ %</t>
  </si>
  <si>
    <t>Các khoản thu để lại đơn vị chi quản lý qua NSNN</t>
  </si>
  <si>
    <t xml:space="preserve">Chi ngân sách cấp tỉnh </t>
  </si>
  <si>
    <t>Bổ sung cho ngân sách huyện, thành phố, thị xã thuộc tỉnh</t>
  </si>
  <si>
    <t>Chi dự phòng</t>
  </si>
  <si>
    <t>Chi bằng nguồn thu đơn vị để lại chi quản lý qua NSNN</t>
  </si>
  <si>
    <t>Nguồn thu ngân sách huyện, thành phố thuộc tỉnh</t>
  </si>
  <si>
    <t>Thu ngân sách hưởng theo phân cấp :</t>
  </si>
  <si>
    <t>Các khoản thu ngân sách huyện hưởng 100%</t>
  </si>
  <si>
    <t>Các khoản thu phân chia phần NS huyện hưởng theo tỷ lệ %</t>
  </si>
  <si>
    <t>Thu bổ sung từ ngân sách cấp tỉnh :</t>
  </si>
  <si>
    <t>Chi ngân sách huyện, thành phố thuộc tỉnh</t>
  </si>
  <si>
    <t xml:space="preserve">TỔNG THU NGÂN SÁCH NHÀ NƯỚC TRÊN ĐỊA BÀN </t>
  </si>
  <si>
    <t>Tổng thu các khoản cân đối ngân sách nhà nước</t>
  </si>
  <si>
    <t>Thu từ doanh nghiệp nhà nước trung ương</t>
  </si>
  <si>
    <t>Thuế giá trị gia tăng</t>
  </si>
  <si>
    <t>Thuế thu nhập doanh nghiệp</t>
  </si>
  <si>
    <t>Thuế tiêu thụ đặc biệt hàng hóa, dịch vụ trong nước</t>
  </si>
  <si>
    <t>Thuế môn bài</t>
  </si>
  <si>
    <t>Thuế tài nguyên</t>
  </si>
  <si>
    <t>Thu hồi vốn và thu khác</t>
  </si>
  <si>
    <t>Thu từ doanh nghiệp nhà nước địa phương</t>
  </si>
  <si>
    <t>Thu từ doanh nghiệp có vốn đầu tư nước ngoài</t>
  </si>
  <si>
    <t xml:space="preserve">Thuế tiêu thụ đặc biệt hàng hóa, dịch vụ </t>
  </si>
  <si>
    <t xml:space="preserve">Thuế môn bài </t>
  </si>
  <si>
    <t xml:space="preserve">Thuế tài nguyên </t>
  </si>
  <si>
    <t>Tiền thuê mặt đất, mặt nước, mặt biển</t>
  </si>
  <si>
    <t>Khí lãi được chia của nước chủ nhà Việt Nam</t>
  </si>
  <si>
    <t>Thu khác</t>
  </si>
  <si>
    <t>Thu từ khu vực ngoài quốc doanh</t>
  </si>
  <si>
    <t>Lệ phí trước bạ</t>
  </si>
  <si>
    <t>Thuế sử dụng đất phi nông nghiệp</t>
  </si>
  <si>
    <t xml:space="preserve">Thuế thu nhập cá nhân </t>
  </si>
  <si>
    <t>Thu xổ số kiến thiết</t>
  </si>
  <si>
    <t>Thu phí, lệ phí</t>
  </si>
  <si>
    <t>Thu tiền sử dụng đất</t>
  </si>
  <si>
    <t>Thu tiền thuê mặt đất, mặt nước</t>
  </si>
  <si>
    <t>Thu tiền bán nhà</t>
  </si>
  <si>
    <t>Thu từ quỹ đất công ích và hoa lợi công sản tại xã, …</t>
  </si>
  <si>
    <t>Thuế bảo vệ môi trường</t>
  </si>
  <si>
    <t xml:space="preserve">Thu khác ngân sách </t>
  </si>
  <si>
    <t>Các khoản thu được để lại quản lý chi qua ngân sách nhà nước</t>
  </si>
  <si>
    <t>TỔNG THU NGÂN SÁCH ĐỊA PHƯƠNG</t>
  </si>
  <si>
    <t>Các khoản thu cân đối ngân sách địa phương</t>
  </si>
  <si>
    <t>Các khoản thu NSĐP được hưởng 100%</t>
  </si>
  <si>
    <t>Thu phân chia theo tỷ lệ % NSĐP được hưởng</t>
  </si>
  <si>
    <t xml:space="preserve">Thu bổ sung từ ngân sách Trung ương </t>
  </si>
  <si>
    <t>TỔNG CHI NGÂN SÁCH ĐỊA PHƯƠNG</t>
  </si>
  <si>
    <t>Tổng chi cân đối ngân sách địa phương</t>
  </si>
  <si>
    <t>Trong đó:</t>
  </si>
  <si>
    <t>Chi giáo dục, đào tạo và dạy nghề</t>
  </si>
  <si>
    <t>Chi khoa học, công nghệ</t>
  </si>
  <si>
    <t>Trong đó :</t>
  </si>
  <si>
    <t>Các khoản chi được quản lý qua NSNN</t>
  </si>
  <si>
    <t>TỔNG CHI NGÂN SÁCH CẤP TỈNH</t>
  </si>
  <si>
    <t>Chi đầu tư xây dựng cơ bản</t>
  </si>
  <si>
    <t>Chi đầu tư phát triển khác</t>
  </si>
  <si>
    <t>Chi y tế</t>
  </si>
  <si>
    <t>Chi văn hóa thông tin</t>
  </si>
  <si>
    <t>Chi phát thanh truyền hình</t>
  </si>
  <si>
    <t>Chi thể dục thể thao</t>
  </si>
  <si>
    <t>Chi đảm bảo xã hội</t>
  </si>
  <si>
    <t>Chi sự nghiệp kinh tế</t>
  </si>
  <si>
    <t>Chi quản lý hành chính, Đảng, Đoàn thể</t>
  </si>
  <si>
    <t>Chi thực hiện chương trình mục tiêu</t>
  </si>
  <si>
    <t>Chi thực hiện cải cách tiền lương</t>
  </si>
  <si>
    <t>Chi bổ sung ngân sách cấp dưới</t>
  </si>
  <si>
    <t>Các khoản chi được quản lý qua ngân sách</t>
  </si>
  <si>
    <t>Đơn vị tính: Triệu đồng</t>
  </si>
  <si>
    <t>Tên các huyện, thị xã, thành phố thuộc tỉnh</t>
  </si>
  <si>
    <t>Tổng thu NSNN trên địa bàn theo phân cấp</t>
  </si>
  <si>
    <t>Tổng chi cân đối ngân sách huyện</t>
  </si>
  <si>
    <t>Bổ sung từ ngân sách cấp tỉnh cho ngân sách cấp huyện</t>
  </si>
  <si>
    <t>Tổng số</t>
  </si>
  <si>
    <t>Trong đó</t>
  </si>
  <si>
    <t>Huyện Châu Đức</t>
  </si>
  <si>
    <t>Huyện Xuyên Mộc</t>
  </si>
  <si>
    <t>Thành phố Vũng Tàu</t>
  </si>
  <si>
    <t>Huyện Đất Đỏ</t>
  </si>
  <si>
    <t>Thị xã Bà Rịa</t>
  </si>
  <si>
    <t>Huyện Côn Đảo</t>
  </si>
  <si>
    <t>Huyện Tân Thành</t>
  </si>
  <si>
    <t>Huyện Long Điền</t>
  </si>
  <si>
    <t>UBND TỈNH BÀ RỊA- VŨNG TÀU</t>
  </si>
  <si>
    <t>Mẫu số 10/CKTC-NSĐP</t>
  </si>
  <si>
    <t>Đơn vị tính : triệu đồng</t>
  </si>
  <si>
    <t>Stt</t>
  </si>
  <si>
    <t>Nội dung</t>
  </si>
  <si>
    <t>Mẫu số 11/CKTC-NSĐP</t>
  </si>
  <si>
    <t>NGÂN SÁCH HUYỆN, THÀNH PHỐ THUỘC TỈNH (bao gồm ngân sách cấp huyện và ngân sách cấp xã)</t>
  </si>
  <si>
    <t>Chi thuộc nhiệm vụ của ngân sách cấp tỉnh theo phân cấp (không kể số bổ sung cho ngân sách cấp dưới)</t>
  </si>
  <si>
    <t>Mẫu số 12/CKTC-NSĐP</t>
  </si>
  <si>
    <t>Thu thuế xuất khẩu, nhập khẩu, thuế TTĐB, thuế GTGT hàng hóa nhập khẩu do Hải quan thu</t>
  </si>
  <si>
    <t>Mẫu số 13/CKTC-NSĐP</t>
  </si>
  <si>
    <t>Dự phòng (đối với dự toán)</t>
  </si>
  <si>
    <t>Mẫu số 14/CKTC-NSĐP</t>
  </si>
  <si>
    <t>Tổng chi NS cấp tỉnh không kể bổ sung cho ngân sách huyện, thành phố</t>
  </si>
  <si>
    <t>Mẫu số 18/CKTC-NSĐP</t>
  </si>
  <si>
    <t>Mẫu số 16/CKTC-NSĐP</t>
  </si>
  <si>
    <t>CÂN ĐỐI DỰ TOÁN NGÂN SÁCH ĐỊA PHƯƠNG NĂM 2016</t>
  </si>
  <si>
    <t>Dự toán năm 2016</t>
  </si>
  <si>
    <t>Thu từ nguồn NS TP HCM hỗ trợ</t>
  </si>
  <si>
    <t>Thu từ nguồn trái phiếu chính quyền địa phương</t>
  </si>
  <si>
    <t>DỰ TOÁN THU NGÂN SÁCH NHÀ NƯỚC NĂM 2016</t>
  </si>
  <si>
    <t>Thu từ nguồn ngân sách TP HCM hỗ trợ</t>
  </si>
  <si>
    <t>DỰ TOÁN CHI NGÂN SÁCH ĐỊA PHƯƠNG NĂM 2016</t>
  </si>
  <si>
    <t xml:space="preserve">DỰ TOÁN CHI NGÂN SÁCH CẤP TỈNH 
THEO TỪNG LĨNH VỰC NĂM 2016
</t>
  </si>
  <si>
    <t xml:space="preserve">DỰ TOÁN CHI NGÂN SÁCH CẤP TỈNH THEO TỪNG LĨNH VỰC NĂM 2016
</t>
  </si>
  <si>
    <t>Một số công trình, dự án</t>
  </si>
  <si>
    <t>Quy mô xây dựng</t>
  </si>
  <si>
    <t>Giá trị công trình</t>
  </si>
  <si>
    <t>Kế hoạch năm 2016</t>
  </si>
  <si>
    <t>Khu tái định cư tây bắc đường AIII thành phố Vũng Tàu</t>
  </si>
  <si>
    <t>Trường mầm non Rạch Dừa Phường Rạch Dừa</t>
  </si>
  <si>
    <t>Trường THCS phường 8 (trường THCS Phan Văn Trị)</t>
  </si>
  <si>
    <t>Hương lộ 10 thị xã Bà Rịa</t>
  </si>
  <si>
    <t>Khu tái định cư cánh đồng mắt mèo thị xã Bà Rịa</t>
  </si>
  <si>
    <t>Công viên 30/4 (Công viên Bà Rịa) giai đoạn 1 (gồm đường vào và lễ đài)</t>
  </si>
  <si>
    <t>Đường Nguyễn Tất Thành nối dài</t>
  </si>
  <si>
    <t>Khu chế biến hải sản tại Xuyên Mộc</t>
  </si>
  <si>
    <t>Đường QH số 4 (đoạn 2)</t>
  </si>
  <si>
    <t>Khu tái định cư xã Tân Phước</t>
  </si>
  <si>
    <t>Đường quy hoạch P khu đô thị mới Phú Mỹ</t>
  </si>
  <si>
    <t>Đường QH số 7 thị trấn Long Hải</t>
  </si>
  <si>
    <t>24.8 ha, 513 lô đất</t>
  </si>
  <si>
    <t>18 nhóm lớp</t>
  </si>
  <si>
    <t>40 phòng học</t>
  </si>
  <si>
    <t>4.959 m</t>
  </si>
  <si>
    <t>2.74 ha, 82 căn hộ</t>
  </si>
  <si>
    <t>HTKT khu quy hoạch xây dựng cở sở giết mổ gia súc, gia cầm tập trung tại xã Long Phước thị xã Bà Rịa</t>
  </si>
  <si>
    <t>8.96 ha</t>
  </si>
  <si>
    <t>12.12 ha</t>
  </si>
  <si>
    <t>2.187 m</t>
  </si>
  <si>
    <t>22.5 m</t>
  </si>
  <si>
    <t>2470 m</t>
  </si>
  <si>
    <t>15.282 ha, 498 nền đất</t>
  </si>
  <si>
    <t>3.195 m</t>
  </si>
  <si>
    <t>6.102 m</t>
  </si>
  <si>
    <t>SN giáo dục</t>
  </si>
  <si>
    <t>SN đào tạo</t>
  </si>
  <si>
    <t>SN khoa học</t>
  </si>
  <si>
    <t>SN kinh tế</t>
  </si>
  <si>
    <t>Một số cơ quan, đơn vị</t>
  </si>
  <si>
    <t>BIỂU PHÂN BỔ DỰ TOÁN CHI NSNN NĂM 2016 THEO ĐƠN VỊ DỰ TOÁN</t>
  </si>
  <si>
    <t>Mẫu số 15/CKTC-NSĐP</t>
  </si>
  <si>
    <t>SN Công nghệ thông tin</t>
  </si>
  <si>
    <t>KẾ HOẠCH VỐN ĐẦU TƯ XDCB NĂM 2016 NGUỒN VỐN NGÂN SÁCH NHÀ NƯỚC</t>
  </si>
  <si>
    <r>
      <t xml:space="preserve">Thu từ hoạt động sản xuất kinh doanh trong nước </t>
    </r>
    <r>
      <rPr>
        <sz val="13"/>
        <rFont val="Times New Roman"/>
        <family val="1"/>
      </rPr>
      <t>(nội địa)</t>
    </r>
  </si>
  <si>
    <t>Đơn vị tính: triệu đồng</t>
  </si>
</sst>
</file>

<file path=xl/styles.xml><?xml version="1.0" encoding="utf-8"?>
<styleSheet xmlns="http://schemas.openxmlformats.org/spreadsheetml/2006/main">
  <numFmts count="93">
    <numFmt numFmtId="41" formatCode="_-* #,##0\ _₫_-;\-* #,##0\ _₫_-;_-* &quot;-&quot;\ _₫_-;_-@_-"/>
    <numFmt numFmtId="43" formatCode="_-* #,##0.00\ _₫_-;\-* #,##0.00\ _₫_-;_-* &quot;-&quot;??\ _₫_-;_-@_-"/>
    <numFmt numFmtId="164" formatCode="&quot;$&quot;#,##0_);\(&quot;$&quot;#,##0\)"/>
    <numFmt numFmtId="165" formatCode="&quot;$&quot;#,##0_);[Red]\(&quot;$&quot;#,##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* #,##0.00\ _€_-;\-* #,##0.00\ _€_-;_-* &quot;-&quot;??\ _€_-;_-@_-"/>
    <numFmt numFmtId="171" formatCode="_ * #,##0_ ;_ * \-#,##0_ ;_ * &quot;-&quot;_ ;_ @_ "/>
    <numFmt numFmtId="172" formatCode="_ * #,##0.00_ ;_ * \-#,##0.00_ ;_ * &quot;-&quot;??_ ;_ @_ "/>
    <numFmt numFmtId="173" formatCode="_(* #,##0_);_(* \(#,##0\);_(* &quot;-&quot;??_);_(@_)"/>
    <numFmt numFmtId="174" formatCode="_ * #,##0_ ;_ * \-#,##0_ ;_ * &quot;-&quot;??_ ;_ @_ "/>
    <numFmt numFmtId="175" formatCode="_-* #,##0\ _€_-;\-* #,##0\ _€_-;_-* &quot;-&quot;??\ _€_-;_-@_-"/>
    <numFmt numFmtId="176" formatCode="&quot;True&quot;;&quot;True&quot;;&quot;False&quot;"/>
    <numFmt numFmtId="177" formatCode="_-&quot;ñ&quot;* #,##0_-;\-&quot;ñ&quot;* #,##0_-;_-&quot;ñ&quot;* &quot;-&quot;_-;_-@_-"/>
    <numFmt numFmtId="178" formatCode="_-* #,##0\ &quot;F&quot;_-;\-* #,##0\ &quot;F&quot;_-;_-* &quot;-&quot;\ &quot;F&quot;_-;_-@_-"/>
    <numFmt numFmtId="179" formatCode="&quot;\&quot;#,##0;[Red]&quot;\&quot;&quot;\&quot;\-#,##0"/>
    <numFmt numFmtId="180" formatCode="#.##00"/>
    <numFmt numFmtId="181" formatCode="_-* #,##0_-;\-* #,##0_-;_-* &quot;-&quot;_-;_-@_-"/>
    <numFmt numFmtId="182" formatCode="_-* #,##0.00_-;\-* #,##0.00_-;_-* &quot;-&quot;??_-;_-@_-"/>
    <numFmt numFmtId="183" formatCode="&quot;Rp&quot;#,##0_);[Red]\(&quot;Rp&quot;#,##0\)"/>
    <numFmt numFmtId="184" formatCode="_-* #,##0\ _F_-;\-* #,##0\ _F_-;_-* &quot;-&quot;\ _F_-;_-@_-"/>
    <numFmt numFmtId="185" formatCode="_-&quot;$&quot;* #,##0_-;\-&quot;$&quot;* #,##0_-;_-&quot;$&quot;* &quot;-&quot;_-;_-@_-"/>
    <numFmt numFmtId="186" formatCode="_-* #,##0.00\ _F_-;\-* #,##0.00\ _F_-;_-* &quot;-&quot;??\ _F_-;_-@_-"/>
    <numFmt numFmtId="187" formatCode="_-* #,##0.00\ _ñ_-;\-* #,##0.00\ _ñ_-;_-* &quot;-&quot;??\ _ñ_-;_-@_-"/>
    <numFmt numFmtId="188" formatCode="_-* #,##0.00\ _ñ_-;_-* #,##0.00\ _ñ\-;_-* &quot;-&quot;??\ _ñ_-;_-@_-"/>
    <numFmt numFmtId="189" formatCode="_(&quot;$&quot;\ * #,##0_);_(&quot;$&quot;\ * \(#,##0\);_(&quot;$&quot;\ * &quot;-&quot;_);_(@_)"/>
    <numFmt numFmtId="190" formatCode="_-* #,##0\ &quot;ñ&quot;_-;\-* #,##0\ &quot;ñ&quot;_-;_-* &quot;-&quot;\ &quot;ñ&quot;_-;_-@_-"/>
    <numFmt numFmtId="191" formatCode="_-* #,##0\ _ñ_-;\-* #,##0\ _ñ_-;_-* &quot;-&quot;\ _ñ_-;_-@_-"/>
    <numFmt numFmtId="192" formatCode="_-* #,##0\ _ñ_-;_-* #,##0\ _ñ\-;_-* &quot;-&quot;\ _ñ_-;_-@_-"/>
    <numFmt numFmtId="193" formatCode="_ &quot;\&quot;* #,##0_ ;_ &quot;\&quot;* \-#,##0_ ;_ &quot;\&quot;* &quot;-&quot;_ ;_ @_ "/>
    <numFmt numFmtId="194" formatCode="&quot;\&quot;#,##0.00;[Red]&quot;\&quot;\-#,##0.00"/>
    <numFmt numFmtId="195" formatCode="&quot;\&quot;#,##0;[Red]&quot;\&quot;\-#,##0"/>
    <numFmt numFmtId="196" formatCode="_ * #,##0_)\ &quot;F&quot;_ ;_ * \(#,##0\)\ &quot;F&quot;_ ;_ * &quot;-&quot;_)\ &quot;F&quot;_ ;_ @_ "/>
    <numFmt numFmtId="197" formatCode="&quot;£&quot;#,##0.00;\-&quot;£&quot;#,##0.00"/>
    <numFmt numFmtId="198" formatCode="_ * #,##0_)\ _$_ ;_ * \(#,##0\)\ _$_ ;_ * &quot;-&quot;_)\ _$_ ;_ @_ "/>
    <numFmt numFmtId="199" formatCode="_-&quot;F&quot;* #,##0_-;\-&quot;F&quot;* #,##0_-;_-&quot;F&quot;* &quot;-&quot;_-;_-@_-"/>
    <numFmt numFmtId="200" formatCode="_ * #,##0.00_)&quot;$&quot;_ ;_ * \(#,##0.00\)&quot;$&quot;_ ;_ * &quot;-&quot;??_)&quot;$&quot;_ ;_ @_ "/>
    <numFmt numFmtId="201" formatCode="_ * #,##0.0_)_$_ ;_ * \(#,##0.0\)_$_ ;_ * &quot;-&quot;??_)_$_ ;_ @_ "/>
    <numFmt numFmtId="202" formatCode=";;"/>
    <numFmt numFmtId="203" formatCode="#,##0.0_);\(#,##0.0\)"/>
    <numFmt numFmtId="204" formatCode="0.0%"/>
    <numFmt numFmtId="205" formatCode="&quot;$&quot;#,##0.00"/>
    <numFmt numFmtId="206" formatCode="_ * #,##0.00_)&quot;£&quot;_ ;_ * \(#,##0.00\)&quot;£&quot;_ ;_ * &quot;-&quot;??_)&quot;£&quot;_ ;_ @_ "/>
    <numFmt numFmtId="207" formatCode="_-&quot;$&quot;* #,##0.00_-;\-&quot;$&quot;* #,##0.00_-;_-&quot;$&quot;* &quot;-&quot;??_-;_-@_-"/>
    <numFmt numFmtId="208" formatCode="0.0%;\(0.0%\)"/>
    <numFmt numFmtId="209" formatCode="_-* #,##0.00\ &quot;F&quot;_-;\-* #,##0.00\ &quot;F&quot;_-;_-* &quot;-&quot;??\ &quot;F&quot;_-;_-@_-"/>
    <numFmt numFmtId="210" formatCode="0.000_)"/>
    <numFmt numFmtId="211" formatCode="#\ ###\ ###"/>
    <numFmt numFmtId="212" formatCode="_ &quot;R&quot;\ * #,##0_ ;_ &quot;R&quot;\ * \-#,##0_ ;_ &quot;R&quot;\ * &quot;-&quot;_ ;_ @_ "/>
    <numFmt numFmtId="213" formatCode="\$#,##0\ ;\(\$#,##0\)"/>
    <numFmt numFmtId="214" formatCode="#\ ###\ ##0.0"/>
    <numFmt numFmtId="215" formatCode="0.000"/>
    <numFmt numFmtId="216" formatCode="_(\§\g\ #,##0_);_(\§\g\ \(#,##0\);_(\§\g\ &quot;-&quot;??_);_(@_)"/>
    <numFmt numFmtId="217" formatCode="_(\§\g\ #,##0_);_(\§\g\ \(#,##0\);_(\§\g\ &quot;-&quot;_);_(@_)"/>
    <numFmt numFmtId="218" formatCode="#\ ###\ ###\ .00"/>
    <numFmt numFmtId="219" formatCode="\§\g#,##0_);\(\§\g#,##0\)"/>
    <numFmt numFmtId="220" formatCode="_-&quot;VND&quot;* #,##0_-;\-&quot;VND&quot;* #,##0_-;_-&quot;VND&quot;* &quot;-&quot;_-;_-@_-"/>
    <numFmt numFmtId="221" formatCode="_(&quot;Rp&quot;* #,##0.00_);_(&quot;Rp&quot;* \(#,##0.00\);_(&quot;Rp&quot;* &quot;-&quot;??_);_(@_)"/>
    <numFmt numFmtId="222" formatCode="#,##0.00\ &quot;FB&quot;;[Red]\-#,##0.00\ &quot;FB&quot;"/>
    <numFmt numFmtId="223" formatCode="#,##0\ &quot;$&quot;;\-#,##0\ &quot;$&quot;"/>
    <numFmt numFmtId="224" formatCode="&quot;$&quot;#,##0;\-&quot;$&quot;#,##0"/>
    <numFmt numFmtId="225" formatCode="_-* #,##0\ _F_B_-;\-* #,##0\ _F_B_-;_-* &quot;-&quot;\ _F_B_-;_-@_-"/>
    <numFmt numFmtId="226" formatCode="#,##0_);\-#,##0_)"/>
    <numFmt numFmtId="227" formatCode="#,###;\-#,###;&quot;&quot;;_(@_)"/>
    <numFmt numFmtId="228" formatCode="&quot;Fr.&quot;\ #,##0.00;&quot;Fr.&quot;\ \-#,##0.00"/>
    <numFmt numFmtId="229" formatCode="#,##0\ &quot;$&quot;_);\(#,##0\ &quot;$&quot;\)"/>
    <numFmt numFmtId="230" formatCode="_-&quot;£&quot;* #,##0_-;\-&quot;£&quot;* #,##0_-;_-&quot;£&quot;* &quot;-&quot;_-;_-@_-"/>
    <numFmt numFmtId="231" formatCode="&quot;Fr.&quot;\ #,##0.00;[Red]&quot;Fr.&quot;\ \-#,##0.00"/>
    <numFmt numFmtId="232" formatCode="_ &quot;Fr.&quot;\ * #,##0_ ;_ &quot;Fr.&quot;\ * \-#,##0_ ;_ &quot;Fr.&quot;\ * &quot;-&quot;_ ;_ @_ "/>
    <numFmt numFmtId="233" formatCode="&quot;\&quot;#,##0;[Red]\-&quot;\&quot;#,##0"/>
    <numFmt numFmtId="234" formatCode="&quot;\&quot;#,##0.00;\-&quot;\&quot;#,##0.00"/>
    <numFmt numFmtId="235" formatCode="0.00_)"/>
    <numFmt numFmtId="236" formatCode="#,##0.00_);\-#,##0.00_)"/>
    <numFmt numFmtId="237" formatCode="#,##0.000_);\(#,##0.000\)"/>
    <numFmt numFmtId="238" formatCode="#"/>
    <numFmt numFmtId="239" formatCode="&quot;¡Ì&quot;#,##0;[Red]\-&quot;¡Ì&quot;#,##0"/>
    <numFmt numFmtId="240" formatCode="#,##0.00\ &quot;F&quot;;[Red]\-#,##0.00\ &quot;F&quot;"/>
    <numFmt numFmtId="241" formatCode="&quot;£&quot;#,##0;[Red]\-&quot;£&quot;#,##0"/>
    <numFmt numFmtId="242" formatCode="0.00000000000E+00;\?"/>
    <numFmt numFmtId="243" formatCode="#,##0.00\ \ "/>
    <numFmt numFmtId="244" formatCode="0.00000"/>
    <numFmt numFmtId="245" formatCode="_(* #.##0.00_);_(* \(#.##0.00\);_(* &quot;-&quot;??_);_(@_)"/>
    <numFmt numFmtId="246" formatCode="#,##0.00\ \ \ \ "/>
    <numFmt numFmtId="247" formatCode="&quot;$&quot;#,##0;[Red]\-&quot;$&quot;#,##0"/>
    <numFmt numFmtId="248" formatCode="#,##0\ &quot;F&quot;;[Red]\-#,##0\ &quot;F&quot;"/>
    <numFmt numFmtId="249" formatCode="_ * #.##._ ;_ * \-#.##._ ;_ * &quot;-&quot;??_ ;_ @_ⴆ"/>
    <numFmt numFmtId="250" formatCode="_-* ###,0&quot;.&quot;00_-;\-* ###,0&quot;.&quot;00_-;_-* &quot;-&quot;??_-;_-@_-"/>
    <numFmt numFmtId="251" formatCode="_-* #,##0\ _F_-;\-* #,##0\ _F_-;_-* &quot;-&quot;??\ _F_-;_-@_-"/>
    <numFmt numFmtId="252" formatCode="_-&quot;$&quot;* ###,0&quot;.&quot;00_-;\-&quot;$&quot;* ###,0&quot;.&quot;00_-;_-&quot;$&quot;* &quot;-&quot;??_-;_-@_-"/>
    <numFmt numFmtId="253" formatCode="#,##0.00\ &quot;F&quot;;\-#,##0.00\ &quot;F&quot;"/>
    <numFmt numFmtId="254" formatCode="&quot;\&quot;#,##0;&quot;\&quot;&quot;\&quot;&quot;\&quot;&quot;\&quot;&quot;\&quot;&quot;\&quot;&quot;\&quot;\-#,##0"/>
  </numFmts>
  <fonts count="164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8"/>
      <name val="Arial"/>
    </font>
    <font>
      <sz val="11"/>
      <color indexed="8"/>
      <name val="Calibri"/>
      <family val="2"/>
    </font>
    <font>
      <i/>
      <sz val="12"/>
      <name val="Times New Roman"/>
      <family val="1"/>
    </font>
    <font>
      <i/>
      <sz val="13"/>
      <name val="Times New Roman"/>
      <family val="1"/>
    </font>
    <font>
      <sz val="8"/>
      <name val="Times New Roman"/>
      <family val="1"/>
    </font>
    <font>
      <sz val="10"/>
      <name val="Arial"/>
      <family val="2"/>
      <charset val="163"/>
    </font>
    <font>
      <sz val="10"/>
      <name val="Arial"/>
      <family val="2"/>
    </font>
    <font>
      <sz val="10"/>
      <name val="VNI-Times"/>
    </font>
    <font>
      <sz val="12"/>
      <name val="VNI-Times"/>
    </font>
    <font>
      <sz val="12"/>
      <name val=".VnTime"/>
      <family val="2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VNtimes new roman"/>
      <family val="2"/>
    </font>
    <font>
      <sz val="10"/>
      <name val=".VnTime"/>
      <family val="2"/>
    </font>
    <font>
      <sz val="10"/>
      <name val="?? ??"/>
      <family val="1"/>
      <charset val="136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2"/>
      <name val="|??¢¥¢¬¨Ï"/>
      <family val="1"/>
      <charset val="129"/>
    </font>
    <font>
      <sz val="10"/>
      <name val="Helv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2"/>
      <name val="???"/>
    </font>
    <font>
      <sz val="11"/>
      <name val="‚l‚r ‚oƒSƒVƒbƒN"/>
      <family val="3"/>
      <charset val="128"/>
    </font>
    <font>
      <sz val="11"/>
      <name val="–¾’©"/>
      <family val="1"/>
      <charset val="128"/>
    </font>
    <font>
      <sz val="14"/>
      <name val="Terminal"/>
      <family val="3"/>
      <charset val="128"/>
    </font>
    <font>
      <sz val="14"/>
      <name val="VnTime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b/>
      <sz val="12"/>
      <color indexed="63"/>
      <name val="VNI-Times"/>
    </font>
    <font>
      <sz val="12"/>
      <name val="¹ÙÅÁÃ¼"/>
      <charset val="129"/>
    </font>
    <font>
      <sz val="12"/>
      <name val="Tms Rmn"/>
    </font>
    <font>
      <sz val="13"/>
      <name val=".VnTime"/>
      <family val="2"/>
    </font>
    <font>
      <sz val="11"/>
      <name val="µ¸¿ò"/>
      <charset val="129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b/>
      <sz val="10"/>
      <name val="Helv"/>
    </font>
    <font>
      <sz val="11"/>
      <name val="Tms Rmn"/>
    </font>
    <font>
      <sz val="11"/>
      <name val="UVnTime"/>
    </font>
    <font>
      <sz val="9"/>
      <name val="Arial"/>
      <family val="2"/>
      <charset val="163"/>
    </font>
    <font>
      <sz val="12"/>
      <name val="VNI-Aptima"/>
    </font>
    <font>
      <b/>
      <sz val="12"/>
      <name val="VNTime"/>
      <family val="2"/>
    </font>
    <font>
      <sz val="10"/>
      <name val="MS Serif"/>
      <family val="1"/>
    </font>
    <font>
      <sz val="11"/>
      <name val="VNtimes new roman"/>
      <family val="2"/>
    </font>
    <font>
      <sz val="10"/>
      <name val=".VnArial"/>
      <family val="2"/>
    </font>
    <font>
      <sz val="10"/>
      <name val="VNI-Aptima"/>
    </font>
    <font>
      <sz val="12"/>
      <name val="Arial"/>
      <family val="2"/>
    </font>
    <font>
      <b/>
      <sz val="12"/>
      <name val="VNTimeH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10"/>
      <name val="VNI-Helve-Condense"/>
    </font>
    <font>
      <sz val="8"/>
      <name val="Arial"/>
      <family val="2"/>
    </font>
    <font>
      <sz val="12"/>
      <name val="VNTime"/>
      <family val="2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sz val="12"/>
      <name val="±¼¸²Ã¼"/>
      <family val="3"/>
      <charset val="129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8"/>
      <name val="VNarial"/>
      <family val="2"/>
    </font>
    <font>
      <b/>
      <sz val="11"/>
      <name val="Helv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2"/>
      <name val="바탕체"/>
      <family val="1"/>
      <charset val="129"/>
    </font>
    <font>
      <sz val="11"/>
      <color indexed="8"/>
      <name val="Helvetica Neue"/>
    </font>
    <font>
      <sz val="11"/>
      <name val="VNI-Aptima"/>
    </font>
    <font>
      <b/>
      <sz val="11"/>
      <name val="Arial"/>
      <family val="2"/>
    </font>
    <font>
      <sz val="14"/>
      <name val=".VnArial Narrow"/>
      <family val="2"/>
    </font>
    <font>
      <sz val="12"/>
      <name val="Helv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name val="3C_Times_T"/>
    </font>
    <font>
      <sz val="8"/>
      <name val="MS Sans Serif"/>
      <family val="2"/>
    </font>
    <font>
      <b/>
      <sz val="10.5"/>
      <name val=".VnAvantH"/>
      <family val="2"/>
    </font>
    <font>
      <sz val="10"/>
      <name val="VNbook-Antiqua"/>
    </font>
    <font>
      <sz val="11"/>
      <color indexed="32"/>
      <name val="VNI-Times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Arial"/>
      <family val="2"/>
    </font>
    <font>
      <b/>
      <sz val="10"/>
      <name val="VNI-Univer"/>
    </font>
    <font>
      <sz val="10"/>
      <name val=".VnBook-Antiqua"/>
      <family val="2"/>
    </font>
    <font>
      <b/>
      <u val="double"/>
      <sz val="12"/>
      <color indexed="12"/>
      <name val=".VnBahamasB"/>
      <family val="2"/>
    </font>
    <font>
      <b/>
      <i/>
      <u/>
      <sz val="12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0"/>
      <name val=".VnArialH"/>
      <family val="2"/>
    </font>
    <font>
      <sz val="10"/>
      <name val=".VnArial Narrow"/>
      <family val="2"/>
    </font>
    <font>
      <b/>
      <sz val="12"/>
      <name val="VNI-Times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sz val="10"/>
      <name val=".VnAvant"/>
      <family val="2"/>
    </font>
    <font>
      <sz val="10"/>
      <name val="VNtimes new roman"/>
      <family val="2"/>
    </font>
    <font>
      <sz val="14"/>
      <name val="VnTime"/>
      <family val="2"/>
    </font>
    <font>
      <b/>
      <sz val="8"/>
      <name val="VN Helvetica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Geneva"/>
      <family val="2"/>
    </font>
    <font>
      <sz val="14"/>
      <name val=".VnArial"/>
      <family val="2"/>
    </font>
    <font>
      <sz val="16"/>
      <name val="AngsanaUPC"/>
      <family val="3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돋움체"/>
      <family val="3"/>
      <charset val="129"/>
    </font>
    <font>
      <sz val="9"/>
      <name val="Arial"/>
      <family val="2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i/>
      <sz val="13"/>
      <color theme="1"/>
      <name val="Times New Roman"/>
      <family val="1"/>
      <charset val="163"/>
    </font>
    <font>
      <sz val="13"/>
      <name val="Arial"/>
      <family val="2"/>
      <charset val="163"/>
    </font>
    <font>
      <b/>
      <sz val="13"/>
      <name val="Times New Roman"/>
      <family val="1"/>
      <charset val="163"/>
    </font>
    <font>
      <sz val="13"/>
      <name val="Times New Roman"/>
      <family val="1"/>
      <charset val="163"/>
    </font>
    <font>
      <i/>
      <sz val="13"/>
      <name val="Times New Roman"/>
      <family val="1"/>
      <charset val="163"/>
    </font>
    <font>
      <i/>
      <sz val="13"/>
      <name val="Arial"/>
      <family val="2"/>
      <charset val="163"/>
    </font>
    <font>
      <b/>
      <i/>
      <sz val="13"/>
      <name val="Times New Roman"/>
      <family val="1"/>
      <charset val="163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sz val="12"/>
      <name val="Times New Roman"/>
      <family val="1"/>
      <charset val="163"/>
    </font>
    <font>
      <b/>
      <sz val="14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07">
    <xf numFmtId="0" fontId="0" fillId="0" borderId="0"/>
    <xf numFmtId="170" fontId="1" fillId="0" borderId="0" applyFont="0" applyFill="0" applyBorder="0" applyAlignment="0" applyProtection="0"/>
    <xf numFmtId="0" fontId="12" fillId="0" borderId="0"/>
    <xf numFmtId="169" fontId="12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3" fillId="0" borderId="0"/>
    <xf numFmtId="177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/>
    <xf numFmtId="3" fontId="18" fillId="0" borderId="2"/>
    <xf numFmtId="173" fontId="19" fillId="0" borderId="15" applyFont="0" applyBorder="0"/>
    <xf numFmtId="0" fontId="20" fillId="0" borderId="0"/>
    <xf numFmtId="178" fontId="14" fillId="0" borderId="0" applyFont="0" applyFill="0" applyBorder="0" applyAlignment="0" applyProtection="0"/>
    <xf numFmtId="0" fontId="21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22" fillId="0" borderId="0" applyFont="0" applyFill="0" applyBorder="0" applyAlignment="0" applyProtection="0"/>
    <xf numFmtId="0" fontId="23" fillId="0" borderId="16"/>
    <xf numFmtId="180" fontId="20" fillId="0" borderId="0" applyFont="0" applyFill="0" applyBorder="0" applyAlignment="0" applyProtection="0"/>
    <xf numFmtId="181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7" fillId="0" borderId="0"/>
    <xf numFmtId="0" fontId="13" fillId="0" borderId="0" applyNumberFormat="0" applyFill="0" applyBorder="0" applyAlignment="0" applyProtection="0"/>
    <xf numFmtId="181" fontId="16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84" fontId="16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6" fontId="1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6" fontId="14" fillId="0" borderId="0" applyFont="0" applyFill="0" applyBorder="0" applyAlignment="0" applyProtection="0"/>
    <xf numFmtId="0" fontId="28" fillId="0" borderId="0"/>
    <xf numFmtId="0" fontId="28" fillId="0" borderId="0"/>
    <xf numFmtId="0" fontId="20" fillId="0" borderId="0" applyNumberFormat="0" applyFill="0" applyBorder="0" applyAlignment="0" applyProtection="0"/>
    <xf numFmtId="0" fontId="28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6" fontId="14" fillId="0" borderId="0" applyFont="0" applyFill="0" applyBorder="0" applyAlignment="0" applyProtection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6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8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1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89" fontId="14" fillId="0" borderId="0" applyFont="0" applyFill="0" applyBorder="0" applyAlignment="0" applyProtection="0"/>
    <xf numFmtId="178" fontId="15" fillId="0" borderId="0" applyFont="0" applyFill="0" applyBorder="0" applyAlignment="0" applyProtection="0"/>
    <xf numFmtId="189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8" fontId="14" fillId="0" borderId="0" applyFont="0" applyFill="0" applyBorder="0" applyAlignment="0" applyProtection="0"/>
    <xf numFmtId="182" fontId="15" fillId="0" borderId="0" applyFont="0" applyFill="0" applyBorder="0" applyAlignment="0" applyProtection="0"/>
    <xf numFmtId="169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2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89" fontId="14" fillId="0" borderId="0" applyFont="0" applyFill="0" applyBorder="0" applyAlignment="0" applyProtection="0"/>
    <xf numFmtId="178" fontId="15" fillId="0" borderId="0" applyFont="0" applyFill="0" applyBorder="0" applyAlignment="0" applyProtection="0"/>
    <xf numFmtId="189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181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4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2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8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1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28" fillId="0" borderId="0"/>
    <xf numFmtId="0" fontId="28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78" fontId="14" fillId="0" borderId="0" applyFont="0" applyFill="0" applyBorder="0" applyAlignment="0" applyProtection="0"/>
    <xf numFmtId="189" fontId="14" fillId="0" borderId="0" applyFont="0" applyFill="0" applyBorder="0" applyAlignment="0" applyProtection="0"/>
    <xf numFmtId="178" fontId="15" fillId="0" borderId="0" applyFont="0" applyFill="0" applyBorder="0" applyAlignment="0" applyProtection="0"/>
    <xf numFmtId="189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8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28" fillId="0" borderId="0"/>
    <xf numFmtId="190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81" fontId="15" fillId="0" borderId="0" applyFont="0" applyFill="0" applyBorder="0" applyAlignment="0" applyProtection="0"/>
    <xf numFmtId="184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2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8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14" fillId="0" borderId="0" applyFon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20" fillId="0" borderId="0" applyNumberFormat="0" applyFill="0" applyBorder="0" applyAlignment="0" applyProtection="0"/>
    <xf numFmtId="0" fontId="28" fillId="0" borderId="0"/>
    <xf numFmtId="0" fontId="28" fillId="0" borderId="0"/>
    <xf numFmtId="193" fontId="31" fillId="0" borderId="0" applyFont="0" applyFill="0" applyBorder="0" applyAlignment="0" applyProtection="0"/>
    <xf numFmtId="194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0" fontId="33" fillId="0" borderId="0"/>
    <xf numFmtId="0" fontId="33" fillId="0" borderId="0"/>
    <xf numFmtId="0" fontId="34" fillId="0" borderId="0"/>
    <xf numFmtId="0" fontId="6" fillId="0" borderId="0"/>
    <xf numFmtId="1" fontId="35" fillId="0" borderId="2" applyBorder="0" applyAlignment="0">
      <alignment horizontal="center"/>
    </xf>
    <xf numFmtId="3" fontId="18" fillId="0" borderId="2"/>
    <xf numFmtId="3" fontId="18" fillId="0" borderId="2"/>
    <xf numFmtId="193" fontId="31" fillId="0" borderId="0" applyFont="0" applyFill="0" applyBorder="0" applyAlignment="0" applyProtection="0"/>
    <xf numFmtId="0" fontId="36" fillId="2" borderId="0"/>
    <xf numFmtId="0" fontId="36" fillId="2" borderId="0"/>
    <xf numFmtId="0" fontId="37" fillId="2" borderId="0"/>
    <xf numFmtId="0" fontId="37" fillId="2" borderId="0"/>
    <xf numFmtId="193" fontId="31" fillId="0" borderId="0" applyFont="0" applyFill="0" applyBorder="0" applyAlignment="0" applyProtection="0"/>
    <xf numFmtId="0" fontId="37" fillId="2" borderId="0"/>
    <xf numFmtId="0" fontId="37" fillId="2" borderId="0"/>
    <xf numFmtId="0" fontId="37" fillId="2" borderId="0"/>
    <xf numFmtId="0" fontId="38" fillId="0" borderId="0" applyFont="0" applyFill="0" applyBorder="0" applyAlignment="0">
      <alignment horizontal="left"/>
    </xf>
    <xf numFmtId="0" fontId="38" fillId="0" borderId="0" applyFont="0" applyFill="0" applyBorder="0" applyAlignment="0">
      <alignment horizontal="left"/>
    </xf>
    <xf numFmtId="193" fontId="31" fillId="0" borderId="0" applyFont="0" applyFill="0" applyBorder="0" applyAlignment="0" applyProtection="0"/>
    <xf numFmtId="0" fontId="36" fillId="2" borderId="0"/>
    <xf numFmtId="0" fontId="36" fillId="2" borderId="0"/>
    <xf numFmtId="0" fontId="39" fillId="0" borderId="2" applyNumberFormat="0" applyFont="0" applyBorder="0">
      <alignment horizontal="left" indent="2"/>
    </xf>
    <xf numFmtId="0" fontId="38" fillId="0" borderId="0" applyFont="0" applyFill="0" applyBorder="0" applyAlignment="0">
      <alignment horizontal="left"/>
    </xf>
    <xf numFmtId="0" fontId="38" fillId="0" borderId="0" applyFont="0" applyFill="0" applyBorder="0" applyAlignment="0">
      <alignment horizontal="left"/>
    </xf>
    <xf numFmtId="0" fontId="40" fillId="3" borderId="17" applyFont="0" applyFill="0" applyAlignment="0">
      <alignment vertical="center" wrapText="1"/>
    </xf>
    <xf numFmtId="9" fontId="41" fillId="0" borderId="0" applyBorder="0" applyAlignment="0" applyProtection="0"/>
    <xf numFmtId="0" fontId="42" fillId="2" borderId="0"/>
    <xf numFmtId="0" fontId="42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42" fillId="2" borderId="0"/>
    <xf numFmtId="0" fontId="42" fillId="2" borderId="0"/>
    <xf numFmtId="0" fontId="39" fillId="0" borderId="2" applyNumberFormat="0" applyFont="0" applyBorder="0" applyAlignment="0">
      <alignment horizontal="center"/>
    </xf>
    <xf numFmtId="0" fontId="12" fillId="0" borderId="0"/>
    <xf numFmtId="0" fontId="43" fillId="2" borderId="0"/>
    <xf numFmtId="0" fontId="43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43" fillId="2" borderId="0"/>
    <xf numFmtId="0" fontId="44" fillId="0" borderId="0">
      <alignment wrapText="1"/>
    </xf>
    <xf numFmtId="0" fontId="44" fillId="0" borderId="0">
      <alignment wrapText="1"/>
    </xf>
    <xf numFmtId="0" fontId="37" fillId="0" borderId="0">
      <alignment wrapText="1"/>
    </xf>
    <xf numFmtId="0" fontId="37" fillId="0" borderId="0">
      <alignment wrapText="1"/>
    </xf>
    <xf numFmtId="0" fontId="37" fillId="0" borderId="0">
      <alignment wrapText="1"/>
    </xf>
    <xf numFmtId="0" fontId="37" fillId="0" borderId="0">
      <alignment wrapText="1"/>
    </xf>
    <xf numFmtId="0" fontId="37" fillId="0" borderId="0">
      <alignment wrapText="1"/>
    </xf>
    <xf numFmtId="0" fontId="44" fillId="0" borderId="0">
      <alignment wrapText="1"/>
    </xf>
    <xf numFmtId="0" fontId="20" fillId="0" borderId="0"/>
    <xf numFmtId="0" fontId="20" fillId="0" borderId="0"/>
    <xf numFmtId="0" fontId="20" fillId="0" borderId="0"/>
    <xf numFmtId="0" fontId="45" fillId="0" borderId="0"/>
    <xf numFmtId="196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197" fontId="48" fillId="0" borderId="0" applyFont="0" applyFill="0" applyBorder="0" applyAlignment="0" applyProtection="0"/>
    <xf numFmtId="198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199" fontId="46" fillId="0" borderId="0" applyFont="0" applyFill="0" applyBorder="0" applyAlignment="0" applyProtection="0"/>
    <xf numFmtId="0" fontId="11" fillId="0" borderId="0">
      <alignment horizontal="center" wrapText="1"/>
      <protection locked="0"/>
    </xf>
    <xf numFmtId="0" fontId="49" fillId="0" borderId="0" applyNumberFormat="0" applyBorder="0" applyAlignment="0">
      <alignment horizontal="center"/>
    </xf>
    <xf numFmtId="171" fontId="50" fillId="0" borderId="0" applyFont="0" applyFill="0" applyBorder="0" applyAlignment="0" applyProtection="0"/>
    <xf numFmtId="0" fontId="47" fillId="0" borderId="0" applyFont="0" applyFill="0" applyBorder="0" applyAlignment="0" applyProtection="0"/>
    <xf numFmtId="200" fontId="14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47" fillId="0" borderId="0" applyFont="0" applyFill="0" applyBorder="0" applyAlignment="0" applyProtection="0"/>
    <xf numFmtId="201" fontId="14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47" fillId="0" borderId="0"/>
    <xf numFmtId="0" fontId="52" fillId="0" borderId="0"/>
    <xf numFmtId="0" fontId="6" fillId="0" borderId="0"/>
    <xf numFmtId="0" fontId="47" fillId="0" borderId="0"/>
    <xf numFmtId="0" fontId="53" fillId="0" borderId="0"/>
    <xf numFmtId="0" fontId="54" fillId="0" borderId="0"/>
    <xf numFmtId="0" fontId="55" fillId="0" borderId="0"/>
    <xf numFmtId="202" fontId="29" fillId="0" borderId="0" applyFill="0" applyBorder="0" applyAlignment="0"/>
    <xf numFmtId="203" fontId="56" fillId="0" borderId="0" applyFill="0" applyBorder="0" applyAlignment="0"/>
    <xf numFmtId="204" fontId="13" fillId="0" borderId="0" applyFill="0" applyBorder="0" applyAlignment="0"/>
    <xf numFmtId="205" fontId="13" fillId="0" borderId="0" applyFill="0" applyBorder="0" applyAlignment="0"/>
    <xf numFmtId="206" fontId="12" fillId="0" borderId="0" applyFill="0" applyBorder="0" applyAlignment="0"/>
    <xf numFmtId="207" fontId="56" fillId="0" borderId="0" applyFill="0" applyBorder="0" applyAlignment="0"/>
    <xf numFmtId="208" fontId="56" fillId="0" borderId="0" applyFill="0" applyBorder="0" applyAlignment="0"/>
    <xf numFmtId="203" fontId="56" fillId="0" borderId="0" applyFill="0" applyBorder="0" applyAlignment="0"/>
    <xf numFmtId="0" fontId="57" fillId="0" borderId="0"/>
    <xf numFmtId="209" fontId="14" fillId="0" borderId="0" applyFont="0" applyFill="0" applyBorder="0" applyAlignment="0" applyProtection="0"/>
    <xf numFmtId="210" fontId="58" fillId="0" borderId="0"/>
    <xf numFmtId="210" fontId="58" fillId="0" borderId="0"/>
    <xf numFmtId="210" fontId="58" fillId="0" borderId="0"/>
    <xf numFmtId="210" fontId="58" fillId="0" borderId="0"/>
    <xf numFmtId="210" fontId="58" fillId="0" borderId="0"/>
    <xf numFmtId="210" fontId="58" fillId="0" borderId="0"/>
    <xf numFmtId="210" fontId="58" fillId="0" borderId="0"/>
    <xf numFmtId="210" fontId="58" fillId="0" borderId="0"/>
    <xf numFmtId="207" fontId="56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60" fillId="0" borderId="0" applyFont="0" applyFill="0" applyBorder="0" applyAlignment="0" applyProtection="0"/>
    <xf numFmtId="176" fontId="13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6" fillId="0" borderId="0" applyFont="0" applyFill="0" applyBorder="0" applyAlignment="0" applyProtection="0"/>
    <xf numFmtId="211" fontId="61" fillId="0" borderId="0"/>
    <xf numFmtId="3" fontId="13" fillId="0" borderId="0" applyFont="0" applyFill="0" applyBorder="0" applyAlignment="0" applyProtection="0"/>
    <xf numFmtId="0" fontId="62" fillId="0" borderId="0">
      <alignment horizontal="center"/>
    </xf>
    <xf numFmtId="0" fontId="63" fillId="0" borderId="0" applyNumberFormat="0" applyAlignment="0">
      <alignment horizontal="left"/>
    </xf>
    <xf numFmtId="186" fontId="64" fillId="0" borderId="0" applyFont="0" applyFill="0" applyBorder="0" applyAlignment="0" applyProtection="0"/>
    <xf numFmtId="212" fontId="52" fillId="0" borderId="0" applyFont="0" applyFill="0" applyBorder="0" applyAlignment="0" applyProtection="0"/>
    <xf numFmtId="203" fontId="56" fillId="0" borderId="0" applyFont="0" applyFill="0" applyBorder="0" applyAlignment="0" applyProtection="0"/>
    <xf numFmtId="213" fontId="13" fillId="0" borderId="0" applyFont="0" applyFill="0" applyBorder="0" applyAlignment="0" applyProtection="0"/>
    <xf numFmtId="214" fontId="61" fillId="0" borderId="0"/>
    <xf numFmtId="173" fontId="65" fillId="0" borderId="0" applyFont="0" applyFill="0" applyBorder="0" applyAlignment="0" applyProtection="0"/>
    <xf numFmtId="1" fontId="66" fillId="0" borderId="18" applyBorder="0"/>
    <xf numFmtId="215" fontId="16" fillId="0" borderId="19"/>
    <xf numFmtId="0" fontId="13" fillId="0" borderId="0" applyFont="0" applyFill="0" applyBorder="0" applyAlignment="0" applyProtection="0"/>
    <xf numFmtId="14" fontId="30" fillId="0" borderId="0" applyFill="0" applyBorder="0" applyAlignment="0"/>
    <xf numFmtId="0" fontId="67" fillId="0" borderId="0" applyProtection="0"/>
    <xf numFmtId="3" fontId="68" fillId="0" borderId="7">
      <alignment horizontal="left" vertical="top" wrapText="1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16" fontId="16" fillId="0" borderId="0"/>
    <xf numFmtId="217" fontId="20" fillId="0" borderId="2"/>
    <xf numFmtId="218" fontId="61" fillId="0" borderId="0"/>
    <xf numFmtId="219" fontId="20" fillId="0" borderId="0"/>
    <xf numFmtId="181" fontId="69" fillId="0" borderId="0" applyFont="0" applyFill="0" applyBorder="0" applyAlignment="0" applyProtection="0"/>
    <xf numFmtId="182" fontId="69" fillId="0" borderId="0" applyFont="0" applyFill="0" applyBorder="0" applyAlignment="0" applyProtection="0"/>
    <xf numFmtId="181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220" fontId="12" fillId="0" borderId="0" applyFont="0" applyFill="0" applyBorder="0" applyAlignment="0" applyProtection="0"/>
    <xf numFmtId="220" fontId="12" fillId="0" borderId="0" applyFont="0" applyFill="0" applyBorder="0" applyAlignment="0" applyProtection="0"/>
    <xf numFmtId="220" fontId="12" fillId="0" borderId="0" applyFont="0" applyFill="0" applyBorder="0" applyAlignment="0" applyProtection="0"/>
    <xf numFmtId="220" fontId="12" fillId="0" borderId="0" applyFont="0" applyFill="0" applyBorder="0" applyAlignment="0" applyProtection="0"/>
    <xf numFmtId="181" fontId="69" fillId="0" borderId="0" applyFont="0" applyFill="0" applyBorder="0" applyAlignment="0" applyProtection="0"/>
    <xf numFmtId="181" fontId="69" fillId="0" borderId="0" applyFont="0" applyFill="0" applyBorder="0" applyAlignment="0" applyProtection="0"/>
    <xf numFmtId="220" fontId="12" fillId="0" borderId="0" applyFont="0" applyFill="0" applyBorder="0" applyAlignment="0" applyProtection="0"/>
    <xf numFmtId="220" fontId="12" fillId="0" borderId="0" applyFont="0" applyFill="0" applyBorder="0" applyAlignment="0" applyProtection="0"/>
    <xf numFmtId="221" fontId="16" fillId="0" borderId="0" applyFont="0" applyFill="0" applyBorder="0" applyAlignment="0" applyProtection="0"/>
    <xf numFmtId="221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81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81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82" fontId="69" fillId="0" borderId="0" applyFont="0" applyFill="0" applyBorder="0" applyAlignment="0" applyProtection="0"/>
    <xf numFmtId="169" fontId="69" fillId="0" borderId="0" applyFont="0" applyFill="0" applyBorder="0" applyAlignment="0" applyProtection="0"/>
    <xf numFmtId="223" fontId="12" fillId="0" borderId="0" applyFont="0" applyFill="0" applyBorder="0" applyAlignment="0" applyProtection="0"/>
    <xf numFmtId="223" fontId="12" fillId="0" borderId="0" applyFont="0" applyFill="0" applyBorder="0" applyAlignment="0" applyProtection="0"/>
    <xf numFmtId="223" fontId="12" fillId="0" borderId="0" applyFont="0" applyFill="0" applyBorder="0" applyAlignment="0" applyProtection="0"/>
    <xf numFmtId="223" fontId="12" fillId="0" borderId="0" applyFont="0" applyFill="0" applyBorder="0" applyAlignment="0" applyProtection="0"/>
    <xf numFmtId="182" fontId="69" fillId="0" borderId="0" applyFont="0" applyFill="0" applyBorder="0" applyAlignment="0" applyProtection="0"/>
    <xf numFmtId="182" fontId="69" fillId="0" borderId="0" applyFont="0" applyFill="0" applyBorder="0" applyAlignment="0" applyProtection="0"/>
    <xf numFmtId="223" fontId="12" fillId="0" borderId="0" applyFont="0" applyFill="0" applyBorder="0" applyAlignment="0" applyProtection="0"/>
    <xf numFmtId="223" fontId="12" fillId="0" borderId="0" applyFont="0" applyFill="0" applyBorder="0" applyAlignment="0" applyProtection="0"/>
    <xf numFmtId="224" fontId="16" fillId="0" borderId="0" applyFont="0" applyFill="0" applyBorder="0" applyAlignment="0" applyProtection="0"/>
    <xf numFmtId="224" fontId="16" fillId="0" borderId="0" applyFont="0" applyFill="0" applyBorder="0" applyAlignment="0" applyProtection="0"/>
    <xf numFmtId="225" fontId="16" fillId="0" borderId="0" applyFont="0" applyFill="0" applyBorder="0" applyAlignment="0" applyProtection="0"/>
    <xf numFmtId="225" fontId="16" fillId="0" borderId="0" applyFont="0" applyFill="0" applyBorder="0" applyAlignment="0" applyProtection="0"/>
    <xf numFmtId="169" fontId="69" fillId="0" borderId="0" applyFont="0" applyFill="0" applyBorder="0" applyAlignment="0" applyProtection="0"/>
    <xf numFmtId="169" fontId="69" fillId="0" borderId="0" applyFont="0" applyFill="0" applyBorder="0" applyAlignment="0" applyProtection="0"/>
    <xf numFmtId="169" fontId="69" fillId="0" borderId="0" applyFont="0" applyFill="0" applyBorder="0" applyAlignment="0" applyProtection="0"/>
    <xf numFmtId="169" fontId="69" fillId="0" borderId="0" applyFont="0" applyFill="0" applyBorder="0" applyAlignment="0" applyProtection="0"/>
    <xf numFmtId="169" fontId="69" fillId="0" borderId="0" applyFont="0" applyFill="0" applyBorder="0" applyAlignment="0" applyProtection="0"/>
    <xf numFmtId="169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9" fontId="69" fillId="0" borderId="0" applyFont="0" applyFill="0" applyBorder="0" applyAlignment="0" applyProtection="0"/>
    <xf numFmtId="182" fontId="69" fillId="0" borderId="0" applyFont="0" applyFill="0" applyBorder="0" applyAlignment="0" applyProtection="0"/>
    <xf numFmtId="169" fontId="69" fillId="0" borderId="0" applyFont="0" applyFill="0" applyBorder="0" applyAlignment="0" applyProtection="0"/>
    <xf numFmtId="182" fontId="69" fillId="0" borderId="0" applyFont="0" applyFill="0" applyBorder="0" applyAlignment="0" applyProtection="0"/>
    <xf numFmtId="169" fontId="69" fillId="0" borderId="0" applyFont="0" applyFill="0" applyBorder="0" applyAlignment="0" applyProtection="0"/>
    <xf numFmtId="169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9" fontId="69" fillId="0" borderId="0" applyFont="0" applyFill="0" applyBorder="0" applyAlignment="0" applyProtection="0"/>
    <xf numFmtId="3" fontId="16" fillId="0" borderId="0" applyFont="0" applyBorder="0" applyAlignment="0"/>
    <xf numFmtId="0" fontId="12" fillId="0" borderId="0" applyFill="0" applyBorder="0" applyAlignment="0"/>
    <xf numFmtId="203" fontId="56" fillId="0" borderId="0" applyFill="0" applyBorder="0" applyAlignment="0"/>
    <xf numFmtId="207" fontId="56" fillId="0" borderId="0" applyFill="0" applyBorder="0" applyAlignment="0"/>
    <xf numFmtId="208" fontId="56" fillId="0" borderId="0" applyFill="0" applyBorder="0" applyAlignment="0"/>
    <xf numFmtId="203" fontId="56" fillId="0" borderId="0" applyFill="0" applyBorder="0" applyAlignment="0"/>
    <xf numFmtId="0" fontId="70" fillId="0" borderId="0" applyNumberFormat="0" applyAlignment="0">
      <alignment horizontal="left"/>
    </xf>
    <xf numFmtId="0" fontId="71" fillId="0" borderId="0"/>
    <xf numFmtId="3" fontId="16" fillId="0" borderId="0" applyFont="0" applyBorder="0" applyAlignment="0"/>
    <xf numFmtId="2" fontId="13" fillId="0" borderId="0" applyFont="0" applyFill="0" applyBorder="0" applyAlignment="0" applyProtection="0"/>
    <xf numFmtId="38" fontId="72" fillId="2" borderId="0" applyNumberFormat="0" applyBorder="0" applyAlignment="0" applyProtection="0"/>
    <xf numFmtId="226" fontId="2" fillId="2" borderId="0" applyBorder="0" applyProtection="0"/>
    <xf numFmtId="0" fontId="73" fillId="0" borderId="0">
      <alignment vertical="top" wrapText="1"/>
    </xf>
    <xf numFmtId="0" fontId="74" fillId="0" borderId="3" applyNumberFormat="0" applyFill="0" applyBorder="0" applyAlignment="0" applyProtection="0">
      <alignment horizontal="center" vertical="center"/>
    </xf>
    <xf numFmtId="0" fontId="75" fillId="0" borderId="0" applyNumberFormat="0" applyFont="0" applyBorder="0" applyAlignment="0">
      <alignment horizontal="left" vertical="center"/>
    </xf>
    <xf numFmtId="227" fontId="52" fillId="0" borderId="0" applyFont="0" applyFill="0" applyBorder="0" applyAlignment="0" applyProtection="0"/>
    <xf numFmtId="0" fontId="76" fillId="4" borderId="0"/>
    <xf numFmtId="0" fontId="77" fillId="0" borderId="0">
      <alignment horizontal="left"/>
    </xf>
    <xf numFmtId="0" fontId="78" fillId="0" borderId="20" applyNumberFormat="0" applyAlignment="0" applyProtection="0">
      <alignment horizontal="left" vertical="center"/>
    </xf>
    <xf numFmtId="0" fontId="78" fillId="0" borderId="14">
      <alignment horizontal="left" vertical="center"/>
    </xf>
    <xf numFmtId="228" fontId="45" fillId="0" borderId="0">
      <protection locked="0"/>
    </xf>
    <xf numFmtId="228" fontId="45" fillId="0" borderId="0">
      <protection locked="0"/>
    </xf>
    <xf numFmtId="0" fontId="79" fillId="0" borderId="9">
      <alignment horizontal="center"/>
    </xf>
    <xf numFmtId="0" fontId="79" fillId="0" borderId="0">
      <alignment horizontal="center"/>
    </xf>
    <xf numFmtId="164" fontId="80" fillId="5" borderId="2" applyNumberFormat="0" applyAlignment="0">
      <alignment horizontal="left" vertical="top"/>
    </xf>
    <xf numFmtId="49" fontId="81" fillId="0" borderId="2">
      <alignment vertical="center"/>
    </xf>
    <xf numFmtId="0" fontId="6" fillId="0" borderId="0"/>
    <xf numFmtId="181" fontId="16" fillId="0" borderId="0" applyFont="0" applyFill="0" applyBorder="0" applyAlignment="0" applyProtection="0"/>
    <xf numFmtId="38" fontId="29" fillId="0" borderId="0" applyFont="0" applyFill="0" applyBorder="0" applyAlignment="0" applyProtection="0"/>
    <xf numFmtId="167" fontId="14" fillId="0" borderId="0" applyFont="0" applyFill="0" applyBorder="0" applyAlignment="0" applyProtection="0"/>
    <xf numFmtId="229" fontId="82" fillId="0" borderId="0" applyFont="0" applyFill="0" applyBorder="0" applyAlignment="0" applyProtection="0"/>
    <xf numFmtId="10" fontId="72" fillId="6" borderId="2" applyNumberFormat="0" applyBorder="0" applyAlignment="0" applyProtection="0"/>
    <xf numFmtId="0" fontId="83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181" fontId="16" fillId="0" borderId="0" applyFont="0" applyFill="0" applyBorder="0" applyAlignment="0" applyProtection="0"/>
    <xf numFmtId="0" fontId="16" fillId="0" borderId="0"/>
    <xf numFmtId="0" fontId="11" fillId="0" borderId="21">
      <alignment horizontal="centerContinuous"/>
    </xf>
    <xf numFmtId="0" fontId="29" fillId="0" borderId="0"/>
    <xf numFmtId="0" fontId="6" fillId="0" borderId="0" applyNumberFormat="0" applyFont="0" applyFill="0" applyBorder="0" applyProtection="0">
      <alignment horizontal="left" vertical="center"/>
    </xf>
    <xf numFmtId="0" fontId="29" fillId="0" borderId="0"/>
    <xf numFmtId="0" fontId="12" fillId="0" borderId="0" applyFill="0" applyBorder="0" applyAlignment="0"/>
    <xf numFmtId="203" fontId="56" fillId="0" borderId="0" applyFill="0" applyBorder="0" applyAlignment="0"/>
    <xf numFmtId="207" fontId="56" fillId="0" borderId="0" applyFill="0" applyBorder="0" applyAlignment="0"/>
    <xf numFmtId="208" fontId="56" fillId="0" borderId="0" applyFill="0" applyBorder="0" applyAlignment="0"/>
    <xf numFmtId="203" fontId="56" fillId="0" borderId="0" applyFill="0" applyBorder="0" applyAlignment="0"/>
    <xf numFmtId="215" fontId="86" fillId="0" borderId="8" applyNumberFormat="0" applyFont="0" applyFill="0" applyBorder="0">
      <alignment horizontal="center"/>
    </xf>
    <xf numFmtId="38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181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0" fontId="87" fillId="0" borderId="9"/>
    <xf numFmtId="230" fontId="12" fillId="0" borderId="8"/>
    <xf numFmtId="231" fontId="45" fillId="0" borderId="0" applyFont="0" applyFill="0" applyBorder="0" applyAlignment="0" applyProtection="0"/>
    <xf numFmtId="232" fontId="45" fillId="0" borderId="0" applyFont="0" applyFill="0" applyBorder="0" applyAlignment="0" applyProtection="0"/>
    <xf numFmtId="233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0" fontId="67" fillId="0" borderId="0" applyNumberFormat="0" applyFont="0" applyFill="0" applyAlignment="0"/>
    <xf numFmtId="0" fontId="6" fillId="0" borderId="0"/>
    <xf numFmtId="37" fontId="88" fillId="0" borderId="0"/>
    <xf numFmtId="0" fontId="89" fillId="0" borderId="2" applyNumberFormat="0" applyFont="0" applyFill="0" applyBorder="0" applyAlignment="0">
      <alignment horizontal="center"/>
    </xf>
    <xf numFmtId="235" fontId="90" fillId="0" borderId="0"/>
    <xf numFmtId="0" fontId="91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92" fillId="0" borderId="0" applyNumberFormat="0" applyFill="0" applyBorder="0" applyProtection="0">
      <alignment vertical="top"/>
    </xf>
    <xf numFmtId="0" fontId="15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35" fillId="0" borderId="0" applyFont="0"/>
    <xf numFmtId="0" fontId="69" fillId="0" borderId="0"/>
    <xf numFmtId="236" fontId="93" fillId="0" borderId="0" applyFont="0" applyFill="0" applyBorder="0" applyProtection="0">
      <alignment vertical="top" wrapText="1"/>
    </xf>
    <xf numFmtId="0" fontId="20" fillId="0" borderId="4" applyNumberFormat="0" applyAlignment="0">
      <alignment horizontal="center"/>
    </xf>
    <xf numFmtId="0" fontId="20" fillId="0" borderId="0"/>
    <xf numFmtId="182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3" fillId="0" borderId="0" applyFont="0" applyFill="0" applyBorder="0" applyAlignment="0" applyProtection="0"/>
    <xf numFmtId="0" fontId="6" fillId="0" borderId="0"/>
    <xf numFmtId="173" fontId="95" fillId="0" borderId="4" applyFont="0" applyBorder="0" applyAlignment="0"/>
    <xf numFmtId="167" fontId="12" fillId="0" borderId="0" applyFont="0" applyFill="0" applyBorder="0" applyAlignment="0" applyProtection="0"/>
    <xf numFmtId="14" fontId="11" fillId="0" borderId="0">
      <alignment horizontal="center" wrapText="1"/>
      <protection locked="0"/>
    </xf>
    <xf numFmtId="206" fontId="12" fillId="0" borderId="0" applyFont="0" applyFill="0" applyBorder="0" applyAlignment="0" applyProtection="0"/>
    <xf numFmtId="237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9" fillId="0" borderId="22" applyNumberFormat="0" applyBorder="0"/>
    <xf numFmtId="0" fontId="12" fillId="0" borderId="0" applyFill="0" applyBorder="0" applyAlignment="0"/>
    <xf numFmtId="203" fontId="56" fillId="0" borderId="0" applyFill="0" applyBorder="0" applyAlignment="0"/>
    <xf numFmtId="207" fontId="56" fillId="0" borderId="0" applyFill="0" applyBorder="0" applyAlignment="0"/>
    <xf numFmtId="208" fontId="56" fillId="0" borderId="0" applyFill="0" applyBorder="0" applyAlignment="0"/>
    <xf numFmtId="203" fontId="56" fillId="0" borderId="0" applyFill="0" applyBorder="0" applyAlignment="0"/>
    <xf numFmtId="0" fontId="96" fillId="0" borderId="0"/>
    <xf numFmtId="0" fontId="29" fillId="0" borderId="0" applyNumberFormat="0" applyFont="0" applyFill="0" applyBorder="0" applyAlignment="0" applyProtection="0">
      <alignment horizontal="left"/>
    </xf>
    <xf numFmtId="0" fontId="97" fillId="0" borderId="9">
      <alignment horizontal="center"/>
    </xf>
    <xf numFmtId="1" fontId="12" fillId="0" borderId="7" applyNumberFormat="0" applyFill="0" applyAlignment="0" applyProtection="0">
      <alignment horizontal="center" vertical="center"/>
    </xf>
    <xf numFmtId="0" fontId="98" fillId="7" borderId="0" applyNumberFormat="0" applyFont="0" applyBorder="0" applyAlignment="0">
      <alignment horizontal="center"/>
    </xf>
    <xf numFmtId="14" fontId="99" fillId="0" borderId="0" applyNumberFormat="0" applyFill="0" applyBorder="0" applyAlignment="0" applyProtection="0">
      <alignment horizontal="left"/>
    </xf>
    <xf numFmtId="0" fontId="84" fillId="0" borderId="0" applyNumberFormat="0" applyFill="0" applyBorder="0" applyAlignment="0" applyProtection="0">
      <alignment vertical="top"/>
      <protection locked="0"/>
    </xf>
    <xf numFmtId="0" fontId="20" fillId="0" borderId="0"/>
    <xf numFmtId="167" fontId="1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" fontId="100" fillId="8" borderId="23" applyNumberFormat="0" applyProtection="0">
      <alignment vertical="center"/>
    </xf>
    <xf numFmtId="4" fontId="101" fillId="8" borderId="23" applyNumberFormat="0" applyProtection="0">
      <alignment vertical="center"/>
    </xf>
    <xf numFmtId="4" fontId="102" fillId="8" borderId="23" applyNumberFormat="0" applyProtection="0">
      <alignment horizontal="left" vertical="center" indent="1"/>
    </xf>
    <xf numFmtId="4" fontId="102" fillId="9" borderId="0" applyNumberFormat="0" applyProtection="0">
      <alignment horizontal="left" vertical="center" indent="1"/>
    </xf>
    <xf numFmtId="4" fontId="102" fillId="10" borderId="23" applyNumberFormat="0" applyProtection="0">
      <alignment horizontal="right" vertical="center"/>
    </xf>
    <xf numFmtId="4" fontId="102" fillId="11" borderId="23" applyNumberFormat="0" applyProtection="0">
      <alignment horizontal="right" vertical="center"/>
    </xf>
    <xf numFmtId="4" fontId="102" fillId="12" borderId="23" applyNumberFormat="0" applyProtection="0">
      <alignment horizontal="right" vertical="center"/>
    </xf>
    <xf numFmtId="4" fontId="102" fillId="13" borderId="23" applyNumberFormat="0" applyProtection="0">
      <alignment horizontal="right" vertical="center"/>
    </xf>
    <xf numFmtId="4" fontId="102" fillId="14" borderId="23" applyNumberFormat="0" applyProtection="0">
      <alignment horizontal="right" vertical="center"/>
    </xf>
    <xf numFmtId="4" fontId="102" fillId="15" borderId="23" applyNumberFormat="0" applyProtection="0">
      <alignment horizontal="right" vertical="center"/>
    </xf>
    <xf numFmtId="4" fontId="102" fillId="16" borderId="23" applyNumberFormat="0" applyProtection="0">
      <alignment horizontal="right" vertical="center"/>
    </xf>
    <xf numFmtId="4" fontId="102" fillId="17" borderId="23" applyNumberFormat="0" applyProtection="0">
      <alignment horizontal="right" vertical="center"/>
    </xf>
    <xf numFmtId="4" fontId="102" fillId="18" borderId="23" applyNumberFormat="0" applyProtection="0">
      <alignment horizontal="right" vertical="center"/>
    </xf>
    <xf numFmtId="4" fontId="100" fillId="19" borderId="24" applyNumberFormat="0" applyProtection="0">
      <alignment horizontal="left" vertical="center" indent="1"/>
    </xf>
    <xf numFmtId="4" fontId="100" fillId="20" borderId="0" applyNumberFormat="0" applyProtection="0">
      <alignment horizontal="left" vertical="center" indent="1"/>
    </xf>
    <xf numFmtId="4" fontId="100" fillId="9" borderId="0" applyNumberFormat="0" applyProtection="0">
      <alignment horizontal="left" vertical="center" indent="1"/>
    </xf>
    <xf numFmtId="4" fontId="102" fillId="20" borderId="23" applyNumberFormat="0" applyProtection="0">
      <alignment horizontal="right" vertical="center"/>
    </xf>
    <xf numFmtId="4" fontId="30" fillId="20" borderId="0" applyNumberFormat="0" applyProtection="0">
      <alignment horizontal="left" vertical="center" indent="1"/>
    </xf>
    <xf numFmtId="4" fontId="30" fillId="9" borderId="0" applyNumberFormat="0" applyProtection="0">
      <alignment horizontal="left" vertical="center" indent="1"/>
    </xf>
    <xf numFmtId="4" fontId="102" fillId="21" borderId="23" applyNumberFormat="0" applyProtection="0">
      <alignment vertical="center"/>
    </xf>
    <xf numFmtId="4" fontId="103" fillId="21" borderId="23" applyNumberFormat="0" applyProtection="0">
      <alignment vertical="center"/>
    </xf>
    <xf numFmtId="4" fontId="100" fillId="20" borderId="25" applyNumberFormat="0" applyProtection="0">
      <alignment horizontal="left" vertical="center" indent="1"/>
    </xf>
    <xf numFmtId="4" fontId="102" fillId="21" borderId="23" applyNumberFormat="0" applyProtection="0">
      <alignment horizontal="right" vertical="center"/>
    </xf>
    <xf numFmtId="4" fontId="103" fillId="21" borderId="23" applyNumberFormat="0" applyProtection="0">
      <alignment horizontal="right" vertical="center"/>
    </xf>
    <xf numFmtId="4" fontId="100" fillId="20" borderId="23" applyNumberFormat="0" applyProtection="0">
      <alignment horizontal="left" vertical="center" indent="1"/>
    </xf>
    <xf numFmtId="4" fontId="104" fillId="5" borderId="25" applyNumberFormat="0" applyProtection="0">
      <alignment horizontal="left" vertical="center" indent="1"/>
    </xf>
    <xf numFmtId="4" fontId="105" fillId="21" borderId="23" applyNumberFormat="0" applyProtection="0">
      <alignment horizontal="right" vertical="center"/>
    </xf>
    <xf numFmtId="238" fontId="106" fillId="0" borderId="0" applyFont="0" applyFill="0" applyBorder="0" applyAlignment="0" applyProtection="0"/>
    <xf numFmtId="0" fontId="98" fillId="1" borderId="14" applyNumberFormat="0" applyFont="0" applyAlignment="0">
      <alignment horizontal="center"/>
    </xf>
    <xf numFmtId="3" fontId="15" fillId="0" borderId="0"/>
    <xf numFmtId="0" fontId="107" fillId="0" borderId="0" applyNumberFormat="0" applyFill="0" applyBorder="0" applyAlignment="0">
      <alignment horizontal="center"/>
    </xf>
    <xf numFmtId="0" fontId="12" fillId="0" borderId="0"/>
    <xf numFmtId="173" fontId="108" fillId="0" borderId="0" applyNumberFormat="0" applyBorder="0" applyAlignment="0">
      <alignment horizontal="centerContinuous"/>
    </xf>
    <xf numFmtId="0" fontId="28" fillId="0" borderId="0"/>
    <xf numFmtId="173" fontId="65" fillId="0" borderId="0" applyFont="0" applyFill="0" applyBorder="0" applyAlignment="0" applyProtection="0"/>
    <xf numFmtId="181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73" fontId="65" fillId="0" borderId="0" applyFont="0" applyFill="0" applyBorder="0" applyAlignment="0" applyProtection="0"/>
    <xf numFmtId="173" fontId="65" fillId="0" borderId="0" applyFont="0" applyFill="0" applyBorder="0" applyAlignment="0" applyProtection="0"/>
    <xf numFmtId="167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89" fontId="14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20" fillId="0" borderId="0"/>
    <xf numFmtId="239" fontId="52" fillId="0" borderId="0" applyFont="0" applyFill="0" applyBorder="0" applyAlignment="0" applyProtection="0"/>
    <xf numFmtId="41" fontId="14" fillId="0" borderId="0" applyFont="0" applyFill="0" applyBorder="0" applyAlignment="0" applyProtection="0"/>
    <xf numFmtId="173" fontId="65" fillId="0" borderId="0" applyFont="0" applyFill="0" applyBorder="0" applyAlignment="0" applyProtection="0"/>
    <xf numFmtId="181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73" fontId="65" fillId="0" borderId="0" applyFont="0" applyFill="0" applyBorder="0" applyAlignment="0" applyProtection="0"/>
    <xf numFmtId="173" fontId="65" fillId="0" borderId="0" applyFont="0" applyFill="0" applyBorder="0" applyAlignment="0" applyProtection="0"/>
    <xf numFmtId="184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2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89" fontId="14" fillId="0" borderId="0" applyFont="0" applyFill="0" applyBorder="0" applyAlignment="0" applyProtection="0"/>
    <xf numFmtId="178" fontId="15" fillId="0" borderId="0" applyFont="0" applyFill="0" applyBorder="0" applyAlignment="0" applyProtection="0"/>
    <xf numFmtId="41" fontId="14" fillId="0" borderId="0" applyFont="0" applyFill="0" applyBorder="0" applyAlignment="0" applyProtection="0"/>
    <xf numFmtId="189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0" fontId="20" fillId="0" borderId="0"/>
    <xf numFmtId="239" fontId="52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4" fontId="109" fillId="0" borderId="0"/>
    <xf numFmtId="0" fontId="110" fillId="0" borderId="0"/>
    <xf numFmtId="0" fontId="87" fillId="0" borderId="0"/>
    <xf numFmtId="40" fontId="111" fillId="0" borderId="0" applyBorder="0">
      <alignment horizontal="right"/>
    </xf>
    <xf numFmtId="0" fontId="112" fillId="0" borderId="0"/>
    <xf numFmtId="240" fontId="52" fillId="0" borderId="13">
      <alignment horizontal="right" vertical="center"/>
    </xf>
    <xf numFmtId="230" fontId="113" fillId="0" borderId="13">
      <alignment horizontal="right" vertical="center"/>
    </xf>
    <xf numFmtId="241" fontId="45" fillId="0" borderId="13">
      <alignment horizontal="right" vertical="center"/>
    </xf>
    <xf numFmtId="240" fontId="52" fillId="0" borderId="13">
      <alignment horizontal="right" vertical="center"/>
    </xf>
    <xf numFmtId="240" fontId="52" fillId="0" borderId="13">
      <alignment horizontal="right" vertical="center"/>
    </xf>
    <xf numFmtId="241" fontId="45" fillId="0" borderId="13">
      <alignment horizontal="right" vertical="center"/>
    </xf>
    <xf numFmtId="241" fontId="45" fillId="0" borderId="13">
      <alignment horizontal="right" vertical="center"/>
    </xf>
    <xf numFmtId="242" fontId="65" fillId="0" borderId="13">
      <alignment horizontal="right" vertical="center"/>
    </xf>
    <xf numFmtId="243" fontId="14" fillId="0" borderId="13">
      <alignment horizontal="right" vertical="center"/>
    </xf>
    <xf numFmtId="241" fontId="45" fillId="0" borderId="13">
      <alignment horizontal="right" vertical="center"/>
    </xf>
    <xf numFmtId="244" fontId="16" fillId="0" borderId="13">
      <alignment horizontal="right" vertical="center"/>
    </xf>
    <xf numFmtId="174" fontId="12" fillId="0" borderId="13">
      <alignment horizontal="right" vertical="center"/>
    </xf>
    <xf numFmtId="244" fontId="16" fillId="0" borderId="13">
      <alignment horizontal="right" vertical="center"/>
    </xf>
    <xf numFmtId="243" fontId="14" fillId="0" borderId="13">
      <alignment horizontal="right" vertical="center"/>
    </xf>
    <xf numFmtId="243" fontId="14" fillId="0" borderId="13">
      <alignment horizontal="right" vertical="center"/>
    </xf>
    <xf numFmtId="243" fontId="14" fillId="0" borderId="13">
      <alignment horizontal="right" vertical="center"/>
    </xf>
    <xf numFmtId="240" fontId="52" fillId="0" borderId="13">
      <alignment horizontal="right" vertical="center"/>
    </xf>
    <xf numFmtId="240" fontId="52" fillId="0" borderId="13">
      <alignment horizontal="right" vertical="center"/>
    </xf>
    <xf numFmtId="243" fontId="14" fillId="0" borderId="13">
      <alignment horizontal="right" vertical="center"/>
    </xf>
    <xf numFmtId="245" fontId="12" fillId="0" borderId="13">
      <alignment horizontal="right" vertical="center"/>
    </xf>
    <xf numFmtId="243" fontId="14" fillId="0" borderId="13">
      <alignment horizontal="right" vertical="center"/>
    </xf>
    <xf numFmtId="240" fontId="52" fillId="0" borderId="13">
      <alignment horizontal="right" vertical="center"/>
    </xf>
    <xf numFmtId="246" fontId="114" fillId="2" borderId="11" applyFont="0" applyFill="0" applyBorder="0"/>
    <xf numFmtId="240" fontId="52" fillId="0" borderId="13">
      <alignment horizontal="right" vertical="center"/>
    </xf>
    <xf numFmtId="240" fontId="52" fillId="0" borderId="13">
      <alignment horizontal="right" vertical="center"/>
    </xf>
    <xf numFmtId="246" fontId="114" fillId="2" borderId="11" applyFont="0" applyFill="0" applyBorder="0"/>
    <xf numFmtId="245" fontId="12" fillId="0" borderId="13">
      <alignment horizontal="right" vertical="center"/>
    </xf>
    <xf numFmtId="244" fontId="16" fillId="0" borderId="13">
      <alignment horizontal="right" vertical="center"/>
    </xf>
    <xf numFmtId="245" fontId="12" fillId="0" borderId="13">
      <alignment horizontal="right" vertical="center"/>
    </xf>
    <xf numFmtId="245" fontId="12" fillId="0" borderId="13">
      <alignment horizontal="right" vertical="center"/>
    </xf>
    <xf numFmtId="245" fontId="12" fillId="0" borderId="13">
      <alignment horizontal="right" vertical="center"/>
    </xf>
    <xf numFmtId="245" fontId="12" fillId="0" borderId="13">
      <alignment horizontal="right" vertical="center"/>
    </xf>
    <xf numFmtId="243" fontId="14" fillId="0" borderId="13">
      <alignment horizontal="right" vertical="center"/>
    </xf>
    <xf numFmtId="244" fontId="16" fillId="0" borderId="13">
      <alignment horizontal="right" vertical="center"/>
    </xf>
    <xf numFmtId="241" fontId="45" fillId="0" borderId="13">
      <alignment horizontal="right" vertical="center"/>
    </xf>
    <xf numFmtId="247" fontId="16" fillId="0" borderId="13">
      <alignment horizontal="right" vertical="center"/>
    </xf>
    <xf numFmtId="241" fontId="45" fillId="0" borderId="13">
      <alignment horizontal="right" vertical="center"/>
    </xf>
    <xf numFmtId="241" fontId="45" fillId="0" borderId="13">
      <alignment horizontal="right" vertical="center"/>
    </xf>
    <xf numFmtId="241" fontId="45" fillId="0" borderId="13">
      <alignment horizontal="right" vertical="center"/>
    </xf>
    <xf numFmtId="241" fontId="45" fillId="0" borderId="13">
      <alignment horizontal="right" vertical="center"/>
    </xf>
    <xf numFmtId="241" fontId="45" fillId="0" borderId="13">
      <alignment horizontal="right" vertical="center"/>
    </xf>
    <xf numFmtId="241" fontId="45" fillId="0" borderId="13">
      <alignment horizontal="right" vertical="center"/>
    </xf>
    <xf numFmtId="241" fontId="45" fillId="0" borderId="13">
      <alignment horizontal="right" vertical="center"/>
    </xf>
    <xf numFmtId="241" fontId="45" fillId="0" borderId="13">
      <alignment horizontal="right" vertical="center"/>
    </xf>
    <xf numFmtId="240" fontId="52" fillId="0" borderId="13">
      <alignment horizontal="right" vertical="center"/>
    </xf>
    <xf numFmtId="240" fontId="52" fillId="0" borderId="13">
      <alignment horizontal="right" vertical="center"/>
    </xf>
    <xf numFmtId="240" fontId="52" fillId="0" borderId="13">
      <alignment horizontal="right" vertical="center"/>
    </xf>
    <xf numFmtId="240" fontId="52" fillId="0" borderId="13">
      <alignment horizontal="right" vertical="center"/>
    </xf>
    <xf numFmtId="240" fontId="52" fillId="0" borderId="13">
      <alignment horizontal="right" vertical="center"/>
    </xf>
    <xf numFmtId="240" fontId="52" fillId="0" borderId="13">
      <alignment horizontal="right" vertical="center"/>
    </xf>
    <xf numFmtId="240" fontId="52" fillId="0" borderId="13">
      <alignment horizontal="right" vertical="center"/>
    </xf>
    <xf numFmtId="248" fontId="16" fillId="0" borderId="13">
      <alignment horizontal="right" vertical="center"/>
    </xf>
    <xf numFmtId="241" fontId="45" fillId="0" borderId="13">
      <alignment horizontal="right" vertical="center"/>
    </xf>
    <xf numFmtId="241" fontId="45" fillId="0" borderId="13">
      <alignment horizontal="right" vertical="center"/>
    </xf>
    <xf numFmtId="241" fontId="45" fillId="0" borderId="13">
      <alignment horizontal="right" vertical="center"/>
    </xf>
    <xf numFmtId="241" fontId="45" fillId="0" borderId="13">
      <alignment horizontal="right" vertical="center"/>
    </xf>
    <xf numFmtId="240" fontId="52" fillId="0" borderId="13">
      <alignment horizontal="right" vertical="center"/>
    </xf>
    <xf numFmtId="240" fontId="52" fillId="0" borderId="13">
      <alignment horizontal="right" vertical="center"/>
    </xf>
    <xf numFmtId="241" fontId="45" fillId="0" borderId="13">
      <alignment horizontal="right" vertical="center"/>
    </xf>
    <xf numFmtId="246" fontId="114" fillId="2" borderId="11" applyFont="0" applyFill="0" applyBorder="0"/>
    <xf numFmtId="233" fontId="16" fillId="0" borderId="13">
      <alignment horizontal="right" vertical="center"/>
    </xf>
    <xf numFmtId="230" fontId="113" fillId="0" borderId="13">
      <alignment horizontal="right" vertical="center"/>
    </xf>
    <xf numFmtId="246" fontId="114" fillId="2" borderId="11" applyFont="0" applyFill="0" applyBorder="0"/>
    <xf numFmtId="240" fontId="52" fillId="0" borderId="13">
      <alignment horizontal="right" vertical="center"/>
    </xf>
    <xf numFmtId="247" fontId="16" fillId="0" borderId="13">
      <alignment horizontal="right" vertical="center"/>
    </xf>
    <xf numFmtId="249" fontId="115" fillId="0" borderId="13">
      <alignment horizontal="right" vertical="center"/>
    </xf>
    <xf numFmtId="49" fontId="30" fillId="0" borderId="0" applyFill="0" applyBorder="0" applyAlignment="0"/>
    <xf numFmtId="0" fontId="12" fillId="0" borderId="0" applyFill="0" applyBorder="0" applyAlignment="0"/>
    <xf numFmtId="248" fontId="12" fillId="0" borderId="0" applyFill="0" applyBorder="0" applyAlignment="0"/>
    <xf numFmtId="0" fontId="116" fillId="0" borderId="4">
      <alignment horizontal="center" vertical="center" wrapText="1"/>
    </xf>
    <xf numFmtId="0" fontId="117" fillId="0" borderId="0">
      <alignment horizontal="center"/>
    </xf>
    <xf numFmtId="40" fontId="2" fillId="0" borderId="0"/>
    <xf numFmtId="3" fontId="118" fillId="0" borderId="0" applyNumberFormat="0" applyFill="0" applyBorder="0" applyAlignment="0" applyProtection="0">
      <alignment horizontal="center" wrapText="1"/>
    </xf>
    <xf numFmtId="0" fontId="119" fillId="0" borderId="1" applyBorder="0" applyAlignment="0">
      <alignment horizontal="center" vertical="center"/>
    </xf>
    <xf numFmtId="0" fontId="120" fillId="0" borderId="0" applyNumberFormat="0" applyFill="0" applyBorder="0" applyAlignment="0" applyProtection="0">
      <alignment horizontal="centerContinuous"/>
    </xf>
    <xf numFmtId="0" fontId="74" fillId="0" borderId="26" applyNumberFormat="0" applyFill="0" applyBorder="0" applyAlignment="0" applyProtection="0">
      <alignment horizontal="center" vertical="center" wrapText="1"/>
    </xf>
    <xf numFmtId="0" fontId="121" fillId="0" borderId="27" applyNumberFormat="0" applyBorder="0" applyAlignment="0">
      <alignment vertical="center"/>
    </xf>
    <xf numFmtId="0" fontId="122" fillId="0" borderId="28">
      <alignment horizontal="center"/>
    </xf>
    <xf numFmtId="181" fontId="12" fillId="0" borderId="0" applyFont="0" applyFill="0" applyBorder="0" applyAlignment="0" applyProtection="0"/>
    <xf numFmtId="250" fontId="12" fillId="0" borderId="0" applyFont="0" applyFill="0" applyBorder="0" applyAlignment="0" applyProtection="0"/>
    <xf numFmtId="178" fontId="52" fillId="0" borderId="13">
      <alignment horizontal="center"/>
    </xf>
    <xf numFmtId="251" fontId="123" fillId="0" borderId="0" applyNumberFormat="0" applyFont="0" applyFill="0" applyBorder="0" applyAlignment="0">
      <alignment horizontal="centerContinuous"/>
    </xf>
    <xf numFmtId="0" fontId="124" fillId="0" borderId="29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65" fillId="0" borderId="4" applyNumberFormat="0" applyBorder="0" applyAlignment="0"/>
    <xf numFmtId="0" fontId="125" fillId="0" borderId="8" applyNumberFormat="0" applyBorder="0" applyAlignment="0">
      <alignment horizontal="center"/>
    </xf>
    <xf numFmtId="3" fontId="126" fillId="0" borderId="3" applyNumberFormat="0" applyBorder="0" applyAlignment="0"/>
    <xf numFmtId="0" fontId="127" fillId="0" borderId="30" applyNumberFormat="0" applyAlignment="0">
      <alignment horizontal="center"/>
    </xf>
    <xf numFmtId="224" fontId="82" fillId="0" borderId="0" applyFont="0" applyFill="0" applyBorder="0" applyAlignment="0" applyProtection="0"/>
    <xf numFmtId="185" fontId="12" fillId="0" borderId="0" applyFont="0" applyFill="0" applyBorder="0" applyAlignment="0" applyProtection="0"/>
    <xf numFmtId="252" fontId="12" fillId="0" borderId="0" applyFont="0" applyFill="0" applyBorder="0" applyAlignment="0" applyProtection="0"/>
    <xf numFmtId="0" fontId="78" fillId="0" borderId="12">
      <alignment horizontal="center"/>
    </xf>
    <xf numFmtId="248" fontId="52" fillId="0" borderId="0"/>
    <xf numFmtId="253" fontId="52" fillId="0" borderId="2"/>
    <xf numFmtId="0" fontId="128" fillId="0" borderId="0"/>
    <xf numFmtId="3" fontId="52" fillId="0" borderId="0" applyNumberFormat="0" applyBorder="0" applyAlignment="0" applyProtection="0">
      <alignment horizontal="centerContinuous"/>
      <protection locked="0"/>
    </xf>
    <xf numFmtId="3" fontId="129" fillId="0" borderId="0">
      <protection locked="0"/>
    </xf>
    <xf numFmtId="0" fontId="128" fillId="0" borderId="0"/>
    <xf numFmtId="164" fontId="130" fillId="22" borderId="1">
      <alignment vertical="top"/>
    </xf>
    <xf numFmtId="164" fontId="20" fillId="0" borderId="7">
      <alignment horizontal="left" vertical="top"/>
    </xf>
    <xf numFmtId="0" fontId="131" fillId="0" borderId="7">
      <alignment horizontal="left" vertical="center"/>
    </xf>
    <xf numFmtId="0" fontId="132" fillId="23" borderId="2">
      <alignment horizontal="left" vertical="center"/>
    </xf>
    <xf numFmtId="165" fontId="133" fillId="24" borderId="1"/>
    <xf numFmtId="164" fontId="80" fillId="0" borderId="1">
      <alignment horizontal="left" vertical="top"/>
    </xf>
    <xf numFmtId="0" fontId="134" fillId="25" borderId="0">
      <alignment horizontal="left"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6" fontId="17" fillId="0" borderId="0" applyFont="0" applyFill="0" applyBorder="0" applyAlignment="0" applyProtection="0"/>
    <xf numFmtId="254" fontId="13" fillId="0" borderId="0" applyFont="0" applyFill="0" applyBorder="0" applyAlignment="0" applyProtection="0"/>
    <xf numFmtId="166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0" fontId="135" fillId="0" borderId="0" applyNumberFormat="0" applyFont="0" applyFill="0" applyBorder="0" applyProtection="0">
      <alignment horizontal="center" vertical="center" wrapText="1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6" fillId="0" borderId="0" applyNumberFormat="0" applyFill="0" applyBorder="0" applyAlignment="0" applyProtection="0"/>
    <xf numFmtId="0" fontId="45" fillId="0" borderId="31" applyFont="0" applyBorder="0" applyAlignment="0">
      <alignment horizontal="center"/>
    </xf>
    <xf numFmtId="181" fontId="16" fillId="0" borderId="0" applyFont="0" applyFill="0" applyBorder="0" applyAlignment="0" applyProtection="0"/>
    <xf numFmtId="166" fontId="137" fillId="0" borderId="0" applyFont="0" applyFill="0" applyBorder="0" applyAlignment="0" applyProtection="0"/>
    <xf numFmtId="168" fontId="137" fillId="0" borderId="0" applyFont="0" applyFill="0" applyBorder="0" applyAlignment="0" applyProtection="0"/>
    <xf numFmtId="0" fontId="137" fillId="0" borderId="0"/>
    <xf numFmtId="0" fontId="138" fillId="0" borderId="0" applyFont="0" applyFill="0" applyBorder="0" applyAlignment="0" applyProtection="0"/>
    <xf numFmtId="0" fontId="138" fillId="0" borderId="0" applyFont="0" applyFill="0" applyBorder="0" applyAlignment="0" applyProtection="0"/>
    <xf numFmtId="0" fontId="5" fillId="0" borderId="0">
      <alignment vertical="center"/>
    </xf>
    <xf numFmtId="40" fontId="139" fillId="0" borderId="0" applyFont="0" applyFill="0" applyBorder="0" applyAlignment="0" applyProtection="0"/>
    <xf numFmtId="38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9" fontId="140" fillId="0" borderId="0" applyBorder="0" applyAlignment="0" applyProtection="0"/>
    <xf numFmtId="0" fontId="141" fillId="0" borderId="0"/>
    <xf numFmtId="0" fontId="142" fillId="0" borderId="16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185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91" fillId="0" borderId="0"/>
    <xf numFmtId="0" fontId="143" fillId="0" borderId="0"/>
    <xf numFmtId="0" fontId="67" fillId="0" borderId="0"/>
    <xf numFmtId="181" fontId="144" fillId="0" borderId="0" applyFont="0" applyFill="0" applyBorder="0" applyAlignment="0" applyProtection="0"/>
    <xf numFmtId="182" fontId="144" fillId="0" borderId="0" applyFont="0" applyFill="0" applyBorder="0" applyAlignment="0" applyProtection="0"/>
    <xf numFmtId="169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13" fillId="0" borderId="0"/>
    <xf numFmtId="185" fontId="144" fillId="0" borderId="0" applyFont="0" applyFill="0" applyBorder="0" applyAlignment="0" applyProtection="0"/>
    <xf numFmtId="165" fontId="25" fillId="0" borderId="0" applyFont="0" applyFill="0" applyBorder="0" applyAlignment="0" applyProtection="0"/>
    <xf numFmtId="207" fontId="144" fillId="0" borderId="0" applyFont="0" applyFill="0" applyBorder="0" applyAlignment="0" applyProtection="0"/>
    <xf numFmtId="168" fontId="13" fillId="0" borderId="0" applyFont="0" applyFill="0" applyBorder="0" applyAlignment="0" applyProtection="0"/>
    <xf numFmtId="166" fontId="13" fillId="0" borderId="0" applyFont="0" applyFill="0" applyBorder="0" applyAlignment="0" applyProtection="0"/>
  </cellStyleXfs>
  <cellXfs count="137">
    <xf numFmtId="0" fontId="0" fillId="0" borderId="0" xfId="0"/>
    <xf numFmtId="173" fontId="3" fillId="0" borderId="4" xfId="1" applyNumberFormat="1" applyFont="1" applyFill="1" applyBorder="1" applyAlignment="1">
      <alignment horizontal="left" wrapText="1"/>
    </xf>
    <xf numFmtId="173" fontId="3" fillId="0" borderId="4" xfId="1" applyNumberFormat="1" applyFont="1" applyFill="1" applyBorder="1" applyAlignment="1">
      <alignment wrapText="1"/>
    </xf>
    <xf numFmtId="173" fontId="9" fillId="0" borderId="0" xfId="1" applyNumberFormat="1" applyFont="1" applyFill="1" applyAlignment="1">
      <alignment horizontal="center" vertical="center" wrapText="1"/>
    </xf>
    <xf numFmtId="0" fontId="145" fillId="0" borderId="0" xfId="0" applyFont="1"/>
    <xf numFmtId="0" fontId="145" fillId="0" borderId="0" xfId="0" applyFont="1" applyAlignment="1">
      <alignment horizontal="centerContinuous"/>
    </xf>
    <xf numFmtId="0" fontId="147" fillId="0" borderId="0" xfId="0" applyFont="1" applyAlignment="1">
      <alignment horizontal="right"/>
    </xf>
    <xf numFmtId="0" fontId="146" fillId="0" borderId="2" xfId="0" applyFont="1" applyBorder="1" applyAlignment="1">
      <alignment horizontal="center" vertical="center" wrapText="1"/>
    </xf>
    <xf numFmtId="0" fontId="148" fillId="0" borderId="0" xfId="0" applyFont="1"/>
    <xf numFmtId="0" fontId="149" fillId="0" borderId="8" xfId="0" applyFont="1" applyBorder="1" applyAlignment="1">
      <alignment horizontal="center" vertical="top" wrapText="1"/>
    </xf>
    <xf numFmtId="0" fontId="149" fillId="0" borderId="8" xfId="0" applyFont="1" applyBorder="1" applyAlignment="1">
      <alignment vertical="top" wrapText="1"/>
    </xf>
    <xf numFmtId="0" fontId="150" fillId="0" borderId="4" xfId="0" applyFont="1" applyBorder="1" applyAlignment="1">
      <alignment horizontal="center" vertical="top" wrapText="1"/>
    </xf>
    <xf numFmtId="0" fontId="150" fillId="0" borderId="4" xfId="0" applyFont="1" applyBorder="1" applyAlignment="1">
      <alignment vertical="top" wrapText="1"/>
    </xf>
    <xf numFmtId="3" fontId="150" fillId="0" borderId="4" xfId="0" applyNumberFormat="1" applyFont="1" applyBorder="1" applyAlignment="1">
      <alignment horizontal="right" vertical="top" wrapText="1"/>
    </xf>
    <xf numFmtId="0" fontId="149" fillId="0" borderId="4" xfId="0" applyFont="1" applyBorder="1" applyAlignment="1">
      <alignment horizontal="center" vertical="top" wrapText="1"/>
    </xf>
    <xf numFmtId="0" fontId="149" fillId="0" borderId="4" xfId="0" applyFont="1" applyBorder="1" applyAlignment="1">
      <alignment vertical="top" wrapText="1"/>
    </xf>
    <xf numFmtId="3" fontId="149" fillId="0" borderId="4" xfId="0" applyNumberFormat="1" applyFont="1" applyBorder="1" applyAlignment="1">
      <alignment horizontal="right" vertical="top" wrapText="1"/>
    </xf>
    <xf numFmtId="0" fontId="151" fillId="0" borderId="4" xfId="0" applyFont="1" applyBorder="1" applyAlignment="1">
      <alignment horizontal="center" vertical="top" wrapText="1"/>
    </xf>
    <xf numFmtId="0" fontId="151" fillId="0" borderId="4" xfId="0" applyFont="1" applyBorder="1" applyAlignment="1">
      <alignment vertical="top" wrapText="1"/>
    </xf>
    <xf numFmtId="3" fontId="151" fillId="0" borderId="4" xfId="0" applyNumberFormat="1" applyFont="1" applyBorder="1" applyAlignment="1">
      <alignment horizontal="right" vertical="top" wrapText="1"/>
    </xf>
    <xf numFmtId="0" fontId="152" fillId="0" borderId="0" xfId="0" applyFont="1"/>
    <xf numFmtId="0" fontId="153" fillId="0" borderId="4" xfId="0" applyFont="1" applyBorder="1" applyAlignment="1">
      <alignment horizontal="center" vertical="top" wrapText="1"/>
    </xf>
    <xf numFmtId="0" fontId="150" fillId="0" borderId="6" xfId="0" applyFont="1" applyBorder="1" applyAlignment="1">
      <alignment horizontal="center" vertical="top" wrapText="1"/>
    </xf>
    <xf numFmtId="0" fontId="150" fillId="0" borderId="6" xfId="0" applyFont="1" applyBorder="1" applyAlignment="1">
      <alignment vertical="top" wrapText="1"/>
    </xf>
    <xf numFmtId="3" fontId="150" fillId="0" borderId="6" xfId="0" applyNumberFormat="1" applyFont="1" applyBorder="1" applyAlignment="1">
      <alignment horizontal="right" vertical="top" wrapText="1"/>
    </xf>
    <xf numFmtId="0" fontId="146" fillId="0" borderId="0" xfId="0" applyFont="1"/>
    <xf numFmtId="0" fontId="145" fillId="0" borderId="0" xfId="0" applyFont="1" applyAlignment="1">
      <alignment horizontal="right"/>
    </xf>
    <xf numFmtId="0" fontId="150" fillId="0" borderId="0" xfId="0" applyFont="1"/>
    <xf numFmtId="0" fontId="146" fillId="0" borderId="0" xfId="0" applyFont="1" applyAlignment="1">
      <alignment horizontal="centerContinuous" wrapText="1"/>
    </xf>
    <xf numFmtId="0" fontId="149" fillId="0" borderId="4" xfId="0" applyFont="1" applyBorder="1" applyAlignment="1">
      <alignment horizontal="right" vertical="top" wrapText="1"/>
    </xf>
    <xf numFmtId="0" fontId="149" fillId="0" borderId="6" xfId="0" applyFont="1" applyBorder="1" applyAlignment="1">
      <alignment horizontal="center" vertical="top" wrapText="1"/>
    </xf>
    <xf numFmtId="0" fontId="149" fillId="0" borderId="6" xfId="0" applyFont="1" applyBorder="1" applyAlignment="1">
      <alignment vertical="top" wrapText="1"/>
    </xf>
    <xf numFmtId="3" fontId="149" fillId="0" borderId="6" xfId="0" applyNumberFormat="1" applyFont="1" applyBorder="1" applyAlignment="1">
      <alignment horizontal="right" vertical="top" wrapText="1"/>
    </xf>
    <xf numFmtId="0" fontId="151" fillId="0" borderId="4" xfId="0" applyFont="1" applyBorder="1" applyAlignment="1">
      <alignment horizontal="right" vertical="top" wrapText="1"/>
    </xf>
    <xf numFmtId="173" fontId="3" fillId="0" borderId="6" xfId="1" applyNumberFormat="1" applyFont="1" applyFill="1" applyBorder="1" applyAlignment="1">
      <alignment wrapText="1"/>
    </xf>
    <xf numFmtId="175" fontId="9" fillId="0" borderId="0" xfId="1" applyNumberFormat="1" applyFont="1" applyFill="1" applyAlignment="1">
      <alignment horizontal="center" vertical="center" wrapText="1"/>
    </xf>
    <xf numFmtId="173" fontId="2" fillId="0" borderId="7" xfId="1" applyNumberFormat="1" applyFont="1" applyFill="1" applyBorder="1" applyAlignment="1">
      <alignment horizontal="center" vertical="center" wrapText="1"/>
    </xf>
    <xf numFmtId="0" fontId="158" fillId="0" borderId="0" xfId="0" applyFont="1" applyAlignment="1">
      <alignment horizontal="left"/>
    </xf>
    <xf numFmtId="0" fontId="159" fillId="0" borderId="0" xfId="0" applyFont="1"/>
    <xf numFmtId="173" fontId="5" fillId="0" borderId="0" xfId="1" applyNumberFormat="1" applyFont="1" applyFill="1"/>
    <xf numFmtId="173" fontId="160" fillId="0" borderId="0" xfId="1" applyNumberFormat="1" applyFont="1" applyFill="1" applyAlignment="1"/>
    <xf numFmtId="173" fontId="157" fillId="0" borderId="0" xfId="1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73" fontId="5" fillId="0" borderId="0" xfId="1" applyNumberFormat="1" applyFont="1" applyFill="1" applyAlignment="1">
      <alignment wrapText="1"/>
    </xf>
    <xf numFmtId="0" fontId="145" fillId="0" borderId="0" xfId="0" applyFont="1" applyAlignment="1">
      <alignment horizontal="centerContinuous" vertical="center"/>
    </xf>
    <xf numFmtId="0" fontId="146" fillId="0" borderId="0" xfId="0" applyFont="1" applyAlignment="1">
      <alignment horizontal="centerContinuous" vertical="center"/>
    </xf>
    <xf numFmtId="0" fontId="147" fillId="0" borderId="0" xfId="0" applyFont="1" applyAlignment="1">
      <alignment horizontal="right" vertical="center"/>
    </xf>
    <xf numFmtId="0" fontId="156" fillId="0" borderId="0" xfId="0" applyFont="1"/>
    <xf numFmtId="0" fontId="162" fillId="0" borderId="0" xfId="0" applyFont="1"/>
    <xf numFmtId="0" fontId="162" fillId="0" borderId="0" xfId="0" applyFont="1" applyAlignment="1">
      <alignment horizontal="right"/>
    </xf>
    <xf numFmtId="0" fontId="154" fillId="0" borderId="0" xfId="0" applyFont="1"/>
    <xf numFmtId="0" fontId="154" fillId="0" borderId="0" xfId="0" applyFont="1" applyAlignment="1">
      <alignment vertical="center"/>
    </xf>
    <xf numFmtId="0" fontId="163" fillId="0" borderId="0" xfId="0" applyFont="1" applyAlignment="1">
      <alignment horizontal="right"/>
    </xf>
    <xf numFmtId="0" fontId="156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top" wrapText="1"/>
    </xf>
    <xf numFmtId="3" fontId="4" fillId="0" borderId="8" xfId="0" applyNumberFormat="1" applyFont="1" applyBorder="1" applyAlignment="1">
      <alignment horizontal="right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3" fontId="4" fillId="0" borderId="4" xfId="0" applyNumberFormat="1" applyFont="1" applyBorder="1" applyAlignment="1">
      <alignment horizontal="right" vertical="top" wrapText="1"/>
    </xf>
    <xf numFmtId="0" fontId="4" fillId="0" borderId="0" xfId="0" applyFont="1"/>
    <xf numFmtId="0" fontId="10" fillId="0" borderId="4" xfId="0" applyFont="1" applyBorder="1" applyAlignment="1">
      <alignment horizontal="center" vertical="top" wrapText="1"/>
    </xf>
    <xf numFmtId="0" fontId="10" fillId="0" borderId="4" xfId="0" applyFont="1" applyBorder="1" applyAlignment="1">
      <alignment vertical="top" wrapText="1"/>
    </xf>
    <xf numFmtId="0" fontId="10" fillId="0" borderId="4" xfId="0" applyFont="1" applyBorder="1" applyAlignment="1">
      <alignment horizontal="right" vertical="top" wrapText="1"/>
    </xf>
    <xf numFmtId="0" fontId="10" fillId="0" borderId="0" xfId="0" applyFont="1"/>
    <xf numFmtId="3" fontId="10" fillId="0" borderId="4" xfId="0" applyNumberFormat="1" applyFont="1" applyBorder="1" applyAlignment="1">
      <alignment horizontal="right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3" fontId="4" fillId="0" borderId="6" xfId="0" applyNumberFormat="1" applyFont="1" applyBorder="1" applyAlignment="1">
      <alignment horizontal="right" vertical="top" wrapText="1"/>
    </xf>
    <xf numFmtId="0" fontId="156" fillId="0" borderId="0" xfId="0" applyFont="1" applyAlignment="1">
      <alignment horizontal="left"/>
    </xf>
    <xf numFmtId="0" fontId="162" fillId="0" borderId="0" xfId="0" applyFont="1" applyAlignment="1">
      <alignment wrapText="1"/>
    </xf>
    <xf numFmtId="0" fontId="154" fillId="0" borderId="0" xfId="0" applyFont="1" applyAlignment="1">
      <alignment wrapText="1"/>
    </xf>
    <xf numFmtId="175" fontId="154" fillId="0" borderId="0" xfId="1" applyNumberFormat="1" applyFont="1" applyAlignment="1">
      <alignment wrapText="1"/>
    </xf>
    <xf numFmtId="0" fontId="15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2" xfId="0" applyFont="1" applyBorder="1" applyAlignment="1">
      <alignment horizontal="center" vertical="center" wrapText="1"/>
    </xf>
    <xf numFmtId="175" fontId="4" fillId="0" borderId="2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55" fillId="0" borderId="8" xfId="0" applyFont="1" applyBorder="1" applyAlignment="1">
      <alignment horizontal="center" vertical="center" wrapText="1"/>
    </xf>
    <xf numFmtId="175" fontId="4" fillId="0" borderId="8" xfId="1" applyNumberFormat="1" applyFont="1" applyBorder="1" applyAlignment="1">
      <alignment horizontal="center" vertical="center" wrapText="1"/>
    </xf>
    <xf numFmtId="0" fontId="154" fillId="0" borderId="4" xfId="0" applyNumberFormat="1" applyFont="1" applyFill="1" applyBorder="1" applyAlignment="1">
      <alignment horizontal="center" vertical="center"/>
    </xf>
    <xf numFmtId="0" fontId="154" fillId="0" borderId="4" xfId="0" applyFont="1" applyFill="1" applyBorder="1" applyAlignment="1">
      <alignment vertical="center" wrapText="1"/>
    </xf>
    <xf numFmtId="0" fontId="154" fillId="0" borderId="4" xfId="0" applyFont="1" applyFill="1" applyBorder="1" applyAlignment="1">
      <alignment horizontal="center" vertical="center" wrapText="1"/>
    </xf>
    <xf numFmtId="175" fontId="154" fillId="0" borderId="4" xfId="1" applyNumberFormat="1" applyFont="1" applyFill="1" applyBorder="1" applyAlignment="1">
      <alignment horizontal="center" vertical="center" wrapText="1"/>
    </xf>
    <xf numFmtId="175" fontId="154" fillId="0" borderId="4" xfId="1" applyNumberFormat="1" applyFont="1" applyFill="1" applyBorder="1" applyAlignment="1">
      <alignment vertical="center"/>
    </xf>
    <xf numFmtId="1" fontId="154" fillId="0" borderId="4" xfId="0" applyNumberFormat="1" applyFont="1" applyFill="1" applyBorder="1" applyAlignment="1">
      <alignment horizontal="center" vertical="center"/>
    </xf>
    <xf numFmtId="175" fontId="154" fillId="0" borderId="4" xfId="1" applyNumberFormat="1" applyFont="1" applyFill="1" applyBorder="1" applyAlignment="1">
      <alignment vertical="center" wrapText="1"/>
    </xf>
    <xf numFmtId="175" fontId="154" fillId="0" borderId="4" xfId="0" applyNumberFormat="1" applyFont="1" applyFill="1" applyBorder="1" applyAlignment="1">
      <alignment horizontal="center" vertical="center" wrapText="1"/>
    </xf>
    <xf numFmtId="0" fontId="154" fillId="0" borderId="4" xfId="0" applyFont="1" applyFill="1" applyBorder="1" applyAlignment="1">
      <alignment horizontal="justify" vertical="center" wrapText="1"/>
    </xf>
    <xf numFmtId="1" fontId="154" fillId="0" borderId="6" xfId="0" applyNumberFormat="1" applyFont="1" applyFill="1" applyBorder="1" applyAlignment="1">
      <alignment horizontal="center" vertical="center"/>
    </xf>
    <xf numFmtId="0" fontId="154" fillId="0" borderId="6" xfId="0" applyFont="1" applyFill="1" applyBorder="1" applyAlignment="1">
      <alignment horizontal="justify" vertical="center" wrapText="1"/>
    </xf>
    <xf numFmtId="0" fontId="154" fillId="0" borderId="6" xfId="0" applyFont="1" applyFill="1" applyBorder="1" applyAlignment="1">
      <alignment horizontal="center" vertical="center" wrapText="1"/>
    </xf>
    <xf numFmtId="175" fontId="154" fillId="0" borderId="6" xfId="1" applyNumberFormat="1" applyFont="1" applyFill="1" applyBorder="1" applyAlignment="1">
      <alignment horizontal="center" vertical="center" wrapText="1"/>
    </xf>
    <xf numFmtId="175" fontId="154" fillId="0" borderId="6" xfId="1" applyNumberFormat="1" applyFont="1" applyFill="1" applyBorder="1" applyAlignment="1">
      <alignment vertical="center" wrapText="1"/>
    </xf>
    <xf numFmtId="0" fontId="156" fillId="0" borderId="0" xfId="0" applyFont="1" applyAlignment="1">
      <alignment vertical="center"/>
    </xf>
    <xf numFmtId="0" fontId="162" fillId="0" borderId="0" xfId="0" applyFont="1" applyAlignment="1">
      <alignment vertical="center"/>
    </xf>
    <xf numFmtId="0" fontId="162" fillId="0" borderId="0" xfId="0" applyFont="1" applyAlignment="1">
      <alignment horizontal="right" vertical="center"/>
    </xf>
    <xf numFmtId="0" fontId="162" fillId="0" borderId="2" xfId="0" applyFont="1" applyBorder="1" applyAlignment="1">
      <alignment horizontal="center" vertical="center" wrapText="1"/>
    </xf>
    <xf numFmtId="0" fontId="154" fillId="0" borderId="8" xfId="0" applyFont="1" applyBorder="1" applyAlignment="1">
      <alignment horizontal="center" vertical="top" wrapText="1"/>
    </xf>
    <xf numFmtId="0" fontId="154" fillId="0" borderId="8" xfId="0" applyFont="1" applyBorder="1" applyAlignment="1">
      <alignment vertical="top" wrapText="1"/>
    </xf>
    <xf numFmtId="3" fontId="154" fillId="0" borderId="8" xfId="0" applyNumberFormat="1" applyFont="1" applyBorder="1" applyAlignment="1">
      <alignment horizontal="right" vertical="top" wrapText="1"/>
    </xf>
    <xf numFmtId="0" fontId="154" fillId="0" borderId="4" xfId="0" applyFont="1" applyBorder="1" applyAlignment="1">
      <alignment horizontal="center" vertical="top" wrapText="1"/>
    </xf>
    <xf numFmtId="0" fontId="154" fillId="0" borderId="4" xfId="0" applyFont="1" applyBorder="1" applyAlignment="1">
      <alignment vertical="top" wrapText="1"/>
    </xf>
    <xf numFmtId="3" fontId="154" fillId="0" borderId="4" xfId="0" applyNumberFormat="1" applyFont="1" applyBorder="1" applyAlignment="1">
      <alignment horizontal="right" vertical="top" wrapText="1"/>
    </xf>
    <xf numFmtId="0" fontId="154" fillId="0" borderId="4" xfId="0" applyFont="1" applyBorder="1" applyAlignment="1">
      <alignment horizontal="right" vertical="top" wrapText="1"/>
    </xf>
    <xf numFmtId="0" fontId="4" fillId="0" borderId="4" xfId="0" applyFont="1" applyBorder="1" applyAlignment="1">
      <alignment horizontal="right" vertical="top" wrapText="1"/>
    </xf>
    <xf numFmtId="0" fontId="156" fillId="0" borderId="0" xfId="0" applyFont="1" applyAlignment="1">
      <alignment horizontal="centerContinuous" wrapText="1"/>
    </xf>
    <xf numFmtId="0" fontId="162" fillId="0" borderId="0" xfId="0" applyFont="1" applyAlignment="1">
      <alignment horizontal="centerContinuous"/>
    </xf>
    <xf numFmtId="0" fontId="4" fillId="0" borderId="4" xfId="0" applyFont="1" applyBorder="1" applyAlignment="1">
      <alignment horizontal="justify" vertical="top" wrapText="1"/>
    </xf>
    <xf numFmtId="0" fontId="155" fillId="0" borderId="4" xfId="0" applyFont="1" applyBorder="1" applyAlignment="1">
      <alignment horizontal="center" vertical="top" wrapText="1"/>
    </xf>
    <xf numFmtId="0" fontId="155" fillId="0" borderId="4" xfId="0" applyFont="1" applyBorder="1" applyAlignment="1">
      <alignment vertical="top" wrapText="1"/>
    </xf>
    <xf numFmtId="0" fontId="154" fillId="0" borderId="5" xfId="0" applyFont="1" applyBorder="1" applyAlignment="1">
      <alignment horizontal="center" vertical="top" wrapText="1"/>
    </xf>
    <xf numFmtId="0" fontId="154" fillId="0" borderId="5" xfId="0" applyFont="1" applyBorder="1" applyAlignment="1">
      <alignment vertical="top" wrapText="1"/>
    </xf>
    <xf numFmtId="3" fontId="154" fillId="0" borderId="5" xfId="0" applyNumberFormat="1" applyFont="1" applyBorder="1" applyAlignment="1">
      <alignment horizontal="right" vertical="top" wrapText="1"/>
    </xf>
    <xf numFmtId="0" fontId="162" fillId="0" borderId="0" xfId="0" applyFont="1" applyAlignment="1">
      <alignment horizontal="center"/>
    </xf>
    <xf numFmtId="0" fontId="154" fillId="0" borderId="0" xfId="0" applyFont="1" applyAlignment="1">
      <alignment horizontal="center"/>
    </xf>
    <xf numFmtId="0" fontId="156" fillId="0" borderId="0" xfId="0" applyFont="1" applyAlignment="1">
      <alignment horizontal="center" vertical="center"/>
    </xf>
    <xf numFmtId="0" fontId="156" fillId="0" borderId="0" xfId="0" applyFont="1" applyAlignment="1">
      <alignment horizontal="center" vertical="center" wrapText="1"/>
    </xf>
    <xf numFmtId="173" fontId="157" fillId="0" borderId="0" xfId="1" applyNumberFormat="1" applyFont="1" applyFill="1" applyAlignment="1">
      <alignment horizontal="center" vertical="center" wrapText="1"/>
    </xf>
    <xf numFmtId="173" fontId="9" fillId="0" borderId="10" xfId="1" applyNumberFormat="1" applyFont="1" applyFill="1" applyBorder="1" applyAlignment="1">
      <alignment horizontal="center"/>
    </xf>
    <xf numFmtId="173" fontId="2" fillId="0" borderId="1" xfId="1" applyNumberFormat="1" applyFont="1" applyFill="1" applyBorder="1" applyAlignment="1">
      <alignment horizontal="center" vertical="center" wrapText="1"/>
    </xf>
    <xf numFmtId="173" fontId="2" fillId="0" borderId="7" xfId="1" applyNumberFormat="1" applyFont="1" applyFill="1" applyBorder="1" applyAlignment="1">
      <alignment horizontal="center" vertical="center" wrapText="1"/>
    </xf>
    <xf numFmtId="173" fontId="2" fillId="0" borderId="18" xfId="1" applyNumberFormat="1" applyFont="1" applyFill="1" applyBorder="1" applyAlignment="1">
      <alignment horizontal="center" vertical="center" wrapText="1"/>
    </xf>
    <xf numFmtId="173" fontId="2" fillId="0" borderId="13" xfId="1" applyNumberFormat="1" applyFont="1" applyFill="1" applyBorder="1" applyAlignment="1">
      <alignment horizontal="center"/>
    </xf>
    <xf numFmtId="173" fontId="2" fillId="0" borderId="14" xfId="1" applyNumberFormat="1" applyFont="1" applyFill="1" applyBorder="1" applyAlignment="1">
      <alignment horizontal="center"/>
    </xf>
    <xf numFmtId="173" fontId="2" fillId="0" borderId="32" xfId="1" applyNumberFormat="1" applyFont="1" applyFill="1" applyBorder="1" applyAlignment="1">
      <alignment horizontal="center"/>
    </xf>
    <xf numFmtId="0" fontId="161" fillId="0" borderId="0" xfId="0" applyFont="1" applyFill="1" applyBorder="1" applyAlignment="1">
      <alignment horizontal="center" vertical="center"/>
    </xf>
    <xf numFmtId="0" fontId="162" fillId="0" borderId="2" xfId="0" applyFont="1" applyBorder="1" applyAlignment="1">
      <alignment horizontal="center" vertical="center" wrapText="1"/>
    </xf>
    <xf numFmtId="0" fontId="163" fillId="0" borderId="2" xfId="0" applyFont="1" applyBorder="1" applyAlignment="1">
      <alignment horizontal="center" vertical="center" wrapText="1"/>
    </xf>
    <xf numFmtId="3" fontId="2" fillId="0" borderId="7" xfId="1" applyNumberFormat="1" applyFont="1" applyFill="1" applyBorder="1" applyAlignment="1">
      <alignment horizontal="center" vertical="center" wrapText="1"/>
    </xf>
    <xf numFmtId="3" fontId="3" fillId="0" borderId="4" xfId="1" applyNumberFormat="1" applyFont="1" applyFill="1" applyBorder="1" applyAlignment="1">
      <alignment horizontal="center" vertical="center" wrapText="1"/>
    </xf>
    <xf numFmtId="3" fontId="3" fillId="0" borderId="6" xfId="1" applyNumberFormat="1" applyFont="1" applyFill="1" applyBorder="1" applyAlignment="1">
      <alignment horizontal="center" vertical="center" wrapText="1"/>
    </xf>
    <xf numFmtId="3" fontId="2" fillId="0" borderId="7" xfId="1" quotePrefix="1" applyNumberFormat="1" applyFont="1" applyFill="1" applyBorder="1" applyAlignment="1">
      <alignment horizontal="center" vertical="center" wrapText="1"/>
    </xf>
    <xf numFmtId="3" fontId="3" fillId="0" borderId="4" xfId="1" applyNumberFormat="1" applyFont="1" applyFill="1" applyBorder="1"/>
    <xf numFmtId="3" fontId="3" fillId="0" borderId="4" xfId="1" applyNumberFormat="1" applyFont="1" applyFill="1" applyBorder="1" applyAlignment="1">
      <alignment wrapText="1"/>
    </xf>
    <xf numFmtId="3" fontId="3" fillId="0" borderId="6" xfId="1" applyNumberFormat="1" applyFont="1" applyFill="1" applyBorder="1"/>
    <xf numFmtId="3" fontId="3" fillId="0" borderId="6" xfId="1" applyNumberFormat="1" applyFont="1" applyFill="1" applyBorder="1" applyAlignment="1">
      <alignment wrapText="1"/>
    </xf>
  </cellXfs>
  <cellStyles count="907">
    <cellStyle name="_x0001_" xfId="6"/>
    <cellStyle name="          _x000d__x000a_shell=progman.exe_x000d__x000a_m" xfId="7"/>
    <cellStyle name="_x000d__x000a_JournalTemplate=C:\COMFO\CTALK\JOURSTD.TPL_x000d__x000a_LbStateAddress=3 3 0 251 1 89 2 311_x000d__x000a_LbStateJou" xfId="8"/>
    <cellStyle name="#,##0" xfId="9"/>
    <cellStyle name="." xfId="10"/>
    <cellStyle name=".d©y" xfId="11"/>
    <cellStyle name="??" xfId="12"/>
    <cellStyle name="?? [0.00]_ Att. 1- Cover" xfId="13"/>
    <cellStyle name="?? [0]" xfId="14"/>
    <cellStyle name="?_x001d_??%U©÷u&amp;H©÷9_x0008_? s_x000a__x0007__x0001__x0001_" xfId="15"/>
    <cellStyle name="???? [0.00]_      " xfId="16"/>
    <cellStyle name="??????" xfId="17"/>
    <cellStyle name="????_      " xfId="18"/>
    <cellStyle name="???[0]_?? DI" xfId="19"/>
    <cellStyle name="???_?? DI" xfId="20"/>
    <cellStyle name="??[0]_BRE" xfId="21"/>
    <cellStyle name="??_      " xfId="22"/>
    <cellStyle name="??A? [0]_laroux_1_¢¬???¢â? " xfId="23"/>
    <cellStyle name="??A?_laroux_1_¢¬???¢â? " xfId="24"/>
    <cellStyle name="?¡±¢¥?_?¨ù??¢´¢¥_¢¬???¢â? " xfId="25"/>
    <cellStyle name="?ðÇ%U?&amp;H?_x0008_?s_x000a__x0007__x0001__x0001_" xfId="26"/>
    <cellStyle name="[0]_Chi phÝ kh¸c_V" xfId="27"/>
    <cellStyle name="_1 TONG HOP - CA NA" xfId="28"/>
    <cellStyle name="_123_DONG_THANH_Moi" xfId="29"/>
    <cellStyle name="_Bang Chi tieu (2)" xfId="30"/>
    <cellStyle name="_BAO GIA NGAY 24-10-08 (co dam)" xfId="31"/>
    <cellStyle name="_BC CV 6403 BKHĐT" xfId="32"/>
    <cellStyle name="_Book1" xfId="33"/>
    <cellStyle name="_Book1_1" xfId="34"/>
    <cellStyle name="_Book1_cong hang rao" xfId="35"/>
    <cellStyle name="_Book1_IN" xfId="36"/>
    <cellStyle name="_Book1_Kh ql62 (2010) 11-09" xfId="37"/>
    <cellStyle name="_Book1_Khung 2012" xfId="38"/>
    <cellStyle name="_Book1_phu luc tong ket tinh hinh TH giai doan 03-10 (ngay 30)" xfId="39"/>
    <cellStyle name="_C.cong+B.luong-Sanluong" xfId="40"/>
    <cellStyle name="_cong hang rao" xfId="41"/>
    <cellStyle name="_dien chieu sang" xfId="42"/>
    <cellStyle name="_DO-D1500-KHONG CO TRONG DT" xfId="43"/>
    <cellStyle name="_Duyet TK thay đôi" xfId="44"/>
    <cellStyle name="_GOITHAUSO2" xfId="45"/>
    <cellStyle name="_GOITHAUSO3" xfId="46"/>
    <cellStyle name="_GOITHAUSO4" xfId="47"/>
    <cellStyle name="_HaHoa_TDT_DienCSang" xfId="48"/>
    <cellStyle name="_HaHoa19-5-07" xfId="49"/>
    <cellStyle name="_IN" xfId="50"/>
    <cellStyle name="_KT (2)" xfId="51"/>
    <cellStyle name="_KT (2)_1" xfId="52"/>
    <cellStyle name="_KT (2)_1_Lora-tungchau" xfId="53"/>
    <cellStyle name="_KT (2)_1_Qt-HT3PQ1(CauKho)" xfId="54"/>
    <cellStyle name="_KT (2)_2" xfId="55"/>
    <cellStyle name="_KT (2)_2_TG-TH" xfId="56"/>
    <cellStyle name="_KT (2)_2_TG-TH_ApGiaVatTu_cayxanh_latgach" xfId="57"/>
    <cellStyle name="_KT (2)_2_TG-TH_BANG TONG HOP TINH HINH THANH QUYET TOAN (MOI I)" xfId="58"/>
    <cellStyle name="_KT (2)_2_TG-TH_BAO GIA NGAY 24-10-08 (co dam)" xfId="59"/>
    <cellStyle name="_KT (2)_2_TG-TH_BC CV 6403 BKHĐT" xfId="60"/>
    <cellStyle name="_KT (2)_2_TG-TH_BC NQ11-CP - chinh sua lai" xfId="61"/>
    <cellStyle name="_KT (2)_2_TG-TH_BC NQ11-CP-Quynh sau bieu so3" xfId="62"/>
    <cellStyle name="_KT (2)_2_TG-TH_BC_NQ11-CP_-_Thao_sua_lai" xfId="63"/>
    <cellStyle name="_KT (2)_2_TG-TH_Book1" xfId="64"/>
    <cellStyle name="_KT (2)_2_TG-TH_Book1_1" xfId="65"/>
    <cellStyle name="_KT (2)_2_TG-TH_Book1_1_BC CV 6403 BKHĐT" xfId="66"/>
    <cellStyle name="_KT (2)_2_TG-TH_Book1_1_Luy ke von ung nam 2011 -Thoa gui ngay 12-8-2012" xfId="67"/>
    <cellStyle name="_KT (2)_2_TG-TH_Book1_2" xfId="68"/>
    <cellStyle name="_KT (2)_2_TG-TH_Book1_2_BC CV 6403 BKHĐT" xfId="69"/>
    <cellStyle name="_KT (2)_2_TG-TH_Book1_2_Luy ke von ung nam 2011 -Thoa gui ngay 12-8-2012" xfId="70"/>
    <cellStyle name="_KT (2)_2_TG-TH_Book1_BC CV 6403 BKHĐT" xfId="71"/>
    <cellStyle name="_KT (2)_2_TG-TH_Book1_Luy ke von ung nam 2011 -Thoa gui ngay 12-8-2012" xfId="72"/>
    <cellStyle name="_KT (2)_2_TG-TH_CAU Khanh Nam(Thi Cong)" xfId="73"/>
    <cellStyle name="_KT (2)_2_TG-TH_CoCauPhi (version 1)" xfId="74"/>
    <cellStyle name="_KT (2)_2_TG-TH_ChiHuong_ApGia" xfId="75"/>
    <cellStyle name="_KT (2)_2_TG-TH_DAU NOI PL-CL TAI PHU LAMHC" xfId="76"/>
    <cellStyle name="_KT (2)_2_TG-TH_DU TRU VAT TU" xfId="77"/>
    <cellStyle name="_KT (2)_2_TG-TH_Lora-tungchau" xfId="78"/>
    <cellStyle name="_KT (2)_2_TG-TH_Luy ke von ung nam 2011 -Thoa gui ngay 12-8-2012" xfId="79"/>
    <cellStyle name="_KT (2)_2_TG-TH_NhanCong" xfId="80"/>
    <cellStyle name="_KT (2)_2_TG-TH_phu luc tong ket tinh hinh TH giai doan 03-10 (ngay 30)" xfId="81"/>
    <cellStyle name="_KT (2)_2_TG-TH_Qt-HT3PQ1(CauKho)" xfId="82"/>
    <cellStyle name="_KT (2)_2_TG-TH_Sheet1" xfId="83"/>
    <cellStyle name="_KT (2)_2_TG-TH_ÿÿÿÿÿ" xfId="84"/>
    <cellStyle name="_KT (2)_3" xfId="85"/>
    <cellStyle name="_KT (2)_3_TG-TH" xfId="86"/>
    <cellStyle name="_KT (2)_3_TG-TH_Lora-tungchau" xfId="87"/>
    <cellStyle name="_KT (2)_3_TG-TH_PERSONAL" xfId="88"/>
    <cellStyle name="_KT (2)_3_TG-TH_PERSONAL_BC CV 6403 BKHĐT" xfId="89"/>
    <cellStyle name="_KT (2)_3_TG-TH_PERSONAL_Book1" xfId="90"/>
    <cellStyle name="_KT (2)_3_TG-TH_PERSONAL_Luy ke von ung nam 2011 -Thoa gui ngay 12-8-2012" xfId="91"/>
    <cellStyle name="_KT (2)_3_TG-TH_PERSONAL_Tong hop KHCB 2001" xfId="92"/>
    <cellStyle name="_KT (2)_3_TG-TH_Qt-HT3PQ1(CauKho)" xfId="93"/>
    <cellStyle name="_KT (2)_4" xfId="94"/>
    <cellStyle name="_KT (2)_4_ApGiaVatTu_cayxanh_latgach" xfId="95"/>
    <cellStyle name="_KT (2)_4_BANG TONG HOP TINH HINH THANH QUYET TOAN (MOI I)" xfId="96"/>
    <cellStyle name="_KT (2)_4_BAO GIA NGAY 24-10-08 (co dam)" xfId="97"/>
    <cellStyle name="_KT (2)_4_BC CV 6403 BKHĐT" xfId="98"/>
    <cellStyle name="_KT (2)_4_BC NQ11-CP - chinh sua lai" xfId="99"/>
    <cellStyle name="_KT (2)_4_BC NQ11-CP-Quynh sau bieu so3" xfId="100"/>
    <cellStyle name="_KT (2)_4_BC_NQ11-CP_-_Thao_sua_lai" xfId="101"/>
    <cellStyle name="_KT (2)_4_Book1" xfId="102"/>
    <cellStyle name="_KT (2)_4_Book1_1" xfId="103"/>
    <cellStyle name="_KT (2)_4_Book1_1_BC CV 6403 BKHĐT" xfId="104"/>
    <cellStyle name="_KT (2)_4_Book1_1_Luy ke von ung nam 2011 -Thoa gui ngay 12-8-2012" xfId="105"/>
    <cellStyle name="_KT (2)_4_Book1_2" xfId="106"/>
    <cellStyle name="_KT (2)_4_Book1_2_BC CV 6403 BKHĐT" xfId="107"/>
    <cellStyle name="_KT (2)_4_Book1_2_Luy ke von ung nam 2011 -Thoa gui ngay 12-8-2012" xfId="108"/>
    <cellStyle name="_KT (2)_4_Book1_BC CV 6403 BKHĐT" xfId="109"/>
    <cellStyle name="_KT (2)_4_Book1_Luy ke von ung nam 2011 -Thoa gui ngay 12-8-2012" xfId="110"/>
    <cellStyle name="_KT (2)_4_CAU Khanh Nam(Thi Cong)" xfId="111"/>
    <cellStyle name="_KT (2)_4_CoCauPhi (version 1)" xfId="112"/>
    <cellStyle name="_KT (2)_4_ChiHuong_ApGia" xfId="113"/>
    <cellStyle name="_KT (2)_4_DAU NOI PL-CL TAI PHU LAMHC" xfId="114"/>
    <cellStyle name="_KT (2)_4_DU TRU VAT TU" xfId="115"/>
    <cellStyle name="_KT (2)_4_Lora-tungchau" xfId="116"/>
    <cellStyle name="_KT (2)_4_Luy ke von ung nam 2011 -Thoa gui ngay 12-8-2012" xfId="117"/>
    <cellStyle name="_KT (2)_4_NhanCong" xfId="118"/>
    <cellStyle name="_KT (2)_4_phu luc tong ket tinh hinh TH giai doan 03-10 (ngay 30)" xfId="119"/>
    <cellStyle name="_KT (2)_4_Qt-HT3PQ1(CauKho)" xfId="120"/>
    <cellStyle name="_KT (2)_4_Sheet1" xfId="121"/>
    <cellStyle name="_KT (2)_4_TG-TH" xfId="122"/>
    <cellStyle name="_KT (2)_4_ÿÿÿÿÿ" xfId="123"/>
    <cellStyle name="_KT (2)_5" xfId="124"/>
    <cellStyle name="_KT (2)_5_ApGiaVatTu_cayxanh_latgach" xfId="125"/>
    <cellStyle name="_KT (2)_5_BANG TONG HOP TINH HINH THANH QUYET TOAN (MOI I)" xfId="126"/>
    <cellStyle name="_KT (2)_5_BAO GIA NGAY 24-10-08 (co dam)" xfId="127"/>
    <cellStyle name="_KT (2)_5_BC CV 6403 BKHĐT" xfId="128"/>
    <cellStyle name="_KT (2)_5_BC NQ11-CP - chinh sua lai" xfId="129"/>
    <cellStyle name="_KT (2)_5_BC NQ11-CP-Quynh sau bieu so3" xfId="130"/>
    <cellStyle name="_KT (2)_5_BC_NQ11-CP_-_Thao_sua_lai" xfId="131"/>
    <cellStyle name="_KT (2)_5_Book1" xfId="132"/>
    <cellStyle name="_KT (2)_5_Book1_1" xfId="133"/>
    <cellStyle name="_KT (2)_5_Book1_1_BC CV 6403 BKHĐT" xfId="134"/>
    <cellStyle name="_KT (2)_5_Book1_1_Luy ke von ung nam 2011 -Thoa gui ngay 12-8-2012" xfId="135"/>
    <cellStyle name="_KT (2)_5_Book1_2" xfId="136"/>
    <cellStyle name="_KT (2)_5_Book1_2_BC CV 6403 BKHĐT" xfId="137"/>
    <cellStyle name="_KT (2)_5_Book1_2_Luy ke von ung nam 2011 -Thoa gui ngay 12-8-2012" xfId="138"/>
    <cellStyle name="_KT (2)_5_Book1_BC CV 6403 BKHĐT" xfId="139"/>
    <cellStyle name="_KT (2)_5_Book1_Luy ke von ung nam 2011 -Thoa gui ngay 12-8-2012" xfId="140"/>
    <cellStyle name="_KT (2)_5_CAU Khanh Nam(Thi Cong)" xfId="141"/>
    <cellStyle name="_KT (2)_5_CoCauPhi (version 1)" xfId="142"/>
    <cellStyle name="_KT (2)_5_ChiHuong_ApGia" xfId="143"/>
    <cellStyle name="_KT (2)_5_DAU NOI PL-CL TAI PHU LAMHC" xfId="144"/>
    <cellStyle name="_KT (2)_5_DU TRU VAT TU" xfId="145"/>
    <cellStyle name="_KT (2)_5_Lora-tungchau" xfId="146"/>
    <cellStyle name="_KT (2)_5_Luy ke von ung nam 2011 -Thoa gui ngay 12-8-2012" xfId="147"/>
    <cellStyle name="_KT (2)_5_NhanCong" xfId="148"/>
    <cellStyle name="_KT (2)_5_phu luc tong ket tinh hinh TH giai doan 03-10 (ngay 30)" xfId="149"/>
    <cellStyle name="_KT (2)_5_Qt-HT3PQ1(CauKho)" xfId="150"/>
    <cellStyle name="_KT (2)_5_Sheet1" xfId="151"/>
    <cellStyle name="_KT (2)_5_ÿÿÿÿÿ" xfId="152"/>
    <cellStyle name="_KT (2)_Lora-tungchau" xfId="153"/>
    <cellStyle name="_KT (2)_PERSONAL" xfId="154"/>
    <cellStyle name="_KT (2)_PERSONAL_BC CV 6403 BKHĐT" xfId="155"/>
    <cellStyle name="_KT (2)_PERSONAL_Book1" xfId="156"/>
    <cellStyle name="_KT (2)_PERSONAL_Luy ke von ung nam 2011 -Thoa gui ngay 12-8-2012" xfId="157"/>
    <cellStyle name="_KT (2)_PERSONAL_Tong hop KHCB 2001" xfId="158"/>
    <cellStyle name="_KT (2)_Qt-HT3PQ1(CauKho)" xfId="159"/>
    <cellStyle name="_KT (2)_TG-TH" xfId="160"/>
    <cellStyle name="_KT_TG" xfId="161"/>
    <cellStyle name="_KT_TG_1" xfId="162"/>
    <cellStyle name="_KT_TG_1_ApGiaVatTu_cayxanh_latgach" xfId="163"/>
    <cellStyle name="_KT_TG_1_BANG TONG HOP TINH HINH THANH QUYET TOAN (MOI I)" xfId="164"/>
    <cellStyle name="_KT_TG_1_BAO GIA NGAY 24-10-08 (co dam)" xfId="165"/>
    <cellStyle name="_KT_TG_1_BC CV 6403 BKHĐT" xfId="166"/>
    <cellStyle name="_KT_TG_1_BC NQ11-CP - chinh sua lai" xfId="167"/>
    <cellStyle name="_KT_TG_1_BC NQ11-CP-Quynh sau bieu so3" xfId="168"/>
    <cellStyle name="_KT_TG_1_BC_NQ11-CP_-_Thao_sua_lai" xfId="169"/>
    <cellStyle name="_KT_TG_1_Book1" xfId="170"/>
    <cellStyle name="_KT_TG_1_Book1_1" xfId="171"/>
    <cellStyle name="_KT_TG_1_Book1_1_BC CV 6403 BKHĐT" xfId="172"/>
    <cellStyle name="_KT_TG_1_Book1_1_Luy ke von ung nam 2011 -Thoa gui ngay 12-8-2012" xfId="173"/>
    <cellStyle name="_KT_TG_1_Book1_2" xfId="174"/>
    <cellStyle name="_KT_TG_1_Book1_2_BC CV 6403 BKHĐT" xfId="175"/>
    <cellStyle name="_KT_TG_1_Book1_2_Luy ke von ung nam 2011 -Thoa gui ngay 12-8-2012" xfId="176"/>
    <cellStyle name="_KT_TG_1_Book1_BC CV 6403 BKHĐT" xfId="177"/>
    <cellStyle name="_KT_TG_1_Book1_Luy ke von ung nam 2011 -Thoa gui ngay 12-8-2012" xfId="178"/>
    <cellStyle name="_KT_TG_1_CAU Khanh Nam(Thi Cong)" xfId="179"/>
    <cellStyle name="_KT_TG_1_CoCauPhi (version 1)" xfId="180"/>
    <cellStyle name="_KT_TG_1_ChiHuong_ApGia" xfId="181"/>
    <cellStyle name="_KT_TG_1_DAU NOI PL-CL TAI PHU LAMHC" xfId="182"/>
    <cellStyle name="_KT_TG_1_DU TRU VAT TU" xfId="183"/>
    <cellStyle name="_KT_TG_1_Lora-tungchau" xfId="184"/>
    <cellStyle name="_KT_TG_1_Luy ke von ung nam 2011 -Thoa gui ngay 12-8-2012" xfId="185"/>
    <cellStyle name="_KT_TG_1_NhanCong" xfId="186"/>
    <cellStyle name="_KT_TG_1_phu luc tong ket tinh hinh TH giai doan 03-10 (ngay 30)" xfId="187"/>
    <cellStyle name="_KT_TG_1_Qt-HT3PQ1(CauKho)" xfId="188"/>
    <cellStyle name="_KT_TG_1_Sheet1" xfId="189"/>
    <cellStyle name="_KT_TG_1_ÿÿÿÿÿ" xfId="190"/>
    <cellStyle name="_KT_TG_2" xfId="191"/>
    <cellStyle name="_KT_TG_2_ApGiaVatTu_cayxanh_latgach" xfId="192"/>
    <cellStyle name="_KT_TG_2_BANG TONG HOP TINH HINH THANH QUYET TOAN (MOI I)" xfId="193"/>
    <cellStyle name="_KT_TG_2_BAO GIA NGAY 24-10-08 (co dam)" xfId="194"/>
    <cellStyle name="_KT_TG_2_BC CV 6403 BKHĐT" xfId="195"/>
    <cellStyle name="_KT_TG_2_BC NQ11-CP - chinh sua lai" xfId="196"/>
    <cellStyle name="_KT_TG_2_BC NQ11-CP-Quynh sau bieu so3" xfId="197"/>
    <cellStyle name="_KT_TG_2_BC_NQ11-CP_-_Thao_sua_lai" xfId="198"/>
    <cellStyle name="_KT_TG_2_Book1" xfId="199"/>
    <cellStyle name="_KT_TG_2_Book1_1" xfId="200"/>
    <cellStyle name="_KT_TG_2_Book1_1_BC CV 6403 BKHĐT" xfId="201"/>
    <cellStyle name="_KT_TG_2_Book1_1_Luy ke von ung nam 2011 -Thoa gui ngay 12-8-2012" xfId="202"/>
    <cellStyle name="_KT_TG_2_Book1_2" xfId="203"/>
    <cellStyle name="_KT_TG_2_Book1_2_BC CV 6403 BKHĐT" xfId="204"/>
    <cellStyle name="_KT_TG_2_Book1_2_Luy ke von ung nam 2011 -Thoa gui ngay 12-8-2012" xfId="205"/>
    <cellStyle name="_KT_TG_2_Book1_BC CV 6403 BKHĐT" xfId="206"/>
    <cellStyle name="_KT_TG_2_Book1_Luy ke von ung nam 2011 -Thoa gui ngay 12-8-2012" xfId="207"/>
    <cellStyle name="_KT_TG_2_CAU Khanh Nam(Thi Cong)" xfId="208"/>
    <cellStyle name="_KT_TG_2_CoCauPhi (version 1)" xfId="209"/>
    <cellStyle name="_KT_TG_2_ChiHuong_ApGia" xfId="210"/>
    <cellStyle name="_KT_TG_2_DAU NOI PL-CL TAI PHU LAMHC" xfId="211"/>
    <cellStyle name="_KT_TG_2_DU TRU VAT TU" xfId="212"/>
    <cellStyle name="_KT_TG_2_Lora-tungchau" xfId="213"/>
    <cellStyle name="_KT_TG_2_Luy ke von ung nam 2011 -Thoa gui ngay 12-8-2012" xfId="214"/>
    <cellStyle name="_KT_TG_2_NhanCong" xfId="215"/>
    <cellStyle name="_KT_TG_2_phu luc tong ket tinh hinh TH giai doan 03-10 (ngay 30)" xfId="216"/>
    <cellStyle name="_KT_TG_2_Qt-HT3PQ1(CauKho)" xfId="217"/>
    <cellStyle name="_KT_TG_2_Sheet1" xfId="218"/>
    <cellStyle name="_KT_TG_2_ÿÿÿÿÿ" xfId="219"/>
    <cellStyle name="_KT_TG_3" xfId="220"/>
    <cellStyle name="_KT_TG_4" xfId="221"/>
    <cellStyle name="_KT_TG_4_Lora-tungchau" xfId="222"/>
    <cellStyle name="_KT_TG_4_Qt-HT3PQ1(CauKho)" xfId="223"/>
    <cellStyle name="_Kh ql62 (2010) 11-09" xfId="224"/>
    <cellStyle name="_Khung 2012" xfId="225"/>
    <cellStyle name="_Lora-tungchau" xfId="226"/>
    <cellStyle name="_Luy ke von ung nam 2011 -Thoa gui ngay 12-8-2012" xfId="227"/>
    <cellStyle name="_mau so 3" xfId="228"/>
    <cellStyle name="_MauThanTKKT-goi7-DonGia2143(vl t7)" xfId="229"/>
    <cellStyle name="_Nhu cau von ung truoc 2011 Tha h Hoa + Nge An gui TW" xfId="230"/>
    <cellStyle name="_PERSONAL" xfId="231"/>
    <cellStyle name="_PERSONAL_BC CV 6403 BKHĐT" xfId="232"/>
    <cellStyle name="_PERSONAL_Book1" xfId="233"/>
    <cellStyle name="_PERSONAL_Luy ke von ung nam 2011 -Thoa gui ngay 12-8-2012" xfId="234"/>
    <cellStyle name="_PERSONAL_Tong hop KHCB 2001" xfId="235"/>
    <cellStyle name="_phong bo mon22" xfId="236"/>
    <cellStyle name="_phu luc tong ket tinh hinh TH giai doan 03-10 (ngay 30)" xfId="237"/>
    <cellStyle name="_Q TOAN  SCTX QL.62 QUI I ( oanh)" xfId="238"/>
    <cellStyle name="_Q TOAN  SCTX QL.62 QUI II ( oanh)" xfId="239"/>
    <cellStyle name="_QT SCTXQL62_QT1 (Cty QL)" xfId="240"/>
    <cellStyle name="_Qt-HT3PQ1(CauKho)" xfId="241"/>
    <cellStyle name="_Sheet1" xfId="242"/>
    <cellStyle name="_Sheet2" xfId="243"/>
    <cellStyle name="_TG-TH" xfId="244"/>
    <cellStyle name="_TG-TH_1" xfId="245"/>
    <cellStyle name="_TG-TH_1_ApGiaVatTu_cayxanh_latgach" xfId="246"/>
    <cellStyle name="_TG-TH_1_BANG TONG HOP TINH HINH THANH QUYET TOAN (MOI I)" xfId="247"/>
    <cellStyle name="_TG-TH_1_BAO GIA NGAY 24-10-08 (co dam)" xfId="248"/>
    <cellStyle name="_TG-TH_1_BC CV 6403 BKHĐT" xfId="249"/>
    <cellStyle name="_TG-TH_1_BC NQ11-CP - chinh sua lai" xfId="250"/>
    <cellStyle name="_TG-TH_1_BC NQ11-CP-Quynh sau bieu so3" xfId="251"/>
    <cellStyle name="_TG-TH_1_BC_NQ11-CP_-_Thao_sua_lai" xfId="252"/>
    <cellStyle name="_TG-TH_1_Book1" xfId="253"/>
    <cellStyle name="_TG-TH_1_Book1_1" xfId="254"/>
    <cellStyle name="_TG-TH_1_Book1_1_BC CV 6403 BKHĐT" xfId="255"/>
    <cellStyle name="_TG-TH_1_Book1_1_Luy ke von ung nam 2011 -Thoa gui ngay 12-8-2012" xfId="256"/>
    <cellStyle name="_TG-TH_1_Book1_2" xfId="257"/>
    <cellStyle name="_TG-TH_1_Book1_2_BC CV 6403 BKHĐT" xfId="258"/>
    <cellStyle name="_TG-TH_1_Book1_2_Luy ke von ung nam 2011 -Thoa gui ngay 12-8-2012" xfId="259"/>
    <cellStyle name="_TG-TH_1_Book1_BC CV 6403 BKHĐT" xfId="260"/>
    <cellStyle name="_TG-TH_1_Book1_Luy ke von ung nam 2011 -Thoa gui ngay 12-8-2012" xfId="261"/>
    <cellStyle name="_TG-TH_1_CAU Khanh Nam(Thi Cong)" xfId="262"/>
    <cellStyle name="_TG-TH_1_CoCauPhi (version 1)" xfId="263"/>
    <cellStyle name="_TG-TH_1_ChiHuong_ApGia" xfId="264"/>
    <cellStyle name="_TG-TH_1_DAU NOI PL-CL TAI PHU LAMHC" xfId="265"/>
    <cellStyle name="_TG-TH_1_DU TRU VAT TU" xfId="266"/>
    <cellStyle name="_TG-TH_1_Lora-tungchau" xfId="267"/>
    <cellStyle name="_TG-TH_1_Luy ke von ung nam 2011 -Thoa gui ngay 12-8-2012" xfId="268"/>
    <cellStyle name="_TG-TH_1_NhanCong" xfId="269"/>
    <cellStyle name="_TG-TH_1_phu luc tong ket tinh hinh TH giai doan 03-10 (ngay 30)" xfId="270"/>
    <cellStyle name="_TG-TH_1_Qt-HT3PQ1(CauKho)" xfId="271"/>
    <cellStyle name="_TG-TH_1_Sheet1" xfId="272"/>
    <cellStyle name="_TG-TH_1_ÿÿÿÿÿ" xfId="273"/>
    <cellStyle name="_TG-TH_2" xfId="274"/>
    <cellStyle name="_TG-TH_2_ApGiaVatTu_cayxanh_latgach" xfId="275"/>
    <cellStyle name="_TG-TH_2_BANG TONG HOP TINH HINH THANH QUYET TOAN (MOI I)" xfId="276"/>
    <cellStyle name="_TG-TH_2_BAO GIA NGAY 24-10-08 (co dam)" xfId="277"/>
    <cellStyle name="_TG-TH_2_BC CV 6403 BKHĐT" xfId="278"/>
    <cellStyle name="_TG-TH_2_BC NQ11-CP - chinh sua lai" xfId="279"/>
    <cellStyle name="_TG-TH_2_BC NQ11-CP-Quynh sau bieu so3" xfId="280"/>
    <cellStyle name="_TG-TH_2_BC_NQ11-CP_-_Thao_sua_lai" xfId="281"/>
    <cellStyle name="_TG-TH_2_Book1" xfId="282"/>
    <cellStyle name="_TG-TH_2_Book1_1" xfId="283"/>
    <cellStyle name="_TG-TH_2_Book1_1_BC CV 6403 BKHĐT" xfId="284"/>
    <cellStyle name="_TG-TH_2_Book1_1_Luy ke von ung nam 2011 -Thoa gui ngay 12-8-2012" xfId="285"/>
    <cellStyle name="_TG-TH_2_Book1_2" xfId="286"/>
    <cellStyle name="_TG-TH_2_Book1_2_BC CV 6403 BKHĐT" xfId="287"/>
    <cellStyle name="_TG-TH_2_Book1_2_Luy ke von ung nam 2011 -Thoa gui ngay 12-8-2012" xfId="288"/>
    <cellStyle name="_TG-TH_2_Book1_BC CV 6403 BKHĐT" xfId="289"/>
    <cellStyle name="_TG-TH_2_Book1_Luy ke von ung nam 2011 -Thoa gui ngay 12-8-2012" xfId="290"/>
    <cellStyle name="_TG-TH_2_CAU Khanh Nam(Thi Cong)" xfId="291"/>
    <cellStyle name="_TG-TH_2_CoCauPhi (version 1)" xfId="292"/>
    <cellStyle name="_TG-TH_2_ChiHuong_ApGia" xfId="293"/>
    <cellStyle name="_TG-TH_2_DAU NOI PL-CL TAI PHU LAMHC" xfId="294"/>
    <cellStyle name="_TG-TH_2_DU TRU VAT TU" xfId="295"/>
    <cellStyle name="_TG-TH_2_Lora-tungchau" xfId="296"/>
    <cellStyle name="_TG-TH_2_Luy ke von ung nam 2011 -Thoa gui ngay 12-8-2012" xfId="297"/>
    <cellStyle name="_TG-TH_2_NhanCong" xfId="298"/>
    <cellStyle name="_TG-TH_2_phu luc tong ket tinh hinh TH giai doan 03-10 (ngay 30)" xfId="299"/>
    <cellStyle name="_TG-TH_2_Qt-HT3PQ1(CauKho)" xfId="300"/>
    <cellStyle name="_TG-TH_2_Sheet1" xfId="301"/>
    <cellStyle name="_TG-TH_2_ÿÿÿÿÿ" xfId="302"/>
    <cellStyle name="_TG-TH_3" xfId="303"/>
    <cellStyle name="_TG-TH_3_Lora-tungchau" xfId="304"/>
    <cellStyle name="_TG-TH_3_Qt-HT3PQ1(CauKho)" xfId="305"/>
    <cellStyle name="_TG-TH_4" xfId="306"/>
    <cellStyle name="_Tong dutoan PP LAHAI" xfId="307"/>
    <cellStyle name="_TPCP GT-24-5-Mien Nui" xfId="308"/>
    <cellStyle name="_ung truoc 2011 NSTW Thanh Hoa + Nge An gui Thu 12-5" xfId="309"/>
    <cellStyle name="_ung truoc cua long an (6-5-2010)" xfId="310"/>
    <cellStyle name="_Ung von nam 2011 vung TNB - Doan Cong tac (12-5-2010)" xfId="311"/>
    <cellStyle name="_Ung von nam 2011 vung TNB - Doan Cong tac (12-5-2010)_Cong trinh co y kien LD_Dang_NN_2011-Tay nguyen-9-10" xfId="312"/>
    <cellStyle name="_Ung von nam 2011 vung TNB - Doan Cong tac (12-5-2010)_TN - Ho tro khac 2011" xfId="313"/>
    <cellStyle name="_ÿÿÿÿÿ" xfId="314"/>
    <cellStyle name="_ÿÿÿÿÿ_Kh ql62 (2010) 11-09" xfId="315"/>
    <cellStyle name="_ÿÿÿÿÿ_Khung 2012" xfId="316"/>
    <cellStyle name="~1" xfId="317"/>
    <cellStyle name="’Ê‰Ý [0.00]_laroux" xfId="318"/>
    <cellStyle name="’Ê‰Ý_laroux" xfId="319"/>
    <cellStyle name="•W?_Format" xfId="320"/>
    <cellStyle name="•W€_’·Šú‰p•¶" xfId="321"/>
    <cellStyle name="•W_¯–ì" xfId="322"/>
    <cellStyle name="W_MARINE" xfId="323"/>
    <cellStyle name="0" xfId="324"/>
    <cellStyle name="0.0" xfId="325"/>
    <cellStyle name="0.00" xfId="326"/>
    <cellStyle name="1" xfId="327"/>
    <cellStyle name="1_BAO GIA NGAY 24-10-08 (co dam)" xfId="328"/>
    <cellStyle name="1_Book1" xfId="329"/>
    <cellStyle name="1_Book1_1" xfId="330"/>
    <cellStyle name="1_Cau thuy dien Ban La (Cu Anh)" xfId="331"/>
    <cellStyle name="1_Cong trinh co y kien LD_Dang_NN_2011-Tay nguyen-9-10" xfId="332"/>
    <cellStyle name="1_Du toan 558 (Km17+508.12 - Km 22)" xfId="333"/>
    <cellStyle name="1_Gia_VLQL48_duyet " xfId="334"/>
    <cellStyle name="1_KlQdinhduyet" xfId="335"/>
    <cellStyle name="1_Kh ql62 (2010) 11-09" xfId="336"/>
    <cellStyle name="1_Khung 2012" xfId="337"/>
    <cellStyle name="1_TN - Ho tro khac 2011" xfId="338"/>
    <cellStyle name="1_TRUNG PMU 5" xfId="339"/>
    <cellStyle name="1_ÿÿÿÿÿ" xfId="340"/>
    <cellStyle name="1_ÿÿÿÿÿ_Bieu tong hop nhu cau ung 2011 da chon loc -Mien nui" xfId="341"/>
    <cellStyle name="1_ÿÿÿÿÿ_Kh ql62 (2010) 11-09" xfId="342"/>
    <cellStyle name="1_ÿÿÿÿÿ_Khung 2012" xfId="343"/>
    <cellStyle name="18" xfId="344"/>
    <cellStyle name="¹éºÐÀ²_      " xfId="345"/>
    <cellStyle name="2" xfId="346"/>
    <cellStyle name="2_Book1" xfId="347"/>
    <cellStyle name="2_Book1_1" xfId="348"/>
    <cellStyle name="2_Cau thuy dien Ban La (Cu Anh)" xfId="349"/>
    <cellStyle name="2_Du toan 558 (Km17+508.12 - Km 22)" xfId="350"/>
    <cellStyle name="2_Gia_VLQL48_duyet " xfId="351"/>
    <cellStyle name="2_KlQdinhduyet" xfId="352"/>
    <cellStyle name="2_TRUNG PMU 5" xfId="353"/>
    <cellStyle name="2_ÿÿÿÿÿ" xfId="354"/>
    <cellStyle name="2_ÿÿÿÿÿ_Bieu tong hop nhu cau ung 2011 da chon loc -Mien nui" xfId="355"/>
    <cellStyle name="-2001" xfId="356"/>
    <cellStyle name="3" xfId="357"/>
    <cellStyle name="3_Book1" xfId="358"/>
    <cellStyle name="3_Book1_1" xfId="359"/>
    <cellStyle name="3_Cau thuy dien Ban La (Cu Anh)" xfId="360"/>
    <cellStyle name="3_Du toan 558 (Km17+508.12 - Km 22)" xfId="361"/>
    <cellStyle name="3_Gia_VLQL48_duyet " xfId="362"/>
    <cellStyle name="3_KlQdinhduyet" xfId="363"/>
    <cellStyle name="3_ÿÿÿÿÿ" xfId="364"/>
    <cellStyle name="4" xfId="365"/>
    <cellStyle name="4_Book1" xfId="366"/>
    <cellStyle name="4_Book1_1" xfId="367"/>
    <cellStyle name="4_Cau thuy dien Ban La (Cu Anh)" xfId="368"/>
    <cellStyle name="4_Du toan 558 (Km17+508.12 - Km 22)" xfId="369"/>
    <cellStyle name="4_Gia_VLQL48_duyet " xfId="370"/>
    <cellStyle name="4_KlQdinhduyet" xfId="371"/>
    <cellStyle name="4_ÿÿÿÿÿ" xfId="372"/>
    <cellStyle name="6" xfId="373"/>
    <cellStyle name="6_Cong trinh co y kien LD_Dang_NN_2011-Tay nguyen-9-10" xfId="374"/>
    <cellStyle name="6_TN - Ho tro khac 2011" xfId="375"/>
    <cellStyle name="9" xfId="376"/>
    <cellStyle name="ÅëÈ­ [0]_      " xfId="377"/>
    <cellStyle name="AeE­ [0]_INQUIRY ¿?¾÷AßAø " xfId="378"/>
    <cellStyle name="ÅëÈ­ [0]_L601CPT" xfId="379"/>
    <cellStyle name="ÅëÈ­_      " xfId="380"/>
    <cellStyle name="AeE­_INQUIRY ¿?¾÷AßAø " xfId="381"/>
    <cellStyle name="ÅëÈ­_L601CPT" xfId="382"/>
    <cellStyle name="args.style" xfId="383"/>
    <cellStyle name="at" xfId="384"/>
    <cellStyle name="ÄÞ¸¶ [0]_      " xfId="385"/>
    <cellStyle name="AÞ¸¶ [0]_INQUIRY ¿?¾÷AßAø " xfId="386"/>
    <cellStyle name="ÄÞ¸¶ [0]_L601CPT" xfId="387"/>
    <cellStyle name="ÄÞ¸¶_      " xfId="388"/>
    <cellStyle name="AÞ¸¶_INQUIRY ¿?¾÷AßAø " xfId="389"/>
    <cellStyle name="ÄÞ¸¶_L601CPT" xfId="390"/>
    <cellStyle name="AutoFormat Options" xfId="391"/>
    <cellStyle name="Body" xfId="392"/>
    <cellStyle name="C?AØ_¿?¾÷CoE² " xfId="393"/>
    <cellStyle name="C~1" xfId="394"/>
    <cellStyle name="Ç¥ÁØ_      " xfId="395"/>
    <cellStyle name="C￥AØ_¿μ¾÷CoE² " xfId="396"/>
    <cellStyle name="Ç¥ÁØ_±¸¹Ì´ëÃ¥" xfId="397"/>
    <cellStyle name="C￥AØ_Sheet1_¿μ¾÷CoE² " xfId="398"/>
    <cellStyle name="Ç¥ÁØ_ÿÿÿÿÿÿ_4_ÃÑÇÕ°è " xfId="399"/>
    <cellStyle name="Calc Currency (0)" xfId="400"/>
    <cellStyle name="Calc Currency (2)" xfId="401"/>
    <cellStyle name="Calc Percent (0)" xfId="402"/>
    <cellStyle name="Calc Percent (1)" xfId="403"/>
    <cellStyle name="Calc Percent (2)" xfId="404"/>
    <cellStyle name="Calc Units (0)" xfId="405"/>
    <cellStyle name="Calc Units (1)" xfId="406"/>
    <cellStyle name="Calc Units (2)" xfId="407"/>
    <cellStyle name="category" xfId="408"/>
    <cellStyle name="Cerrency_Sheet2_XANGDAU" xfId="409"/>
    <cellStyle name="Comma" xfId="1" builtinId="3"/>
    <cellStyle name="Comma  - Style1" xfId="410"/>
    <cellStyle name="Comma  - Style2" xfId="411"/>
    <cellStyle name="Comma  - Style3" xfId="412"/>
    <cellStyle name="Comma  - Style4" xfId="413"/>
    <cellStyle name="Comma  - Style5" xfId="414"/>
    <cellStyle name="Comma  - Style6" xfId="415"/>
    <cellStyle name="Comma  - Style7" xfId="416"/>
    <cellStyle name="Comma  - Style8" xfId="417"/>
    <cellStyle name="Comma [00]" xfId="418"/>
    <cellStyle name="Comma 12 2" xfId="419"/>
    <cellStyle name="Comma 14" xfId="420"/>
    <cellStyle name="Comma 15" xfId="421"/>
    <cellStyle name="Comma 2" xfId="3"/>
    <cellStyle name="Comma 2 2" xfId="422"/>
    <cellStyle name="Comma 2_Copy of Bieu mau 2012_8-11-2011_Gui CHi Le" xfId="423"/>
    <cellStyle name="Comma 3" xfId="4"/>
    <cellStyle name="Comma 3 2 2" xfId="424"/>
    <cellStyle name="Comma 4" xfId="425"/>
    <cellStyle name="Comma 5" xfId="426"/>
    <cellStyle name="Comma 6" xfId="427"/>
    <cellStyle name="Comma 7" xfId="428"/>
    <cellStyle name="comma zerodec" xfId="429"/>
    <cellStyle name="Comma0" xfId="430"/>
    <cellStyle name="cong" xfId="431"/>
    <cellStyle name="Copied" xfId="432"/>
    <cellStyle name="Co聭ma_Sheet1" xfId="433"/>
    <cellStyle name="Cࡵrrency_Sheet1_PRODUCTĠ" xfId="434"/>
    <cellStyle name="Currency [00]" xfId="435"/>
    <cellStyle name="Currency0" xfId="436"/>
    <cellStyle name="Currency1" xfId="437"/>
    <cellStyle name="Chi phÝ kh¸c_Book1" xfId="438"/>
    <cellStyle name="CHUONG" xfId="439"/>
    <cellStyle name="D1" xfId="440"/>
    <cellStyle name="Date" xfId="441"/>
    <cellStyle name="Date Short" xfId="442"/>
    <cellStyle name="Date_Book1" xfId="443"/>
    <cellStyle name="DAUDE" xfId="444"/>
    <cellStyle name="Dezimal [0]_35ERI8T2gbIEMixb4v26icuOo" xfId="445"/>
    <cellStyle name="Dezimal_35ERI8T2gbIEMixb4v26icuOo" xfId="446"/>
    <cellStyle name="Dg" xfId="447"/>
    <cellStyle name="Dgia" xfId="448"/>
    <cellStyle name="Dollar (zero dec)" xfId="449"/>
    <cellStyle name="Don gia" xfId="450"/>
    <cellStyle name="Dziesi?tny [0]_Invoices2001Slovakia" xfId="451"/>
    <cellStyle name="Dziesi?tny_Invoices2001Slovakia" xfId="452"/>
    <cellStyle name="Dziesietny [0]_Invoices2001Slovakia" xfId="453"/>
    <cellStyle name="Dziesiętny [0]_Invoices2001Slovakia" xfId="454"/>
    <cellStyle name="Dziesietny [0]_Invoices2001Slovakia_01_Nha so 1_Dien" xfId="455"/>
    <cellStyle name="Dziesiętny [0]_Invoices2001Slovakia_01_Nha so 1_Dien" xfId="456"/>
    <cellStyle name="Dziesietny [0]_Invoices2001Slovakia_10_Nha so 10_Dien1" xfId="457"/>
    <cellStyle name="Dziesiętny [0]_Invoices2001Slovakia_10_Nha so 10_Dien1" xfId="458"/>
    <cellStyle name="Dziesietny [0]_Invoices2001Slovakia_Book1" xfId="459"/>
    <cellStyle name="Dziesiętny [0]_Invoices2001Slovakia_Book1" xfId="460"/>
    <cellStyle name="Dziesietny [0]_Invoices2001Slovakia_Book1_1" xfId="461"/>
    <cellStyle name="Dziesiętny [0]_Invoices2001Slovakia_Book1_1" xfId="462"/>
    <cellStyle name="Dziesietny [0]_Invoices2001Slovakia_Book1_1_Book1" xfId="463"/>
    <cellStyle name="Dziesiętny [0]_Invoices2001Slovakia_Book1_1_Book1" xfId="464"/>
    <cellStyle name="Dziesietny [0]_Invoices2001Slovakia_Book1_2" xfId="465"/>
    <cellStyle name="Dziesiętny [0]_Invoices2001Slovakia_Book1_2" xfId="466"/>
    <cellStyle name="Dziesietny [0]_Invoices2001Slovakia_Book1_Nhu cau von ung truoc 2011 Tha h Hoa + Nge An gui TW" xfId="467"/>
    <cellStyle name="Dziesiętny [0]_Invoices2001Slovakia_Book1_Nhu cau von ung truoc 2011 Tha h Hoa + Nge An gui TW" xfId="468"/>
    <cellStyle name="Dziesietny [0]_Invoices2001Slovakia_Book1_Tong hop Cac tuyen(9-1-06)" xfId="469"/>
    <cellStyle name="Dziesiętny [0]_Invoices2001Slovakia_Book1_Tong hop Cac tuyen(9-1-06)" xfId="470"/>
    <cellStyle name="Dziesietny [0]_Invoices2001Slovakia_Book1_ung truoc 2011 NSTW Thanh Hoa + Nge An gui Thu 12-5" xfId="471"/>
    <cellStyle name="Dziesiętny [0]_Invoices2001Slovakia_Book1_ung truoc 2011 NSTW Thanh Hoa + Nge An gui Thu 12-5" xfId="472"/>
    <cellStyle name="Dziesietny [0]_Invoices2001Slovakia_d-uong+TDT" xfId="473"/>
    <cellStyle name="Dziesiętny [0]_Invoices2001Slovakia_Nhµ ®Ó xe" xfId="474"/>
    <cellStyle name="Dziesietny [0]_Invoices2001Slovakia_Nha bao ve(28-7-05)" xfId="475"/>
    <cellStyle name="Dziesiętny [0]_Invoices2001Slovakia_Nha bao ve(28-7-05)" xfId="476"/>
    <cellStyle name="Dziesietny [0]_Invoices2001Slovakia_NHA de xe nguyen du" xfId="477"/>
    <cellStyle name="Dziesiętny [0]_Invoices2001Slovakia_NHA de xe nguyen du" xfId="478"/>
    <cellStyle name="Dziesietny [0]_Invoices2001Slovakia_Nhalamviec VTC(25-1-05)" xfId="479"/>
    <cellStyle name="Dziesiętny [0]_Invoices2001Slovakia_Nhalamviec VTC(25-1-05)" xfId="480"/>
    <cellStyle name="Dziesietny [0]_Invoices2001Slovakia_Nhu cau von ung truoc 2011 Tha h Hoa + Nge An gui TW" xfId="481"/>
    <cellStyle name="Dziesiętny [0]_Invoices2001Slovakia_TDT KHANH HOA" xfId="482"/>
    <cellStyle name="Dziesietny [0]_Invoices2001Slovakia_TDT KHANH HOA_Tong hop Cac tuyen(9-1-06)" xfId="483"/>
    <cellStyle name="Dziesiętny [0]_Invoices2001Slovakia_TDT KHANH HOA_Tong hop Cac tuyen(9-1-06)" xfId="484"/>
    <cellStyle name="Dziesietny [0]_Invoices2001Slovakia_TDT quangngai" xfId="485"/>
    <cellStyle name="Dziesiętny [0]_Invoices2001Slovakia_TDT quangngai" xfId="486"/>
    <cellStyle name="Dziesietny [0]_Invoices2001Slovakia_TMDT(10-5-06)" xfId="487"/>
    <cellStyle name="Dziesietny_Invoices2001Slovakia" xfId="488"/>
    <cellStyle name="Dziesiętny_Invoices2001Slovakia" xfId="489"/>
    <cellStyle name="Dziesietny_Invoices2001Slovakia_01_Nha so 1_Dien" xfId="490"/>
    <cellStyle name="Dziesiętny_Invoices2001Slovakia_01_Nha so 1_Dien" xfId="491"/>
    <cellStyle name="Dziesietny_Invoices2001Slovakia_10_Nha so 10_Dien1" xfId="492"/>
    <cellStyle name="Dziesiętny_Invoices2001Slovakia_10_Nha so 10_Dien1" xfId="493"/>
    <cellStyle name="Dziesietny_Invoices2001Slovakia_Book1" xfId="494"/>
    <cellStyle name="Dziesiętny_Invoices2001Slovakia_Book1" xfId="495"/>
    <cellStyle name="Dziesietny_Invoices2001Slovakia_Book1_1" xfId="496"/>
    <cellStyle name="Dziesiętny_Invoices2001Slovakia_Book1_1" xfId="497"/>
    <cellStyle name="Dziesietny_Invoices2001Slovakia_Book1_1_Book1" xfId="498"/>
    <cellStyle name="Dziesiętny_Invoices2001Slovakia_Book1_1_Book1" xfId="499"/>
    <cellStyle name="Dziesietny_Invoices2001Slovakia_Book1_2" xfId="500"/>
    <cellStyle name="Dziesiętny_Invoices2001Slovakia_Book1_2" xfId="501"/>
    <cellStyle name="Dziesietny_Invoices2001Slovakia_Book1_Nhu cau von ung truoc 2011 Tha h Hoa + Nge An gui TW" xfId="502"/>
    <cellStyle name="Dziesiętny_Invoices2001Slovakia_Book1_Nhu cau von ung truoc 2011 Tha h Hoa + Nge An gui TW" xfId="503"/>
    <cellStyle name="Dziesietny_Invoices2001Slovakia_Book1_Tong hop Cac tuyen(9-1-06)" xfId="504"/>
    <cellStyle name="Dziesiętny_Invoices2001Slovakia_Book1_Tong hop Cac tuyen(9-1-06)" xfId="505"/>
    <cellStyle name="Dziesietny_Invoices2001Slovakia_Book1_ung truoc 2011 NSTW Thanh Hoa + Nge An gui Thu 12-5" xfId="506"/>
    <cellStyle name="Dziesiętny_Invoices2001Slovakia_Book1_ung truoc 2011 NSTW Thanh Hoa + Nge An gui Thu 12-5" xfId="507"/>
    <cellStyle name="Dziesietny_Invoices2001Slovakia_d-uong+TDT" xfId="508"/>
    <cellStyle name="Dziesiętny_Invoices2001Slovakia_Nhµ ®Ó xe" xfId="509"/>
    <cellStyle name="Dziesietny_Invoices2001Slovakia_Nha bao ve(28-7-05)" xfId="510"/>
    <cellStyle name="Dziesiętny_Invoices2001Slovakia_Nha bao ve(28-7-05)" xfId="511"/>
    <cellStyle name="Dziesietny_Invoices2001Slovakia_NHA de xe nguyen du" xfId="512"/>
    <cellStyle name="Dziesiętny_Invoices2001Slovakia_NHA de xe nguyen du" xfId="513"/>
    <cellStyle name="Dziesietny_Invoices2001Slovakia_Nhalamviec VTC(25-1-05)" xfId="514"/>
    <cellStyle name="Dziesiętny_Invoices2001Slovakia_Nhalamviec VTC(25-1-05)" xfId="515"/>
    <cellStyle name="Dziesietny_Invoices2001Slovakia_Nhu cau von ung truoc 2011 Tha h Hoa + Nge An gui TW" xfId="516"/>
    <cellStyle name="Dziesiętny_Invoices2001Slovakia_TDT KHANH HOA" xfId="517"/>
    <cellStyle name="Dziesietny_Invoices2001Slovakia_TDT KHANH HOA_Tong hop Cac tuyen(9-1-06)" xfId="518"/>
    <cellStyle name="Dziesiętny_Invoices2001Slovakia_TDT KHANH HOA_Tong hop Cac tuyen(9-1-06)" xfId="519"/>
    <cellStyle name="Dziesietny_Invoices2001Slovakia_TDT quangngai" xfId="520"/>
    <cellStyle name="Dziesiętny_Invoices2001Slovakia_TDT quangngai" xfId="521"/>
    <cellStyle name="Dziesietny_Invoices2001Slovakia_TMDT(10-5-06)" xfId="522"/>
    <cellStyle name="e" xfId="523"/>
    <cellStyle name="Enter Currency (0)" xfId="524"/>
    <cellStyle name="Enter Currency (2)" xfId="525"/>
    <cellStyle name="Enter Units (0)" xfId="526"/>
    <cellStyle name="Enter Units (1)" xfId="527"/>
    <cellStyle name="Enter Units (2)" xfId="528"/>
    <cellStyle name="Entered" xfId="529"/>
    <cellStyle name="Euro" xfId="530"/>
    <cellStyle name="f" xfId="531"/>
    <cellStyle name="Fixed" xfId="532"/>
    <cellStyle name="Grey" xfId="533"/>
    <cellStyle name="Group" xfId="534"/>
    <cellStyle name="gia" xfId="535"/>
    <cellStyle name="H" xfId="536"/>
    <cellStyle name="ha" xfId="537"/>
    <cellStyle name="HAI" xfId="538"/>
    <cellStyle name="Head 1" xfId="539"/>
    <cellStyle name="HEADER" xfId="540"/>
    <cellStyle name="Header1" xfId="541"/>
    <cellStyle name="Header2" xfId="542"/>
    <cellStyle name="Heading1" xfId="543"/>
    <cellStyle name="Heading2" xfId="544"/>
    <cellStyle name="HEADINGS" xfId="545"/>
    <cellStyle name="HEADINGSTOP" xfId="546"/>
    <cellStyle name="headoption" xfId="547"/>
    <cellStyle name="Hoa-Scholl" xfId="548"/>
    <cellStyle name="HUY" xfId="549"/>
    <cellStyle name="i phÝ kh¸c_B¶ng 2" xfId="550"/>
    <cellStyle name="I.3" xfId="551"/>
    <cellStyle name="i·0" xfId="552"/>
    <cellStyle name="ï-¾È»ê_BiÓu TB" xfId="553"/>
    <cellStyle name="Input [yellow]" xfId="554"/>
    <cellStyle name="k_TONG HOP KINH PHI" xfId="555"/>
    <cellStyle name="k_ÿÿÿÿÿ" xfId="556"/>
    <cellStyle name="k_ÿÿÿÿÿ_1" xfId="557"/>
    <cellStyle name="k_ÿÿÿÿÿ_2" xfId="558"/>
    <cellStyle name="kh¸c_Bang Chi tieu" xfId="559"/>
    <cellStyle name="khanh" xfId="560"/>
    <cellStyle name="khung" xfId="561"/>
    <cellStyle name="Ledger 17 x 11 in" xfId="562"/>
    <cellStyle name="left" xfId="563"/>
    <cellStyle name="Line" xfId="564"/>
    <cellStyle name="Link Currency (0)" xfId="565"/>
    <cellStyle name="Link Currency (2)" xfId="566"/>
    <cellStyle name="Link Units (0)" xfId="567"/>
    <cellStyle name="Link Units (1)" xfId="568"/>
    <cellStyle name="Link Units (2)" xfId="569"/>
    <cellStyle name="MAU" xfId="570"/>
    <cellStyle name="Millares [0]_Well Timing" xfId="571"/>
    <cellStyle name="Millares_Well Timing" xfId="572"/>
    <cellStyle name="Milliers [0]_      " xfId="573"/>
    <cellStyle name="Milliers_      " xfId="574"/>
    <cellStyle name="Model" xfId="575"/>
    <cellStyle name="moi" xfId="576"/>
    <cellStyle name="Moneda [0]_Well Timing" xfId="577"/>
    <cellStyle name="Moneda_Well Timing" xfId="578"/>
    <cellStyle name="Monétaire [0]_      " xfId="579"/>
    <cellStyle name="Monétaire_      " xfId="580"/>
    <cellStyle name="n" xfId="581"/>
    <cellStyle name="New Times Roman" xfId="582"/>
    <cellStyle name="no dec" xfId="583"/>
    <cellStyle name="ÑONVÒ" xfId="584"/>
    <cellStyle name="Normal" xfId="0" builtinId="0"/>
    <cellStyle name="Normal - Style1" xfId="585"/>
    <cellStyle name="Normal - 유형1" xfId="586"/>
    <cellStyle name="Normal 15" xfId="587"/>
    <cellStyle name="Normal 2" xfId="2"/>
    <cellStyle name="Normal 2 2" xfId="5"/>
    <cellStyle name="Normal 2 3" xfId="588"/>
    <cellStyle name="Normal 2_6a. Bieu Trung tam 05 06 chuyen doi hinh thuc dau tu" xfId="589"/>
    <cellStyle name="Normal 3" xfId="590"/>
    <cellStyle name="Normal 3 2" xfId="591"/>
    <cellStyle name="Normal 3 8" xfId="592"/>
    <cellStyle name="Normal 3_Bieu tong hop nhu cau ung 2011 da chon loc -Mien nui" xfId="593"/>
    <cellStyle name="Normal 4" xfId="594"/>
    <cellStyle name="Normal 5" xfId="595"/>
    <cellStyle name="Normal 6" xfId="596"/>
    <cellStyle name="Normal 6 2" xfId="597"/>
    <cellStyle name="Normal 7" xfId="598"/>
    <cellStyle name="Normal 7 2" xfId="599"/>
    <cellStyle name="Normal 8" xfId="600"/>
    <cellStyle name="Normal1" xfId="601"/>
    <cellStyle name="Normal8" xfId="602"/>
    <cellStyle name="Normalny_Cennik obowiazuje od 06-08-2001 r (1)" xfId="603"/>
    <cellStyle name="NWM" xfId="604"/>
    <cellStyle name="nga" xfId="605"/>
    <cellStyle name="Ò_x000d_Normal_123569" xfId="606"/>
    <cellStyle name="Œ…‹æØ‚è [0.00]_laroux" xfId="607"/>
    <cellStyle name="Œ…‹æØ‚è_laroux" xfId="608"/>
    <cellStyle name="oft Excel]_x000d__x000a_Comment=open=/f ‚ðw’è‚·‚é‚ÆAƒ†[ƒU[’è‹`ŠÖ”‚ðŠÖ”“\‚è•t‚¯‚Ìˆê——‚É“o˜^‚·‚é‚±‚Æ‚ª‚Å‚«‚Ü‚·B_x000d__x000a_Maximized" xfId="609"/>
    <cellStyle name="oft Excel]_x000d__x000a_Comment=open=/f ‚ðŽw’è‚·‚é‚ÆAƒ†[ƒU[’è‹`ŠÖ”‚ðŠÖ”“\‚è•t‚¯‚Ìˆê——‚É“o˜^‚·‚é‚±‚Æ‚ª‚Å‚«‚Ü‚·B_x000d__x000a_Maximized" xfId="610"/>
    <cellStyle name="oft Excel]_x000d__x000a_Comment=The open=/f lines load custom functions into the Paste Function list._x000d__x000a_Maximized=2_x000d__x000a_Basics=1_x000d__x000a_A" xfId="611"/>
    <cellStyle name="oft Excel]_x000d__x000a_Comment=The open=/f lines load custom functions into the Paste Function list._x000d__x000a_Maximized=3_x000d__x000a_Basics=1_x000d__x000a_A" xfId="612"/>
    <cellStyle name="omma [0]_Mktg Prog" xfId="613"/>
    <cellStyle name="ormal_Sheet1_1" xfId="614"/>
    <cellStyle name="p" xfId="615"/>
    <cellStyle name="Pattern" xfId="616"/>
    <cellStyle name="per.style" xfId="617"/>
    <cellStyle name="Percent [0]" xfId="618"/>
    <cellStyle name="Percent [00]" xfId="619"/>
    <cellStyle name="Percent [2]" xfId="620"/>
    <cellStyle name="Percent 2" xfId="621"/>
    <cellStyle name="PERCENTAGE" xfId="622"/>
    <cellStyle name="PrePop Currency (0)" xfId="623"/>
    <cellStyle name="PrePop Currency (2)" xfId="624"/>
    <cellStyle name="PrePop Units (0)" xfId="625"/>
    <cellStyle name="PrePop Units (1)" xfId="626"/>
    <cellStyle name="PrePop Units (2)" xfId="627"/>
    <cellStyle name="pricing" xfId="628"/>
    <cellStyle name="PSChar" xfId="629"/>
    <cellStyle name="PSHeading" xfId="630"/>
    <cellStyle name="Quantity" xfId="631"/>
    <cellStyle name="regstoresfromspecstores" xfId="632"/>
    <cellStyle name="RevList" xfId="633"/>
    <cellStyle name="rlink_tiªn l­în_x001b_Hyperlink_TONG HOP KINH PHI" xfId="634"/>
    <cellStyle name="rmal_ADAdot" xfId="635"/>
    <cellStyle name="S—_x0008_" xfId="636"/>
    <cellStyle name="s]_x000d__x000a_spooler=yes_x000d__x000a_load=_x000d__x000a_Beep=yes_x000d__x000a_NullPort=None_x000d__x000a_BorderWidth=3_x000d__x000a_CursorBlinkRate=1200_x000d__x000a_DoubleClickSpeed=452_x000d__x000a_Programs=co" xfId="637"/>
    <cellStyle name="SAPBEXaggData" xfId="638"/>
    <cellStyle name="SAPBEXaggDataEmph" xfId="639"/>
    <cellStyle name="SAPBEXaggItem" xfId="640"/>
    <cellStyle name="SAPBEXchaText" xfId="641"/>
    <cellStyle name="SAPBEXexcBad7" xfId="642"/>
    <cellStyle name="SAPBEXexcBad8" xfId="643"/>
    <cellStyle name="SAPBEXexcBad9" xfId="644"/>
    <cellStyle name="SAPBEXexcCritical4" xfId="645"/>
    <cellStyle name="SAPBEXexcCritical5" xfId="646"/>
    <cellStyle name="SAPBEXexcCritical6" xfId="647"/>
    <cellStyle name="SAPBEXexcGood1" xfId="648"/>
    <cellStyle name="SAPBEXexcGood2" xfId="649"/>
    <cellStyle name="SAPBEXexcGood3" xfId="650"/>
    <cellStyle name="SAPBEXfilterDrill" xfId="651"/>
    <cellStyle name="SAPBEXfilterItem" xfId="652"/>
    <cellStyle name="SAPBEXfilterText" xfId="653"/>
    <cellStyle name="SAPBEXformats" xfId="654"/>
    <cellStyle name="SAPBEXheaderItem" xfId="655"/>
    <cellStyle name="SAPBEXheaderText" xfId="656"/>
    <cellStyle name="SAPBEXresData" xfId="657"/>
    <cellStyle name="SAPBEXresDataEmph" xfId="658"/>
    <cellStyle name="SAPBEXresItem" xfId="659"/>
    <cellStyle name="SAPBEXstdData" xfId="660"/>
    <cellStyle name="SAPBEXstdDataEmph" xfId="661"/>
    <cellStyle name="SAPBEXstdItem" xfId="662"/>
    <cellStyle name="SAPBEXtitle" xfId="663"/>
    <cellStyle name="SAPBEXundefined" xfId="664"/>
    <cellStyle name="serJet 1200 Series PCL 6" xfId="665"/>
    <cellStyle name="SHADEDSTORES" xfId="666"/>
    <cellStyle name="songuyen" xfId="667"/>
    <cellStyle name="specstores" xfId="668"/>
    <cellStyle name="Standard_AAbgleich" xfId="669"/>
    <cellStyle name="STTDG" xfId="670"/>
    <cellStyle name="Style 1" xfId="671"/>
    <cellStyle name="Style 10" xfId="672"/>
    <cellStyle name="Style 11" xfId="673"/>
    <cellStyle name="Style 12" xfId="674"/>
    <cellStyle name="Style 13" xfId="675"/>
    <cellStyle name="Style 14" xfId="676"/>
    <cellStyle name="Style 15" xfId="677"/>
    <cellStyle name="Style 16" xfId="678"/>
    <cellStyle name="Style 17" xfId="679"/>
    <cellStyle name="Style 18" xfId="680"/>
    <cellStyle name="Style 19" xfId="681"/>
    <cellStyle name="Style 2" xfId="682"/>
    <cellStyle name="Style 20" xfId="683"/>
    <cellStyle name="Style 21" xfId="684"/>
    <cellStyle name="Style 22" xfId="685"/>
    <cellStyle name="Style 23" xfId="686"/>
    <cellStyle name="Style 24" xfId="687"/>
    <cellStyle name="Style 25" xfId="688"/>
    <cellStyle name="Style 26" xfId="689"/>
    <cellStyle name="Style 27" xfId="690"/>
    <cellStyle name="Style 28" xfId="691"/>
    <cellStyle name="Style 29" xfId="692"/>
    <cellStyle name="Style 3" xfId="693"/>
    <cellStyle name="Style 30" xfId="694"/>
    <cellStyle name="Style 31" xfId="695"/>
    <cellStyle name="Style 32" xfId="696"/>
    <cellStyle name="Style 33" xfId="697"/>
    <cellStyle name="Style 34" xfId="698"/>
    <cellStyle name="Style 35" xfId="699"/>
    <cellStyle name="Style 36" xfId="700"/>
    <cellStyle name="Style 37" xfId="701"/>
    <cellStyle name="Style 38" xfId="702"/>
    <cellStyle name="Style 39" xfId="703"/>
    <cellStyle name="Style 4" xfId="704"/>
    <cellStyle name="Style 40" xfId="705"/>
    <cellStyle name="Style 41" xfId="706"/>
    <cellStyle name="Style 42" xfId="707"/>
    <cellStyle name="Style 43" xfId="708"/>
    <cellStyle name="Style 44" xfId="709"/>
    <cellStyle name="Style 45" xfId="710"/>
    <cellStyle name="Style 46" xfId="711"/>
    <cellStyle name="Style 47" xfId="712"/>
    <cellStyle name="Style 48" xfId="713"/>
    <cellStyle name="Style 49" xfId="714"/>
    <cellStyle name="Style 5" xfId="715"/>
    <cellStyle name="Style 50" xfId="716"/>
    <cellStyle name="Style 51" xfId="717"/>
    <cellStyle name="Style 52" xfId="718"/>
    <cellStyle name="Style 53" xfId="719"/>
    <cellStyle name="Style 54" xfId="720"/>
    <cellStyle name="Style 55" xfId="721"/>
    <cellStyle name="Style 56" xfId="722"/>
    <cellStyle name="Style 57" xfId="723"/>
    <cellStyle name="Style 58" xfId="724"/>
    <cellStyle name="Style 59" xfId="725"/>
    <cellStyle name="Style 6" xfId="726"/>
    <cellStyle name="Style 60" xfId="727"/>
    <cellStyle name="Style 61" xfId="728"/>
    <cellStyle name="Style 62" xfId="729"/>
    <cellStyle name="Style 63" xfId="730"/>
    <cellStyle name="Style 64" xfId="731"/>
    <cellStyle name="Style 65" xfId="732"/>
    <cellStyle name="Style 66" xfId="733"/>
    <cellStyle name="Style 67" xfId="734"/>
    <cellStyle name="Style 68" xfId="735"/>
    <cellStyle name="Style 69" xfId="736"/>
    <cellStyle name="Style 7" xfId="737"/>
    <cellStyle name="Style 70" xfId="738"/>
    <cellStyle name="Style 71" xfId="739"/>
    <cellStyle name="Style 72" xfId="740"/>
    <cellStyle name="Style 73" xfId="741"/>
    <cellStyle name="Style 74" xfId="742"/>
    <cellStyle name="Style 8" xfId="743"/>
    <cellStyle name="Style 9" xfId="744"/>
    <cellStyle name="Style Date" xfId="745"/>
    <cellStyle name="style_1" xfId="746"/>
    <cellStyle name="subhead" xfId="747"/>
    <cellStyle name="Subtotal" xfId="748"/>
    <cellStyle name="symbol" xfId="749"/>
    <cellStyle name="T" xfId="750"/>
    <cellStyle name="T_bao cao" xfId="751"/>
    <cellStyle name="T_Bao cao so lieu kiem toan nam 2007 sua" xfId="752"/>
    <cellStyle name="T_BBTNG-06" xfId="753"/>
    <cellStyle name="T_BC CTMT-2008 Ttinh" xfId="754"/>
    <cellStyle name="T_Bieu mau danh muc du an thuoc CTMTQG nam 2008" xfId="755"/>
    <cellStyle name="T_Bieu tong hop nhu cau ung 2011 da chon loc -Mien nui" xfId="756"/>
    <cellStyle name="T_Book1" xfId="757"/>
    <cellStyle name="T_Book1_1" xfId="758"/>
    <cellStyle name="T_Book1_1_Bieu tong hop nhu cau ung 2011 da chon loc -Mien nui" xfId="759"/>
    <cellStyle name="T_Book1_1_CPK" xfId="760"/>
    <cellStyle name="T_Book1_1_Luy ke von ung nam 2011 -Thoa gui ngay 12-8-2012" xfId="761"/>
    <cellStyle name="T_Book1_1_Thiet bi" xfId="762"/>
    <cellStyle name="T_Book1_BC NQ11-CP - chinh sua lai" xfId="763"/>
    <cellStyle name="T_Book1_BC NQ11-CP-Quynh sau bieu so3" xfId="764"/>
    <cellStyle name="T_Book1_BC_NQ11-CP_-_Thao_sua_lai" xfId="765"/>
    <cellStyle name="T_Book1_Bieu mau danh muc du an thuoc CTMTQG nam 2008" xfId="766"/>
    <cellStyle name="T_Book1_Bieu tong hop nhu cau ung 2011 da chon loc -Mien nui" xfId="767"/>
    <cellStyle name="T_Book1_Book1" xfId="768"/>
    <cellStyle name="T_Book1_Cong trinh co y kien LD_Dang_NN_2011-Tay nguyen-9-10" xfId="769"/>
    <cellStyle name="T_Book1_CPK" xfId="770"/>
    <cellStyle name="T_Book1_Du an khoi cong moi nam 2010" xfId="771"/>
    <cellStyle name="T_Book1_Hang Tom goi9 9-07(Cau 12 sua)" xfId="772"/>
    <cellStyle name="T_Book1_Ket qua phan bo von nam 2008" xfId="773"/>
    <cellStyle name="T_Book1_KH XDCB_2008 lan 2 sua ngay 10-11" xfId="774"/>
    <cellStyle name="T_Book1_Khoi luong chinh Hang Tom" xfId="775"/>
    <cellStyle name="T_Book1_Luy ke von ung nam 2011 -Thoa gui ngay 12-8-2012" xfId="776"/>
    <cellStyle name="T_Book1_Nhu cau von ung truoc 2011 Tha h Hoa + Nge An gui TW" xfId="777"/>
    <cellStyle name="T_Book1_phu luc tong ket tinh hinh TH giai doan 03-10 (ngay 30)" xfId="778"/>
    <cellStyle name="T_Book1_TN - Ho tro khac 2011" xfId="779"/>
    <cellStyle name="T_Book1_TH ung tren 70%-Ra soat phap ly-8-6 (dung de chuyen vao vu TH)" xfId="780"/>
    <cellStyle name="T_Book1_TH y kien LD_KH 2010 Ca Nuoc 22-9-2011-Gui ca Vu" xfId="781"/>
    <cellStyle name="T_Book1_Thiet bi" xfId="782"/>
    <cellStyle name="T_Book1_ung truoc 2011 NSTW Thanh Hoa + Nge An gui Thu 12-5" xfId="783"/>
    <cellStyle name="T_Copy of Bao cao  XDCB 7 thang nam 2008_So KH&amp;DT SUA" xfId="784"/>
    <cellStyle name="T_CPK" xfId="785"/>
    <cellStyle name="T_CTMTQG 2008" xfId="786"/>
    <cellStyle name="T_CTMTQG 2008_Bieu mau danh muc du an thuoc CTMTQG nam 2008" xfId="787"/>
    <cellStyle name="T_CTMTQG 2008_Hi-Tong hop KQ phan bo KH nam 08- LD fong giao 15-11-08" xfId="788"/>
    <cellStyle name="T_CTMTQG 2008_Ket qua thuc hien nam 2008" xfId="789"/>
    <cellStyle name="T_CTMTQG 2008_KH XDCB_2008 lan 1" xfId="790"/>
    <cellStyle name="T_CTMTQG 2008_KH XDCB_2008 lan 1 sua ngay 27-10" xfId="791"/>
    <cellStyle name="T_CTMTQG 2008_KH XDCB_2008 lan 2 sua ngay 10-11" xfId="792"/>
    <cellStyle name="T_Chuan bi dau tu nam 2008" xfId="793"/>
    <cellStyle name="T_Du an khoi cong moi nam 2010" xfId="794"/>
    <cellStyle name="T_DU AN TKQH VA CHUAN BI DAU TU NAM 2007 sua ngay 9-11" xfId="795"/>
    <cellStyle name="T_DU AN TKQH VA CHUAN BI DAU TU NAM 2007 sua ngay 9-11_Bieu mau danh muc du an thuoc CTMTQG nam 2008" xfId="796"/>
    <cellStyle name="T_DU AN TKQH VA CHUAN BI DAU TU NAM 2007 sua ngay 9-11_Du an khoi cong moi nam 2010" xfId="797"/>
    <cellStyle name="T_DU AN TKQH VA CHUAN BI DAU TU NAM 2007 sua ngay 9-11_Ket qua phan bo von nam 2008" xfId="798"/>
    <cellStyle name="T_DU AN TKQH VA CHUAN BI DAU TU NAM 2007 sua ngay 9-11_KH XDCB_2008 lan 2 sua ngay 10-11" xfId="799"/>
    <cellStyle name="T_du toan dieu chinh  20-8-2006" xfId="800"/>
    <cellStyle name="T_Ht-PTq1-03" xfId="801"/>
    <cellStyle name="T_Ke hoach KTXH  nam 2009_PKT thang 11 nam 2008" xfId="802"/>
    <cellStyle name="T_Ket qua dau thau" xfId="803"/>
    <cellStyle name="T_Ket qua phan bo von nam 2008" xfId="804"/>
    <cellStyle name="T_KH XDCB_2008 lan 2 sua ngay 10-11" xfId="805"/>
    <cellStyle name="T_Me_Tri_6_07" xfId="806"/>
    <cellStyle name="T_N2 thay dat (N1-1)" xfId="807"/>
    <cellStyle name="T_Phuong an can doi nam 2008" xfId="808"/>
    <cellStyle name="T_Seagame(BTL)" xfId="809"/>
    <cellStyle name="T_So GTVT" xfId="810"/>
    <cellStyle name="T_TDT + duong(8-5-07)" xfId="811"/>
    <cellStyle name="T_TK_HT" xfId="812"/>
    <cellStyle name="T_tham_tra_du_toan" xfId="813"/>
    <cellStyle name="T_Thiet bi" xfId="814"/>
    <cellStyle name="T_ÿÿÿÿÿ" xfId="815"/>
    <cellStyle name="Text Indent A" xfId="816"/>
    <cellStyle name="Text Indent B" xfId="817"/>
    <cellStyle name="Text Indent C" xfId="818"/>
    <cellStyle name="Tien1" xfId="819"/>
    <cellStyle name="Tieu_de_2" xfId="820"/>
    <cellStyle name="Times New Roman" xfId="821"/>
    <cellStyle name="tit1" xfId="822"/>
    <cellStyle name="tit2" xfId="823"/>
    <cellStyle name="tit3" xfId="824"/>
    <cellStyle name="tit4" xfId="825"/>
    <cellStyle name="Tongcong" xfId="826"/>
    <cellStyle name="tt1" xfId="827"/>
    <cellStyle name="Tusental (0)_pldt" xfId="828"/>
    <cellStyle name="Tusental_pldt" xfId="829"/>
    <cellStyle name="th" xfId="830"/>
    <cellStyle name="than" xfId="831"/>
    <cellStyle name="þ_x001d_ð¤_x000c_¯þ_x0014__x000d_¨þU_x0001_À_x0004_ _x0015__x000f__x0001__x0001_" xfId="832"/>
    <cellStyle name="þ_x001d_ð·_x000c_æþ'_x000d_ßþU_x0001_Ø_x0005_ü_x0014__x0007__x0001__x0001_" xfId="833"/>
    <cellStyle name="þ_x001d_ðÇ%Uý—&amp;Hý9_x0008_Ÿ s_x000a__x0007__x0001__x0001_" xfId="834"/>
    <cellStyle name="þ_x001d_ðK_x000c_Fý_x001b__x000d_9ýU_x0001_Ð_x0008_¦)_x0007__x0001__x0001_" xfId="835"/>
    <cellStyle name="thuong-10" xfId="836"/>
    <cellStyle name="thuong-11" xfId="837"/>
    <cellStyle name="Thuyet minh" xfId="838"/>
    <cellStyle name="trang" xfId="839"/>
    <cellStyle name="ux_3_¼­¿ï-¾È»ê" xfId="840"/>
    <cellStyle name="Valuta (0)_pldt" xfId="841"/>
    <cellStyle name="Valuta_pldt" xfId="842"/>
    <cellStyle name="VANG1" xfId="843"/>
    <cellStyle name="viet" xfId="844"/>
    <cellStyle name="viet2" xfId="845"/>
    <cellStyle name="VN new romanNormal" xfId="846"/>
    <cellStyle name="Vn Time 13" xfId="847"/>
    <cellStyle name="Vn Time 14" xfId="848"/>
    <cellStyle name="VN time new roman" xfId="849"/>
    <cellStyle name="vnbo" xfId="850"/>
    <cellStyle name="vntxt1" xfId="851"/>
    <cellStyle name="vntxt2" xfId="852"/>
    <cellStyle name="vnhead1" xfId="853"/>
    <cellStyle name="vnhead2" xfId="854"/>
    <cellStyle name="vnhead3" xfId="855"/>
    <cellStyle name="vnhead4" xfId="856"/>
    <cellStyle name="W?hrung [0]_35ERI8T2gbIEMixb4v26icuOo" xfId="857"/>
    <cellStyle name="W?hrung_35ERI8T2gbIEMixb4v26icuOo" xfId="858"/>
    <cellStyle name="Währung [0]_ALLE_ITEMS_280800_EV_NL" xfId="859"/>
    <cellStyle name="Währung_AKE_100N" xfId="860"/>
    <cellStyle name="Walutowy [0]_Invoices2001Slovakia" xfId="861"/>
    <cellStyle name="Walutowy_Invoices2001Slovakia" xfId="862"/>
    <cellStyle name="wrap" xfId="863"/>
    <cellStyle name="Wไhrung [0]_35ERI8T2gbIEMixb4v26icuOo" xfId="864"/>
    <cellStyle name="Wไhrung_35ERI8T2gbIEMixb4v26icuOo" xfId="865"/>
    <cellStyle name="xuan" xfId="866"/>
    <cellStyle name="y" xfId="867"/>
    <cellStyle name="Ý kh¸c_B¶ng 1 (2)" xfId="868"/>
    <cellStyle name="เครื่องหมายสกุลเงิน [0]_FTC_OFFER" xfId="869"/>
    <cellStyle name="เครื่องหมายสกุลเงิน_FTC_OFFER" xfId="870"/>
    <cellStyle name="ปกติ_FTC_OFFER" xfId="871"/>
    <cellStyle name=" [0.00]_ Att. 1- Cover" xfId="872"/>
    <cellStyle name="_ Att. 1- Cover" xfId="873"/>
    <cellStyle name="?_ Att. 1- Cover" xfId="874"/>
    <cellStyle name="똿뗦먛귟 [0.00]_PRODUCT DETAIL Q1" xfId="875"/>
    <cellStyle name="똿뗦먛귟_PRODUCT DETAIL Q1" xfId="876"/>
    <cellStyle name="믅됞 [0.00]_PRODUCT DETAIL Q1" xfId="877"/>
    <cellStyle name="믅됞_PRODUCT DETAIL Q1" xfId="878"/>
    <cellStyle name="백분율_††††† " xfId="879"/>
    <cellStyle name="뷭?_BOOKSHIP" xfId="880"/>
    <cellStyle name="안건회계법인" xfId="881"/>
    <cellStyle name="콤마 [ - 유형1" xfId="882"/>
    <cellStyle name="콤마 [ - 유형2" xfId="883"/>
    <cellStyle name="콤마 [ - 유형3" xfId="884"/>
    <cellStyle name="콤마 [ - 유형4" xfId="885"/>
    <cellStyle name="콤마 [ - 유형5" xfId="886"/>
    <cellStyle name="콤마 [ - 유형6" xfId="887"/>
    <cellStyle name="콤마 [ - 유형7" xfId="888"/>
    <cellStyle name="콤마 [ - 유형8" xfId="889"/>
    <cellStyle name="콤마 [0]_ 비목별 월별기술 " xfId="890"/>
    <cellStyle name="콤마_ 비목별 월별기술 " xfId="891"/>
    <cellStyle name="통화 [0]_††††† " xfId="892"/>
    <cellStyle name="통화_††††† " xfId="893"/>
    <cellStyle name="표준_ 97년 경영분석(안)" xfId="894"/>
    <cellStyle name="표줠_Sheet1_1_총괄표 (수출입) (2)" xfId="895"/>
    <cellStyle name="一般_00Q3902REV.1" xfId="896"/>
    <cellStyle name="千分位[0]_00Q3902REV.1" xfId="897"/>
    <cellStyle name="千分位_00Q3902REV.1" xfId="898"/>
    <cellStyle name="桁区切り [0.00]_BE-BQ" xfId="899"/>
    <cellStyle name="桁区切り_BE-BQ" xfId="900"/>
    <cellStyle name="標準_(A1)BOQ " xfId="901"/>
    <cellStyle name="貨幣 [0]_00Q3902REV.1" xfId="902"/>
    <cellStyle name="貨幣[0]_BRE" xfId="903"/>
    <cellStyle name="貨幣_00Q3902REV.1" xfId="904"/>
    <cellStyle name="通貨 [0.00]_BE-BQ" xfId="905"/>
    <cellStyle name="通貨_BE-BQ" xfId="906"/>
  </cellStyles>
  <dxfs count="0"/>
  <tableStyles count="0" defaultTableStyle="TableStyleMedium9" defaultPivotStyle="PivotStyleLight16"/>
</styleSheet>
</file>

<file path=xl/_rels/workbook.xml.rels><?xml version="1.0" encoding="UTF-8" ?><Relationships xmlns="http://schemas.openxmlformats.org/package/2006/relationships"><Relationship Target="worksheets/sheet8.xml" Type="http://schemas.openxmlformats.org/officeDocument/2006/relationships/worksheet" Id="rId8"></Relationship><Relationship Target="calcChain.xml" Type="http://schemas.openxmlformats.org/officeDocument/2006/relationships/calcChain" Id="rId13"></Relationship><Relationship Target="worksheets/sheet3.xml" Type="http://schemas.openxmlformats.org/officeDocument/2006/relationships/worksheet" Id="rId3"></Relationship><Relationship Target="worksheets/sheet7.xml" Type="http://schemas.openxmlformats.org/officeDocument/2006/relationships/worksheet" Id="rId7"></Relationship><Relationship Target="sharedStrings.xml" Type="http://schemas.openxmlformats.org/officeDocument/2006/relationships/sharedStrings" Id="rId12"></Relationship><Relationship Target="worksheets/sheet2.xml" Type="http://schemas.openxmlformats.org/officeDocument/2006/relationships/worksheet" Id="rId2"></Relationship><Relationship Target="worksheets/sheet1.xml" Type="http://schemas.openxmlformats.org/officeDocument/2006/relationships/worksheet" Id="rId1"></Relationship><Relationship Target="worksheets/sheet6.xml" Type="http://schemas.openxmlformats.org/officeDocument/2006/relationships/worksheet" Id="rId6"></Relationship><Relationship Target="styles.xml" Type="http://schemas.openxmlformats.org/officeDocument/2006/relationships/styles" Id="rId11"></Relationship><Relationship Target="worksheets/sheet5.xml" Type="http://schemas.openxmlformats.org/officeDocument/2006/relationships/worksheet" Id="rId5"></Relationship><Relationship Target="theme/theme1.xml" Type="http://schemas.openxmlformats.org/officeDocument/2006/relationships/theme" Id="rId10"></Relationship><Relationship Target="worksheets/sheet4.xml" Type="http://schemas.openxmlformats.org/officeDocument/2006/relationships/worksheet" Id="rId4"></Relationship><Relationship Target="worksheets/sheet9.xml" Type="http://schemas.openxmlformats.org/officeDocument/2006/relationships/worksheet" Id="rId9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tabSelected="1" workbookViewId="0">
      <selection activeCell="H9" sqref="H9"/>
    </sheetView>
  </sheetViews>
  <sheetFormatPr defaultRowHeight="15" customHeight="1"/>
  <cols>
    <col min="1" max="1" width="7.5703125" style="8" customWidth="1"/>
    <col min="2" max="2" width="48.140625" style="8" customWidth="1"/>
    <col min="3" max="3" width="26.42578125" style="8" customWidth="1"/>
    <col min="4" max="4" width="10.42578125" style="8" customWidth="1"/>
    <col min="5" max="5" width="11.42578125" style="8" customWidth="1"/>
    <col min="6" max="6" width="11.7109375" style="8" customWidth="1"/>
    <col min="7" max="16384" width="9.140625" style="8"/>
  </cols>
  <sheetData>
    <row r="1" spans="1:3" ht="18.75" customHeight="1">
      <c r="A1" s="25" t="s">
        <v>145</v>
      </c>
      <c r="B1" s="4"/>
      <c r="C1" s="26" t="s">
        <v>146</v>
      </c>
    </row>
    <row r="2" spans="1:3" ht="14.25" customHeight="1">
      <c r="A2" s="4"/>
      <c r="B2" s="4"/>
      <c r="C2" s="4"/>
    </row>
    <row r="3" spans="1:3" ht="26.25" customHeight="1">
      <c r="A3" s="45" t="s">
        <v>161</v>
      </c>
      <c r="B3" s="44"/>
      <c r="C3" s="5"/>
    </row>
    <row r="4" spans="1:3" ht="23.25" customHeight="1">
      <c r="A4" s="4"/>
      <c r="B4" s="4"/>
      <c r="C4" s="6" t="s">
        <v>210</v>
      </c>
    </row>
    <row r="5" spans="1:3" ht="16.5">
      <c r="A5" s="7" t="s">
        <v>148</v>
      </c>
      <c r="B5" s="7" t="s">
        <v>149</v>
      </c>
      <c r="C5" s="7" t="s">
        <v>162</v>
      </c>
    </row>
    <row r="6" spans="1:3" ht="16.5">
      <c r="A6" s="9" t="s">
        <v>9</v>
      </c>
      <c r="B6" s="10" t="s">
        <v>41</v>
      </c>
      <c r="C6" s="55">
        <f>SUM(C7:C10)</f>
        <v>83397406</v>
      </c>
    </row>
    <row r="7" spans="1:3" ht="16.5">
      <c r="A7" s="11">
        <v>1</v>
      </c>
      <c r="B7" s="12" t="s">
        <v>42</v>
      </c>
      <c r="C7" s="13">
        <v>32694867</v>
      </c>
    </row>
    <row r="8" spans="1:3" ht="16.5">
      <c r="A8" s="11">
        <v>2</v>
      </c>
      <c r="B8" s="12" t="s">
        <v>43</v>
      </c>
      <c r="C8" s="13">
        <v>31850000</v>
      </c>
    </row>
    <row r="9" spans="1:3" ht="16.5">
      <c r="A9" s="11">
        <v>3</v>
      </c>
      <c r="B9" s="12" t="s">
        <v>44</v>
      </c>
      <c r="C9" s="13">
        <v>18800000</v>
      </c>
    </row>
    <row r="10" spans="1:3" ht="33">
      <c r="A10" s="11">
        <v>4</v>
      </c>
      <c r="B10" s="12" t="s">
        <v>45</v>
      </c>
      <c r="C10" s="13">
        <v>52539</v>
      </c>
    </row>
    <row r="11" spans="1:3" ht="16.5">
      <c r="A11" s="14" t="s">
        <v>10</v>
      </c>
      <c r="B11" s="15" t="s">
        <v>46</v>
      </c>
      <c r="C11" s="16">
        <f>C12+C15+C18+C19+C20</f>
        <v>14061268</v>
      </c>
    </row>
    <row r="12" spans="1:3" ht="16.5">
      <c r="A12" s="11">
        <v>1</v>
      </c>
      <c r="B12" s="12" t="s">
        <v>47</v>
      </c>
      <c r="C12" s="13">
        <f>C13+C14</f>
        <v>12913609</v>
      </c>
    </row>
    <row r="13" spans="1:3" s="20" customFormat="1" ht="16.5">
      <c r="A13" s="17"/>
      <c r="B13" s="18" t="s">
        <v>48</v>
      </c>
      <c r="C13" s="19">
        <v>2904467</v>
      </c>
    </row>
    <row r="14" spans="1:3" s="20" customFormat="1" ht="33">
      <c r="A14" s="17"/>
      <c r="B14" s="18" t="s">
        <v>49</v>
      </c>
      <c r="C14" s="19">
        <v>10009142</v>
      </c>
    </row>
    <row r="15" spans="1:3" ht="16.5">
      <c r="A15" s="11">
        <v>2</v>
      </c>
      <c r="B15" s="12" t="s">
        <v>50</v>
      </c>
      <c r="C15" s="13">
        <f>C16+C17</f>
        <v>520981</v>
      </c>
    </row>
    <row r="16" spans="1:3" s="20" customFormat="1" ht="16.5">
      <c r="A16" s="17"/>
      <c r="B16" s="18" t="s">
        <v>51</v>
      </c>
      <c r="C16" s="19"/>
    </row>
    <row r="17" spans="1:3" s="20" customFormat="1" ht="17.25">
      <c r="A17" s="21"/>
      <c r="B17" s="18" t="s">
        <v>52</v>
      </c>
      <c r="C17" s="19">
        <v>520981</v>
      </c>
    </row>
    <row r="18" spans="1:3" ht="16.5">
      <c r="A18" s="11">
        <v>3</v>
      </c>
      <c r="B18" s="12" t="s">
        <v>163</v>
      </c>
      <c r="C18" s="13">
        <v>74139</v>
      </c>
    </row>
    <row r="19" spans="1:3" ht="21.75" customHeight="1">
      <c r="A19" s="11">
        <v>4</v>
      </c>
      <c r="B19" s="12" t="s">
        <v>164</v>
      </c>
      <c r="C19" s="13">
        <v>500000</v>
      </c>
    </row>
    <row r="20" spans="1:3" ht="33">
      <c r="A20" s="11">
        <v>5</v>
      </c>
      <c r="B20" s="12" t="s">
        <v>45</v>
      </c>
      <c r="C20" s="13">
        <v>52539</v>
      </c>
    </row>
    <row r="21" spans="1:3" ht="16.5">
      <c r="A21" s="14" t="s">
        <v>54</v>
      </c>
      <c r="B21" s="15" t="s">
        <v>55</v>
      </c>
      <c r="C21" s="16">
        <f>SUM(C22:C25)</f>
        <v>14061268</v>
      </c>
    </row>
    <row r="22" spans="1:3" ht="16.5">
      <c r="A22" s="11">
        <v>1</v>
      </c>
      <c r="B22" s="12" t="s">
        <v>3</v>
      </c>
      <c r="C22" s="13">
        <v>6925100</v>
      </c>
    </row>
    <row r="23" spans="1:3" ht="16.5">
      <c r="A23" s="11">
        <v>2</v>
      </c>
      <c r="B23" s="12" t="s">
        <v>4</v>
      </c>
      <c r="C23" s="13">
        <v>6788159</v>
      </c>
    </row>
    <row r="24" spans="1:3" ht="16.5">
      <c r="A24" s="11">
        <v>3</v>
      </c>
      <c r="B24" s="12" t="s">
        <v>56</v>
      </c>
      <c r="C24" s="13">
        <v>295470</v>
      </c>
    </row>
    <row r="25" spans="1:3" ht="33">
      <c r="A25" s="22">
        <v>4</v>
      </c>
      <c r="B25" s="23" t="s">
        <v>57</v>
      </c>
      <c r="C25" s="24">
        <v>52539</v>
      </c>
    </row>
  </sheetData>
  <phoneticPr fontId="7" type="noConversion"/>
  <printOptions horizontalCentered="1"/>
  <pageMargins left="0.17" right="0.16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H9" sqref="H9"/>
    </sheetView>
  </sheetViews>
  <sheetFormatPr defaultRowHeight="16.5"/>
  <cols>
    <col min="1" max="1" width="9.140625" style="8"/>
    <col min="2" max="2" width="52.140625" style="8" customWidth="1"/>
    <col min="3" max="3" width="20.5703125" style="8" customWidth="1"/>
    <col min="4" max="16384" width="9.140625" style="8"/>
  </cols>
  <sheetData>
    <row r="1" spans="1:3">
      <c r="A1" s="25" t="s">
        <v>145</v>
      </c>
      <c r="B1" s="4"/>
      <c r="C1" s="26" t="s">
        <v>150</v>
      </c>
    </row>
    <row r="2" spans="1:3">
      <c r="A2" s="28"/>
      <c r="B2" s="5"/>
      <c r="C2" s="5"/>
    </row>
    <row r="3" spans="1:3" ht="32.25" customHeight="1">
      <c r="A3" s="116" t="s">
        <v>161</v>
      </c>
      <c r="B3" s="116"/>
      <c r="C3" s="116"/>
    </row>
    <row r="4" spans="1:3" ht="22.5" customHeight="1">
      <c r="A4" s="4"/>
      <c r="B4" s="4"/>
      <c r="C4" s="46" t="s">
        <v>210</v>
      </c>
    </row>
    <row r="5" spans="1:3">
      <c r="A5" s="7" t="s">
        <v>148</v>
      </c>
      <c r="B5" s="7" t="s">
        <v>149</v>
      </c>
      <c r="C5" s="7" t="s">
        <v>162</v>
      </c>
    </row>
    <row r="6" spans="1:3">
      <c r="A6" s="14" t="s">
        <v>9</v>
      </c>
      <c r="B6" s="15" t="s">
        <v>58</v>
      </c>
      <c r="C6" s="105"/>
    </row>
    <row r="7" spans="1:3">
      <c r="A7" s="14" t="s">
        <v>11</v>
      </c>
      <c r="B7" s="15" t="s">
        <v>59</v>
      </c>
      <c r="C7" s="16">
        <f>C8+C11+C14+C15+C16</f>
        <v>12121810</v>
      </c>
    </row>
    <row r="8" spans="1:3">
      <c r="A8" s="11">
        <v>1</v>
      </c>
      <c r="B8" s="12" t="s">
        <v>60</v>
      </c>
      <c r="C8" s="13">
        <f>C9+C10</f>
        <v>11001450</v>
      </c>
    </row>
    <row r="9" spans="1:3" s="20" customFormat="1">
      <c r="A9" s="17"/>
      <c r="B9" s="18" t="s">
        <v>61</v>
      </c>
      <c r="C9" s="19">
        <v>2004749</v>
      </c>
    </row>
    <row r="10" spans="1:3" s="20" customFormat="1" ht="33">
      <c r="A10" s="17"/>
      <c r="B10" s="18" t="s">
        <v>62</v>
      </c>
      <c r="C10" s="19">
        <v>8996701</v>
      </c>
    </row>
    <row r="11" spans="1:3">
      <c r="A11" s="11">
        <v>2</v>
      </c>
      <c r="B11" s="12" t="s">
        <v>50</v>
      </c>
      <c r="C11" s="13">
        <f>C12+C13</f>
        <v>520981</v>
      </c>
    </row>
    <row r="12" spans="1:3" s="20" customFormat="1">
      <c r="A12" s="17"/>
      <c r="B12" s="18" t="s">
        <v>51</v>
      </c>
      <c r="C12" s="33"/>
    </row>
    <row r="13" spans="1:3" s="20" customFormat="1">
      <c r="A13" s="17"/>
      <c r="B13" s="18" t="s">
        <v>52</v>
      </c>
      <c r="C13" s="19">
        <v>520981</v>
      </c>
    </row>
    <row r="14" spans="1:3">
      <c r="A14" s="11">
        <v>3</v>
      </c>
      <c r="B14" s="12" t="s">
        <v>63</v>
      </c>
      <c r="C14" s="13">
        <v>74139</v>
      </c>
    </row>
    <row r="15" spans="1:3">
      <c r="A15" s="11">
        <v>4</v>
      </c>
      <c r="B15" s="12" t="s">
        <v>53</v>
      </c>
      <c r="C15" s="13">
        <v>25240</v>
      </c>
    </row>
    <row r="16" spans="1:3">
      <c r="A16" s="11">
        <v>5</v>
      </c>
      <c r="B16" s="12" t="s">
        <v>164</v>
      </c>
      <c r="C16" s="13">
        <v>500000</v>
      </c>
    </row>
    <row r="17" spans="1:3">
      <c r="A17" s="14" t="s">
        <v>32</v>
      </c>
      <c r="B17" s="15" t="s">
        <v>64</v>
      </c>
      <c r="C17" s="16">
        <f>C18+C19+C22+C23</f>
        <v>12121810</v>
      </c>
    </row>
    <row r="18" spans="1:3" ht="49.5">
      <c r="A18" s="11">
        <v>1</v>
      </c>
      <c r="B18" s="12" t="s">
        <v>152</v>
      </c>
      <c r="C18" s="13">
        <v>8883609</v>
      </c>
    </row>
    <row r="19" spans="1:3" ht="33">
      <c r="A19" s="11">
        <v>2</v>
      </c>
      <c r="B19" s="12" t="s">
        <v>65</v>
      </c>
      <c r="C19" s="13">
        <f>C20+C21</f>
        <v>2991412</v>
      </c>
    </row>
    <row r="20" spans="1:3" s="20" customFormat="1">
      <c r="A20" s="17"/>
      <c r="B20" s="18" t="s">
        <v>51</v>
      </c>
      <c r="C20" s="19">
        <v>1382636</v>
      </c>
    </row>
    <row r="21" spans="1:3" s="20" customFormat="1">
      <c r="A21" s="17"/>
      <c r="B21" s="18" t="s">
        <v>52</v>
      </c>
      <c r="C21" s="19">
        <v>1608776</v>
      </c>
    </row>
    <row r="22" spans="1:3">
      <c r="A22" s="11">
        <v>3</v>
      </c>
      <c r="B22" s="12" t="s">
        <v>66</v>
      </c>
      <c r="C22" s="13">
        <v>221549</v>
      </c>
    </row>
    <row r="23" spans="1:3" ht="33">
      <c r="A23" s="11">
        <v>4</v>
      </c>
      <c r="B23" s="12" t="s">
        <v>67</v>
      </c>
      <c r="C23" s="13">
        <v>25240</v>
      </c>
    </row>
    <row r="24" spans="1:3" ht="49.5">
      <c r="A24" s="14" t="s">
        <v>10</v>
      </c>
      <c r="B24" s="15" t="s">
        <v>151</v>
      </c>
      <c r="C24" s="29"/>
    </row>
    <row r="25" spans="1:3" ht="33">
      <c r="A25" s="14" t="s">
        <v>11</v>
      </c>
      <c r="B25" s="15" t="s">
        <v>68</v>
      </c>
      <c r="C25" s="16">
        <f>C26+C29+C32</f>
        <v>4930870</v>
      </c>
    </row>
    <row r="26" spans="1:3">
      <c r="A26" s="11">
        <v>1</v>
      </c>
      <c r="B26" s="12" t="s">
        <v>69</v>
      </c>
      <c r="C26" s="13">
        <f>C27+C28</f>
        <v>1912159</v>
      </c>
    </row>
    <row r="27" spans="1:3" s="20" customFormat="1">
      <c r="A27" s="17"/>
      <c r="B27" s="18" t="s">
        <v>70</v>
      </c>
      <c r="C27" s="19">
        <v>899718</v>
      </c>
    </row>
    <row r="28" spans="1:3" s="20" customFormat="1" ht="33">
      <c r="A28" s="17"/>
      <c r="B28" s="18" t="s">
        <v>71</v>
      </c>
      <c r="C28" s="19">
        <v>1012441</v>
      </c>
    </row>
    <row r="29" spans="1:3">
      <c r="A29" s="11">
        <v>2</v>
      </c>
      <c r="B29" s="12" t="s">
        <v>72</v>
      </c>
      <c r="C29" s="13">
        <f>C30+C31</f>
        <v>2991412</v>
      </c>
    </row>
    <row r="30" spans="1:3" s="20" customFormat="1">
      <c r="A30" s="17"/>
      <c r="B30" s="18" t="s">
        <v>51</v>
      </c>
      <c r="C30" s="19">
        <v>1382636</v>
      </c>
    </row>
    <row r="31" spans="1:3" s="20" customFormat="1">
      <c r="A31" s="17"/>
      <c r="B31" s="18" t="s">
        <v>52</v>
      </c>
      <c r="C31" s="19">
        <v>1608776</v>
      </c>
    </row>
    <row r="32" spans="1:3">
      <c r="A32" s="11">
        <v>3</v>
      </c>
      <c r="B32" s="12" t="s">
        <v>63</v>
      </c>
      <c r="C32" s="13">
        <v>27299</v>
      </c>
    </row>
    <row r="33" spans="1:3">
      <c r="A33" s="30" t="s">
        <v>32</v>
      </c>
      <c r="B33" s="31" t="s">
        <v>73</v>
      </c>
      <c r="C33" s="32">
        <v>4930870</v>
      </c>
    </row>
    <row r="34" spans="1:3">
      <c r="A34" s="27"/>
    </row>
  </sheetData>
  <mergeCells count="1">
    <mergeCell ref="A3:C3"/>
  </mergeCells>
  <printOptions horizontalCentered="1"/>
  <pageMargins left="0.17" right="0.1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"/>
  <sheetViews>
    <sheetView workbookViewId="0">
      <selection activeCell="H9" sqref="H9"/>
    </sheetView>
  </sheetViews>
  <sheetFormatPr defaultRowHeight="16.5"/>
  <cols>
    <col min="1" max="1" width="9.140625" style="50"/>
    <col min="2" max="2" width="47.28515625" style="50" customWidth="1"/>
    <col min="3" max="3" width="24" style="50" customWidth="1"/>
    <col min="4" max="16384" width="9.140625" style="50"/>
  </cols>
  <sheetData>
    <row r="1" spans="1:3">
      <c r="A1" s="47" t="s">
        <v>145</v>
      </c>
      <c r="B1" s="48"/>
      <c r="C1" s="49" t="s">
        <v>153</v>
      </c>
    </row>
    <row r="2" spans="1:3">
      <c r="A2" s="48"/>
      <c r="B2" s="48"/>
      <c r="C2" s="48"/>
    </row>
    <row r="3" spans="1:3" ht="24" customHeight="1">
      <c r="A3" s="117" t="s">
        <v>165</v>
      </c>
      <c r="B3" s="117"/>
      <c r="C3" s="117"/>
    </row>
    <row r="4" spans="1:3" ht="13.5" customHeight="1">
      <c r="A4" s="106"/>
      <c r="B4" s="107"/>
      <c r="C4" s="107"/>
    </row>
    <row r="5" spans="1:3">
      <c r="A5" s="48"/>
      <c r="B5" s="48"/>
      <c r="C5" s="52" t="s">
        <v>210</v>
      </c>
    </row>
    <row r="6" spans="1:3" ht="3.75" customHeight="1">
      <c r="A6" s="48"/>
      <c r="B6" s="48"/>
      <c r="C6" s="48"/>
    </row>
    <row r="7" spans="1:3">
      <c r="A7" s="53" t="s">
        <v>148</v>
      </c>
      <c r="B7" s="53" t="s">
        <v>149</v>
      </c>
      <c r="C7" s="53" t="s">
        <v>162</v>
      </c>
    </row>
    <row r="8" spans="1:3" ht="33">
      <c r="A8" s="54"/>
      <c r="B8" s="54" t="s">
        <v>74</v>
      </c>
      <c r="C8" s="55">
        <f>C9+C54</f>
        <v>83397406</v>
      </c>
    </row>
    <row r="9" spans="1:3" s="59" customFormat="1" ht="33">
      <c r="A9" s="56" t="s">
        <v>9</v>
      </c>
      <c r="B9" s="108" t="s">
        <v>75</v>
      </c>
      <c r="C9" s="58">
        <f>C10+C52+C53</f>
        <v>83344867</v>
      </c>
    </row>
    <row r="10" spans="1:3" ht="33">
      <c r="A10" s="56" t="s">
        <v>11</v>
      </c>
      <c r="B10" s="57" t="s">
        <v>209</v>
      </c>
      <c r="C10" s="58">
        <f>C11+C18+C25+C34+C41+C42+C43+C44+C45+C46+C47+C48+C49+C50+C51</f>
        <v>32694867</v>
      </c>
    </row>
    <row r="11" spans="1:3">
      <c r="A11" s="101">
        <v>1</v>
      </c>
      <c r="B11" s="102" t="s">
        <v>76</v>
      </c>
      <c r="C11" s="103">
        <f>SUM(C12:C17)</f>
        <v>7171000</v>
      </c>
    </row>
    <row r="12" spans="1:3" s="63" customFormat="1">
      <c r="A12" s="60"/>
      <c r="B12" s="61" t="s">
        <v>77</v>
      </c>
      <c r="C12" s="64">
        <v>3984000</v>
      </c>
    </row>
    <row r="13" spans="1:3" s="63" customFormat="1">
      <c r="A13" s="60"/>
      <c r="B13" s="61" t="s">
        <v>78</v>
      </c>
      <c r="C13" s="64">
        <v>2950000</v>
      </c>
    </row>
    <row r="14" spans="1:3" s="63" customFormat="1" ht="33">
      <c r="A14" s="60"/>
      <c r="B14" s="61" t="s">
        <v>79</v>
      </c>
      <c r="C14" s="64">
        <v>55000</v>
      </c>
    </row>
    <row r="15" spans="1:3" s="63" customFormat="1">
      <c r="A15" s="60"/>
      <c r="B15" s="61" t="s">
        <v>80</v>
      </c>
      <c r="C15" s="62">
        <v>400</v>
      </c>
    </row>
    <row r="16" spans="1:3" s="63" customFormat="1">
      <c r="A16" s="60"/>
      <c r="B16" s="61" t="s">
        <v>81</v>
      </c>
      <c r="C16" s="64">
        <v>150000</v>
      </c>
    </row>
    <row r="17" spans="1:3" s="63" customFormat="1">
      <c r="A17" s="60"/>
      <c r="B17" s="61" t="s">
        <v>82</v>
      </c>
      <c r="C17" s="64">
        <v>31600</v>
      </c>
    </row>
    <row r="18" spans="1:3">
      <c r="A18" s="101">
        <v>2</v>
      </c>
      <c r="B18" s="102" t="s">
        <v>83</v>
      </c>
      <c r="C18" s="103">
        <f>SUM(C19:C24)</f>
        <v>580000</v>
      </c>
    </row>
    <row r="19" spans="1:3" s="63" customFormat="1" ht="17.25">
      <c r="A19" s="109"/>
      <c r="B19" s="61" t="s">
        <v>77</v>
      </c>
      <c r="C19" s="64">
        <v>275000</v>
      </c>
    </row>
    <row r="20" spans="1:3" s="63" customFormat="1" ht="17.25">
      <c r="A20" s="109"/>
      <c r="B20" s="61" t="s">
        <v>78</v>
      </c>
      <c r="C20" s="64">
        <v>297000</v>
      </c>
    </row>
    <row r="21" spans="1:3" s="63" customFormat="1" ht="33">
      <c r="A21" s="109"/>
      <c r="B21" s="61" t="s">
        <v>79</v>
      </c>
      <c r="C21" s="64">
        <v>50</v>
      </c>
    </row>
    <row r="22" spans="1:3" s="63" customFormat="1" ht="17.25">
      <c r="A22" s="109"/>
      <c r="B22" s="61" t="s">
        <v>80</v>
      </c>
      <c r="C22" s="62">
        <v>370</v>
      </c>
    </row>
    <row r="23" spans="1:3" s="63" customFormat="1" ht="17.25">
      <c r="A23" s="109"/>
      <c r="B23" s="61" t="s">
        <v>81</v>
      </c>
      <c r="C23" s="64">
        <v>5000</v>
      </c>
    </row>
    <row r="24" spans="1:3" s="63" customFormat="1" ht="17.25">
      <c r="A24" s="109"/>
      <c r="B24" s="61" t="s">
        <v>82</v>
      </c>
      <c r="C24" s="64">
        <v>2580</v>
      </c>
    </row>
    <row r="25" spans="1:3">
      <c r="A25" s="101">
        <v>3</v>
      </c>
      <c r="B25" s="102" t="s">
        <v>84</v>
      </c>
      <c r="C25" s="103">
        <f>SUM(C26:C33)</f>
        <v>13747000</v>
      </c>
    </row>
    <row r="26" spans="1:3" s="63" customFormat="1" ht="17.25">
      <c r="A26" s="109"/>
      <c r="B26" s="61" t="s">
        <v>77</v>
      </c>
      <c r="C26" s="64">
        <v>6161000</v>
      </c>
    </row>
    <row r="27" spans="1:3" s="63" customFormat="1" ht="17.25">
      <c r="A27" s="109"/>
      <c r="B27" s="61" t="s">
        <v>78</v>
      </c>
      <c r="C27" s="64">
        <v>3930000</v>
      </c>
    </row>
    <row r="28" spans="1:3" s="63" customFormat="1" ht="17.25">
      <c r="A28" s="109"/>
      <c r="B28" s="61" t="s">
        <v>85</v>
      </c>
      <c r="C28" s="64">
        <v>240000</v>
      </c>
    </row>
    <row r="29" spans="1:3" s="63" customFormat="1" ht="17.25">
      <c r="A29" s="109"/>
      <c r="B29" s="61" t="s">
        <v>86</v>
      </c>
      <c r="C29" s="64">
        <v>1250</v>
      </c>
    </row>
    <row r="30" spans="1:3" s="63" customFormat="1" ht="17.25">
      <c r="A30" s="109"/>
      <c r="B30" s="61" t="s">
        <v>87</v>
      </c>
      <c r="C30" s="64">
        <v>1000</v>
      </c>
    </row>
    <row r="31" spans="1:3" s="63" customFormat="1" ht="17.25">
      <c r="A31" s="109"/>
      <c r="B31" s="61" t="s">
        <v>88</v>
      </c>
      <c r="C31" s="64">
        <v>180000</v>
      </c>
    </row>
    <row r="32" spans="1:3" s="63" customFormat="1" ht="33">
      <c r="A32" s="109"/>
      <c r="B32" s="61" t="s">
        <v>89</v>
      </c>
      <c r="C32" s="64">
        <v>3200000</v>
      </c>
    </row>
    <row r="33" spans="1:3" s="63" customFormat="1" ht="17.25">
      <c r="A33" s="109"/>
      <c r="B33" s="61" t="s">
        <v>90</v>
      </c>
      <c r="C33" s="64">
        <v>33750</v>
      </c>
    </row>
    <row r="34" spans="1:3">
      <c r="A34" s="101">
        <v>4</v>
      </c>
      <c r="B34" s="102" t="s">
        <v>91</v>
      </c>
      <c r="C34" s="103">
        <f>SUM(C35:C40)</f>
        <v>3800000</v>
      </c>
    </row>
    <row r="35" spans="1:3" s="63" customFormat="1" ht="17.25">
      <c r="A35" s="110"/>
      <c r="B35" s="61" t="s">
        <v>77</v>
      </c>
      <c r="C35" s="64">
        <v>2742000</v>
      </c>
    </row>
    <row r="36" spans="1:3" s="63" customFormat="1" ht="17.25">
      <c r="A36" s="110"/>
      <c r="B36" s="61" t="s">
        <v>78</v>
      </c>
      <c r="C36" s="64">
        <v>850000</v>
      </c>
    </row>
    <row r="37" spans="1:3" s="63" customFormat="1" ht="33">
      <c r="A37" s="110"/>
      <c r="B37" s="61" t="s">
        <v>79</v>
      </c>
      <c r="C37" s="64">
        <v>50000</v>
      </c>
    </row>
    <row r="38" spans="1:3" s="63" customFormat="1" ht="17.25">
      <c r="A38" s="110"/>
      <c r="B38" s="61" t="s">
        <v>86</v>
      </c>
      <c r="C38" s="64">
        <v>28000</v>
      </c>
    </row>
    <row r="39" spans="1:3" s="63" customFormat="1" ht="17.25">
      <c r="A39" s="110"/>
      <c r="B39" s="61" t="s">
        <v>87</v>
      </c>
      <c r="C39" s="64">
        <v>30000</v>
      </c>
    </row>
    <row r="40" spans="1:3" s="63" customFormat="1" ht="17.25">
      <c r="A40" s="110"/>
      <c r="B40" s="61" t="s">
        <v>90</v>
      </c>
      <c r="C40" s="64">
        <v>100000</v>
      </c>
    </row>
    <row r="41" spans="1:3">
      <c r="A41" s="101">
        <v>5</v>
      </c>
      <c r="B41" s="102" t="s">
        <v>92</v>
      </c>
      <c r="C41" s="103">
        <v>380000</v>
      </c>
    </row>
    <row r="42" spans="1:3">
      <c r="A42" s="101">
        <v>6</v>
      </c>
      <c r="B42" s="102" t="s">
        <v>93</v>
      </c>
      <c r="C42" s="103">
        <v>41000</v>
      </c>
    </row>
    <row r="43" spans="1:3">
      <c r="A43" s="101">
        <v>7</v>
      </c>
      <c r="B43" s="102" t="s">
        <v>94</v>
      </c>
      <c r="C43" s="103">
        <v>3100000</v>
      </c>
    </row>
    <row r="44" spans="1:3">
      <c r="A44" s="101">
        <v>8</v>
      </c>
      <c r="B44" s="102" t="s">
        <v>95</v>
      </c>
      <c r="C44" s="103">
        <v>1040750</v>
      </c>
    </row>
    <row r="45" spans="1:3">
      <c r="A45" s="101">
        <v>9</v>
      </c>
      <c r="B45" s="102" t="s">
        <v>96</v>
      </c>
      <c r="C45" s="103">
        <v>840000</v>
      </c>
    </row>
    <row r="46" spans="1:3">
      <c r="A46" s="101">
        <v>10</v>
      </c>
      <c r="B46" s="102" t="s">
        <v>97</v>
      </c>
      <c r="C46" s="103">
        <v>500000</v>
      </c>
    </row>
    <row r="47" spans="1:3">
      <c r="A47" s="101">
        <v>11</v>
      </c>
      <c r="B47" s="102" t="s">
        <v>98</v>
      </c>
      <c r="C47" s="103">
        <v>320000</v>
      </c>
    </row>
    <row r="48" spans="1:3">
      <c r="A48" s="101">
        <v>12</v>
      </c>
      <c r="B48" s="102" t="s">
        <v>99</v>
      </c>
      <c r="C48" s="103"/>
    </row>
    <row r="49" spans="1:3" ht="33">
      <c r="A49" s="101">
        <v>13</v>
      </c>
      <c r="B49" s="102" t="s">
        <v>100</v>
      </c>
      <c r="C49" s="103">
        <v>5200</v>
      </c>
    </row>
    <row r="50" spans="1:3">
      <c r="A50" s="101">
        <v>14</v>
      </c>
      <c r="B50" s="102" t="s">
        <v>101</v>
      </c>
      <c r="C50" s="103">
        <v>914000</v>
      </c>
    </row>
    <row r="51" spans="1:3">
      <c r="A51" s="101">
        <v>15</v>
      </c>
      <c r="B51" s="102" t="s">
        <v>102</v>
      </c>
      <c r="C51" s="103">
        <v>255917</v>
      </c>
    </row>
    <row r="52" spans="1:3">
      <c r="A52" s="56" t="s">
        <v>32</v>
      </c>
      <c r="B52" s="57" t="s">
        <v>43</v>
      </c>
      <c r="C52" s="58">
        <v>31850000</v>
      </c>
    </row>
    <row r="53" spans="1:3" ht="49.5">
      <c r="A53" s="56" t="s">
        <v>37</v>
      </c>
      <c r="B53" s="57" t="s">
        <v>154</v>
      </c>
      <c r="C53" s="58">
        <v>18800000</v>
      </c>
    </row>
    <row r="54" spans="1:3" ht="33">
      <c r="A54" s="56" t="s">
        <v>10</v>
      </c>
      <c r="B54" s="57" t="s">
        <v>103</v>
      </c>
      <c r="C54" s="58">
        <v>52539</v>
      </c>
    </row>
    <row r="55" spans="1:3">
      <c r="A55" s="56"/>
      <c r="B55" s="56" t="s">
        <v>104</v>
      </c>
      <c r="C55" s="58">
        <f>C56+C62</f>
        <v>14061268</v>
      </c>
    </row>
    <row r="56" spans="1:3" ht="33">
      <c r="A56" s="56" t="s">
        <v>9</v>
      </c>
      <c r="B56" s="57" t="s">
        <v>105</v>
      </c>
      <c r="C56" s="58">
        <f>SUM(C57:C61)</f>
        <v>14008729</v>
      </c>
    </row>
    <row r="57" spans="1:3">
      <c r="A57" s="101">
        <v>1</v>
      </c>
      <c r="B57" s="102" t="s">
        <v>106</v>
      </c>
      <c r="C57" s="103">
        <v>2904467</v>
      </c>
    </row>
    <row r="58" spans="1:3">
      <c r="A58" s="101">
        <v>2</v>
      </c>
      <c r="B58" s="102" t="s">
        <v>107</v>
      </c>
      <c r="C58" s="103">
        <v>10009142</v>
      </c>
    </row>
    <row r="59" spans="1:3">
      <c r="A59" s="101">
        <v>3</v>
      </c>
      <c r="B59" s="102" t="s">
        <v>108</v>
      </c>
      <c r="C59" s="103">
        <v>520981</v>
      </c>
    </row>
    <row r="60" spans="1:3" ht="33">
      <c r="A60" s="101">
        <v>4</v>
      </c>
      <c r="B60" s="102" t="s">
        <v>164</v>
      </c>
      <c r="C60" s="103">
        <v>500000</v>
      </c>
    </row>
    <row r="61" spans="1:3">
      <c r="A61" s="111">
        <v>5</v>
      </c>
      <c r="B61" s="112" t="s">
        <v>166</v>
      </c>
      <c r="C61" s="113">
        <v>74139</v>
      </c>
    </row>
    <row r="62" spans="1:3" ht="33">
      <c r="A62" s="65" t="s">
        <v>10</v>
      </c>
      <c r="B62" s="66" t="s">
        <v>103</v>
      </c>
      <c r="C62" s="67">
        <v>52539</v>
      </c>
    </row>
  </sheetData>
  <mergeCells count="1">
    <mergeCell ref="A3:C3"/>
  </mergeCells>
  <printOptions horizontalCentered="1"/>
  <pageMargins left="0.17" right="0.18" top="0.57999999999999996" bottom="0.48" header="0.31496062992126" footer="0.3149606299212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H9" sqref="H9"/>
    </sheetView>
  </sheetViews>
  <sheetFormatPr defaultRowHeight="16.5"/>
  <cols>
    <col min="1" max="1" width="9.140625" style="50"/>
    <col min="2" max="2" width="48" style="50" customWidth="1"/>
    <col min="3" max="3" width="25.5703125" style="50" customWidth="1"/>
    <col min="4" max="16384" width="9.140625" style="50"/>
  </cols>
  <sheetData>
    <row r="1" spans="1:3">
      <c r="A1" s="47" t="s">
        <v>145</v>
      </c>
      <c r="B1" s="48"/>
      <c r="C1" s="49" t="s">
        <v>155</v>
      </c>
    </row>
    <row r="2" spans="1:3">
      <c r="A2" s="48"/>
      <c r="B2" s="48"/>
      <c r="C2" s="48"/>
    </row>
    <row r="3" spans="1:3" s="51" customFormat="1" ht="27" customHeight="1">
      <c r="A3" s="117" t="s">
        <v>167</v>
      </c>
      <c r="B3" s="117"/>
      <c r="C3" s="117"/>
    </row>
    <row r="4" spans="1:3" ht="24.75" customHeight="1">
      <c r="A4" s="48"/>
      <c r="B4" s="48"/>
      <c r="C4" s="52" t="s">
        <v>210</v>
      </c>
    </row>
    <row r="5" spans="1:3">
      <c r="A5" s="53" t="s">
        <v>1</v>
      </c>
      <c r="B5" s="53" t="s">
        <v>149</v>
      </c>
      <c r="C5" s="53" t="s">
        <v>162</v>
      </c>
    </row>
    <row r="6" spans="1:3">
      <c r="A6" s="54"/>
      <c r="B6" s="54" t="s">
        <v>109</v>
      </c>
      <c r="C6" s="55">
        <f>C7+C17</f>
        <v>14061268</v>
      </c>
    </row>
    <row r="7" spans="1:3">
      <c r="A7" s="56" t="s">
        <v>9</v>
      </c>
      <c r="B7" s="57" t="s">
        <v>110</v>
      </c>
      <c r="C7" s="58">
        <f>C8+C12+C16</f>
        <v>14008729</v>
      </c>
    </row>
    <row r="8" spans="1:3" s="59" customFormat="1">
      <c r="A8" s="56" t="s">
        <v>11</v>
      </c>
      <c r="B8" s="57" t="s">
        <v>3</v>
      </c>
      <c r="C8" s="58">
        <v>6925100</v>
      </c>
    </row>
    <row r="9" spans="1:3" s="63" customFormat="1">
      <c r="A9" s="60"/>
      <c r="B9" s="61" t="s">
        <v>111</v>
      </c>
      <c r="C9" s="62"/>
    </row>
    <row r="10" spans="1:3" s="63" customFormat="1">
      <c r="A10" s="60"/>
      <c r="B10" s="61" t="s">
        <v>112</v>
      </c>
      <c r="C10" s="64">
        <v>1140599</v>
      </c>
    </row>
    <row r="11" spans="1:3" s="63" customFormat="1">
      <c r="A11" s="60"/>
      <c r="B11" s="61" t="s">
        <v>113</v>
      </c>
      <c r="C11" s="64">
        <v>20030</v>
      </c>
    </row>
    <row r="12" spans="1:3" s="59" customFormat="1">
      <c r="A12" s="56" t="s">
        <v>32</v>
      </c>
      <c r="B12" s="57" t="s">
        <v>4</v>
      </c>
      <c r="C12" s="58">
        <v>6788159</v>
      </c>
    </row>
    <row r="13" spans="1:3" s="63" customFormat="1">
      <c r="A13" s="60"/>
      <c r="B13" s="61" t="s">
        <v>114</v>
      </c>
      <c r="C13" s="62"/>
    </row>
    <row r="14" spans="1:3" s="63" customFormat="1">
      <c r="A14" s="60"/>
      <c r="B14" s="61" t="s">
        <v>112</v>
      </c>
      <c r="C14" s="64">
        <v>2011408</v>
      </c>
    </row>
    <row r="15" spans="1:3" s="63" customFormat="1">
      <c r="A15" s="60"/>
      <c r="B15" s="61" t="s">
        <v>113</v>
      </c>
      <c r="C15" s="64">
        <v>77796</v>
      </c>
    </row>
    <row r="16" spans="1:3" s="59" customFormat="1">
      <c r="A16" s="56" t="s">
        <v>37</v>
      </c>
      <c r="B16" s="57" t="s">
        <v>156</v>
      </c>
      <c r="C16" s="58">
        <v>295470</v>
      </c>
    </row>
    <row r="17" spans="1:3">
      <c r="A17" s="65" t="s">
        <v>10</v>
      </c>
      <c r="B17" s="66" t="s">
        <v>115</v>
      </c>
      <c r="C17" s="67">
        <v>52539</v>
      </c>
    </row>
  </sheetData>
  <mergeCells count="1">
    <mergeCell ref="A3:C3"/>
  </mergeCells>
  <printOptions horizontalCentered="1"/>
  <pageMargins left="0.17" right="0.16" top="1.01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7"/>
  <sheetViews>
    <sheetView topLeftCell="A7" workbookViewId="0">
      <selection activeCell="H9" sqref="H9"/>
    </sheetView>
  </sheetViews>
  <sheetFormatPr defaultRowHeight="16.5"/>
  <cols>
    <col min="1" max="1" width="9.140625" style="115"/>
    <col min="2" max="2" width="51.42578125" style="50" customWidth="1"/>
    <col min="3" max="3" width="24" style="50" customWidth="1"/>
    <col min="4" max="16384" width="9.140625" style="50"/>
  </cols>
  <sheetData>
    <row r="1" spans="1:3">
      <c r="A1" s="68" t="s">
        <v>145</v>
      </c>
      <c r="B1" s="48"/>
      <c r="C1" s="49" t="s">
        <v>157</v>
      </c>
    </row>
    <row r="2" spans="1:3">
      <c r="A2" s="114"/>
      <c r="B2" s="48"/>
      <c r="C2" s="48"/>
    </row>
    <row r="3" spans="1:3" ht="37.5" customHeight="1">
      <c r="A3" s="117" t="s">
        <v>168</v>
      </c>
      <c r="B3" s="116"/>
      <c r="C3" s="116"/>
    </row>
    <row r="4" spans="1:3">
      <c r="A4" s="114"/>
      <c r="B4" s="48"/>
      <c r="C4" s="52" t="s">
        <v>147</v>
      </c>
    </row>
    <row r="5" spans="1:3">
      <c r="A5" s="114"/>
      <c r="B5" s="48"/>
      <c r="C5" s="48"/>
    </row>
    <row r="6" spans="1:3">
      <c r="A6" s="53" t="s">
        <v>148</v>
      </c>
      <c r="B6" s="53" t="s">
        <v>149</v>
      </c>
      <c r="C6" s="53" t="s">
        <v>162</v>
      </c>
    </row>
    <row r="7" spans="1:3">
      <c r="A7" s="56"/>
      <c r="B7" s="56" t="s">
        <v>116</v>
      </c>
      <c r="C7" s="58"/>
    </row>
    <row r="8" spans="1:3" ht="34.5">
      <c r="A8" s="101"/>
      <c r="B8" s="110" t="s">
        <v>158</v>
      </c>
      <c r="C8" s="58">
        <f>C9+C12+C25+C26+C27</f>
        <v>12121810</v>
      </c>
    </row>
    <row r="9" spans="1:3">
      <c r="A9" s="56" t="s">
        <v>11</v>
      </c>
      <c r="B9" s="57" t="s">
        <v>3</v>
      </c>
      <c r="C9" s="58">
        <f>C10+C11</f>
        <v>5433815</v>
      </c>
    </row>
    <row r="10" spans="1:3">
      <c r="A10" s="101">
        <v>1</v>
      </c>
      <c r="B10" s="102" t="s">
        <v>117</v>
      </c>
      <c r="C10" s="103">
        <v>5330354</v>
      </c>
    </row>
    <row r="11" spans="1:3">
      <c r="A11" s="101">
        <v>2</v>
      </c>
      <c r="B11" s="102" t="s">
        <v>118</v>
      </c>
      <c r="C11" s="103">
        <v>103461</v>
      </c>
    </row>
    <row r="12" spans="1:3">
      <c r="A12" s="56" t="s">
        <v>32</v>
      </c>
      <c r="B12" s="57" t="s">
        <v>4</v>
      </c>
      <c r="C12" s="58">
        <v>3449794</v>
      </c>
    </row>
    <row r="13" spans="1:3">
      <c r="A13" s="101"/>
      <c r="B13" s="61" t="s">
        <v>111</v>
      </c>
      <c r="C13" s="103"/>
    </row>
    <row r="14" spans="1:3">
      <c r="A14" s="101">
        <v>1</v>
      </c>
      <c r="B14" s="102" t="s">
        <v>112</v>
      </c>
      <c r="C14" s="103">
        <v>497123</v>
      </c>
    </row>
    <row r="15" spans="1:3">
      <c r="A15" s="101">
        <v>2</v>
      </c>
      <c r="B15" s="102" t="s">
        <v>119</v>
      </c>
      <c r="C15" s="103">
        <v>415521</v>
      </c>
    </row>
    <row r="16" spans="1:3">
      <c r="A16" s="101">
        <v>3</v>
      </c>
      <c r="B16" s="102" t="s">
        <v>113</v>
      </c>
      <c r="C16" s="103">
        <v>77796</v>
      </c>
    </row>
    <row r="17" spans="1:3">
      <c r="A17" s="101">
        <v>4</v>
      </c>
      <c r="B17" s="102" t="s">
        <v>120</v>
      </c>
      <c r="C17" s="103">
        <v>51347</v>
      </c>
    </row>
    <row r="18" spans="1:3">
      <c r="A18" s="101">
        <v>5</v>
      </c>
      <c r="B18" s="102" t="s">
        <v>121</v>
      </c>
      <c r="C18" s="103">
        <v>59532</v>
      </c>
    </row>
    <row r="19" spans="1:3">
      <c r="A19" s="101">
        <v>6</v>
      </c>
      <c r="B19" s="102" t="s">
        <v>122</v>
      </c>
      <c r="C19" s="103">
        <v>13991</v>
      </c>
    </row>
    <row r="20" spans="1:3">
      <c r="A20" s="101">
        <v>7</v>
      </c>
      <c r="B20" s="102" t="s">
        <v>123</v>
      </c>
      <c r="C20" s="103">
        <v>348931</v>
      </c>
    </row>
    <row r="21" spans="1:3">
      <c r="A21" s="101">
        <v>8</v>
      </c>
      <c r="B21" s="102" t="s">
        <v>124</v>
      </c>
      <c r="C21" s="103">
        <v>756812</v>
      </c>
    </row>
    <row r="22" spans="1:3">
      <c r="A22" s="101">
        <v>9</v>
      </c>
      <c r="B22" s="102" t="s">
        <v>125</v>
      </c>
      <c r="C22" s="103">
        <v>402149</v>
      </c>
    </row>
    <row r="23" spans="1:3">
      <c r="A23" s="101">
        <v>10</v>
      </c>
      <c r="B23" s="102" t="s">
        <v>126</v>
      </c>
      <c r="C23" s="103">
        <v>286161</v>
      </c>
    </row>
    <row r="24" spans="1:3">
      <c r="A24" s="101">
        <v>11</v>
      </c>
      <c r="B24" s="102" t="s">
        <v>127</v>
      </c>
      <c r="C24" s="103">
        <v>127715</v>
      </c>
    </row>
    <row r="25" spans="1:3">
      <c r="A25" s="56" t="s">
        <v>37</v>
      </c>
      <c r="B25" s="57" t="s">
        <v>56</v>
      </c>
      <c r="C25" s="58">
        <v>221549</v>
      </c>
    </row>
    <row r="26" spans="1:3">
      <c r="A26" s="56" t="s">
        <v>38</v>
      </c>
      <c r="B26" s="57" t="s">
        <v>128</v>
      </c>
      <c r="C26" s="58">
        <v>2991412</v>
      </c>
    </row>
    <row r="27" spans="1:3">
      <c r="A27" s="65" t="s">
        <v>39</v>
      </c>
      <c r="B27" s="66" t="s">
        <v>129</v>
      </c>
      <c r="C27" s="67">
        <v>25240</v>
      </c>
    </row>
  </sheetData>
  <mergeCells count="1">
    <mergeCell ref="A3:C3"/>
  </mergeCells>
  <printOptions horizontalCentered="1"/>
  <pageMargins left="0.19" right="0.34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3"/>
  <sheetViews>
    <sheetView showZeros="0" zoomScale="85" zoomScaleNormal="85" workbookViewId="0">
      <selection activeCell="H9" sqref="H9"/>
    </sheetView>
  </sheetViews>
  <sheetFormatPr defaultRowHeight="15.75"/>
  <cols>
    <col min="1" max="1" width="5.85546875" style="41" customWidth="1"/>
    <col min="2" max="2" width="27.140625" style="43" customWidth="1"/>
    <col min="3" max="3" width="14.5703125" style="39" customWidth="1"/>
    <col min="4" max="5" width="12.5703125" style="39" customWidth="1"/>
    <col min="6" max="6" width="12.85546875" style="39" customWidth="1"/>
    <col min="7" max="7" width="10.5703125" style="39" bestFit="1" customWidth="1"/>
    <col min="8" max="8" width="12.7109375" style="39" customWidth="1"/>
    <col min="9" max="9" width="10" style="39" customWidth="1"/>
    <col min="10" max="10" width="11.140625" style="39" customWidth="1"/>
    <col min="11" max="11" width="11" style="39" customWidth="1"/>
    <col min="12" max="16384" width="9.140625" style="39"/>
  </cols>
  <sheetData>
    <row r="1" spans="1:11">
      <c r="A1" s="37" t="s">
        <v>145</v>
      </c>
      <c r="B1" s="38"/>
      <c r="C1" s="3"/>
      <c r="E1" s="3"/>
      <c r="F1" s="3"/>
      <c r="G1" s="3"/>
      <c r="I1" s="40" t="s">
        <v>206</v>
      </c>
      <c r="J1" s="40"/>
    </row>
    <row r="2" spans="1:11" ht="9.75" customHeight="1">
      <c r="A2" s="37"/>
      <c r="B2" s="38"/>
      <c r="C2" s="3"/>
      <c r="D2" s="3"/>
      <c r="E2" s="3"/>
      <c r="F2" s="3"/>
      <c r="G2" s="3"/>
    </row>
    <row r="3" spans="1:11" ht="19.5" customHeight="1">
      <c r="A3" s="118" t="s">
        <v>205</v>
      </c>
      <c r="B3" s="118"/>
      <c r="C3" s="118"/>
      <c r="D3" s="118"/>
      <c r="E3" s="118"/>
      <c r="F3" s="118"/>
      <c r="G3" s="118"/>
      <c r="H3" s="118"/>
      <c r="I3" s="118"/>
      <c r="J3" s="118"/>
    </row>
    <row r="4" spans="1:11" ht="16.5" customHeight="1">
      <c r="B4" s="42"/>
      <c r="J4" s="119" t="s">
        <v>0</v>
      </c>
      <c r="K4" s="119"/>
    </row>
    <row r="5" spans="1:11" ht="20.25" customHeight="1">
      <c r="A5" s="120" t="s">
        <v>1</v>
      </c>
      <c r="B5" s="120" t="s">
        <v>2</v>
      </c>
      <c r="C5" s="123" t="s">
        <v>4</v>
      </c>
      <c r="D5" s="124"/>
      <c r="E5" s="124"/>
      <c r="F5" s="124"/>
      <c r="G5" s="124"/>
      <c r="H5" s="124"/>
      <c r="I5" s="124"/>
      <c r="J5" s="124"/>
      <c r="K5" s="125"/>
    </row>
    <row r="6" spans="1:11">
      <c r="A6" s="121"/>
      <c r="B6" s="121"/>
      <c r="C6" s="120" t="s">
        <v>5</v>
      </c>
      <c r="D6" s="123" t="s">
        <v>111</v>
      </c>
      <c r="E6" s="124"/>
      <c r="F6" s="124"/>
      <c r="G6" s="124"/>
      <c r="H6" s="124"/>
      <c r="I6" s="124"/>
      <c r="J6" s="124"/>
      <c r="K6" s="125"/>
    </row>
    <row r="7" spans="1:11" ht="15.75" customHeight="1">
      <c r="A7" s="121"/>
      <c r="B7" s="121"/>
      <c r="C7" s="121"/>
      <c r="D7" s="120" t="s">
        <v>6</v>
      </c>
      <c r="E7" s="120" t="s">
        <v>200</v>
      </c>
      <c r="F7" s="120" t="s">
        <v>201</v>
      </c>
      <c r="G7" s="120" t="s">
        <v>7</v>
      </c>
      <c r="H7" s="120" t="s">
        <v>8</v>
      </c>
      <c r="I7" s="120" t="s">
        <v>202</v>
      </c>
      <c r="J7" s="120" t="s">
        <v>207</v>
      </c>
      <c r="K7" s="120" t="s">
        <v>203</v>
      </c>
    </row>
    <row r="8" spans="1:11" ht="51.75" customHeight="1">
      <c r="A8" s="122"/>
      <c r="B8" s="122"/>
      <c r="C8" s="122"/>
      <c r="D8" s="122"/>
      <c r="E8" s="122"/>
      <c r="F8" s="122"/>
      <c r="G8" s="122"/>
      <c r="H8" s="122"/>
      <c r="I8" s="122"/>
      <c r="J8" s="122"/>
      <c r="K8" s="122"/>
    </row>
    <row r="9" spans="1:11" ht="22.5" customHeight="1">
      <c r="A9" s="129"/>
      <c r="B9" s="36" t="s">
        <v>204</v>
      </c>
      <c r="C9" s="129"/>
      <c r="D9" s="129"/>
      <c r="E9" s="129"/>
      <c r="F9" s="129"/>
      <c r="G9" s="129"/>
      <c r="H9" s="129"/>
      <c r="I9" s="129"/>
      <c r="J9" s="132"/>
      <c r="K9" s="129"/>
    </row>
    <row r="10" spans="1:11">
      <c r="A10" s="130">
        <v>1</v>
      </c>
      <c r="B10" s="2" t="s">
        <v>12</v>
      </c>
      <c r="C10" s="133">
        <v>18774</v>
      </c>
      <c r="D10" s="133">
        <v>15183</v>
      </c>
      <c r="E10" s="133">
        <v>0</v>
      </c>
      <c r="F10" s="133">
        <v>200</v>
      </c>
      <c r="G10" s="133">
        <v>0</v>
      </c>
      <c r="H10" s="133">
        <v>0</v>
      </c>
      <c r="I10" s="133">
        <v>0</v>
      </c>
      <c r="J10" s="133">
        <v>685</v>
      </c>
      <c r="K10" s="133">
        <v>2706</v>
      </c>
    </row>
    <row r="11" spans="1:11">
      <c r="A11" s="130">
        <v>2</v>
      </c>
      <c r="B11" s="2" t="s">
        <v>13</v>
      </c>
      <c r="C11" s="133">
        <v>12327</v>
      </c>
      <c r="D11" s="133">
        <v>12049</v>
      </c>
      <c r="E11" s="133"/>
      <c r="F11" s="133">
        <v>150</v>
      </c>
      <c r="G11" s="133"/>
      <c r="H11" s="133"/>
      <c r="I11" s="133"/>
      <c r="J11" s="133">
        <v>128</v>
      </c>
      <c r="K11" s="133"/>
    </row>
    <row r="12" spans="1:11" ht="18" customHeight="1">
      <c r="A12" s="130">
        <v>3</v>
      </c>
      <c r="B12" s="1" t="s">
        <v>14</v>
      </c>
      <c r="C12" s="133">
        <v>9183.7000000000007</v>
      </c>
      <c r="D12" s="133">
        <v>8033.2</v>
      </c>
      <c r="E12" s="133">
        <v>0</v>
      </c>
      <c r="F12" s="133">
        <v>316</v>
      </c>
      <c r="G12" s="133">
        <v>0</v>
      </c>
      <c r="H12" s="133">
        <v>0</v>
      </c>
      <c r="I12" s="133">
        <v>0</v>
      </c>
      <c r="J12" s="133">
        <v>194</v>
      </c>
      <c r="K12" s="133">
        <v>640.5</v>
      </c>
    </row>
    <row r="13" spans="1:11" ht="15.75" customHeight="1">
      <c r="A13" s="130">
        <v>4</v>
      </c>
      <c r="B13" s="1" t="s">
        <v>15</v>
      </c>
      <c r="C13" s="133">
        <v>25751.75</v>
      </c>
      <c r="D13" s="133">
        <v>17240</v>
      </c>
      <c r="E13" s="133">
        <v>0</v>
      </c>
      <c r="F13" s="133">
        <v>250</v>
      </c>
      <c r="G13" s="133">
        <v>0</v>
      </c>
      <c r="H13" s="133">
        <v>0</v>
      </c>
      <c r="I13" s="133">
        <v>0</v>
      </c>
      <c r="J13" s="133">
        <v>454</v>
      </c>
      <c r="K13" s="133">
        <v>2599.75</v>
      </c>
    </row>
    <row r="14" spans="1:11">
      <c r="A14" s="130">
        <v>5</v>
      </c>
      <c r="B14" s="2" t="s">
        <v>16</v>
      </c>
      <c r="C14" s="133">
        <v>44376</v>
      </c>
      <c r="D14" s="133">
        <v>15457</v>
      </c>
      <c r="E14" s="133">
        <v>0</v>
      </c>
      <c r="F14" s="133">
        <v>18419</v>
      </c>
      <c r="G14" s="133">
        <v>0</v>
      </c>
      <c r="H14" s="133">
        <v>0</v>
      </c>
      <c r="I14" s="133">
        <v>0</v>
      </c>
      <c r="J14" s="133">
        <v>473</v>
      </c>
      <c r="K14" s="133">
        <v>0</v>
      </c>
    </row>
    <row r="15" spans="1:11">
      <c r="A15" s="130">
        <v>6</v>
      </c>
      <c r="B15" s="1" t="s">
        <v>17</v>
      </c>
      <c r="C15" s="133">
        <v>415210</v>
      </c>
      <c r="D15" s="133">
        <v>6596</v>
      </c>
      <c r="E15" s="133">
        <v>373493</v>
      </c>
      <c r="F15" s="133">
        <v>34118</v>
      </c>
      <c r="G15" s="133">
        <v>0</v>
      </c>
      <c r="H15" s="133">
        <v>0</v>
      </c>
      <c r="I15" s="133">
        <v>0</v>
      </c>
      <c r="J15" s="133">
        <v>203</v>
      </c>
      <c r="K15" s="133">
        <v>0</v>
      </c>
    </row>
    <row r="16" spans="1:11">
      <c r="A16" s="130">
        <v>7</v>
      </c>
      <c r="B16" s="1" t="s">
        <v>18</v>
      </c>
      <c r="C16" s="133">
        <v>438384.5</v>
      </c>
      <c r="D16" s="133">
        <v>8468.5</v>
      </c>
      <c r="E16" s="133">
        <v>0</v>
      </c>
      <c r="F16" s="133">
        <v>12780</v>
      </c>
      <c r="G16" s="133">
        <v>415521</v>
      </c>
      <c r="H16" s="133">
        <v>0</v>
      </c>
      <c r="I16" s="133">
        <v>0</v>
      </c>
      <c r="J16" s="133">
        <v>1533</v>
      </c>
      <c r="K16" s="133">
        <v>0</v>
      </c>
    </row>
    <row r="17" spans="1:11">
      <c r="A17" s="130">
        <v>8</v>
      </c>
      <c r="B17" s="1" t="s">
        <v>19</v>
      </c>
      <c r="C17" s="133">
        <v>71725.649999999994</v>
      </c>
      <c r="D17" s="133">
        <v>9022</v>
      </c>
      <c r="E17" s="133">
        <v>0</v>
      </c>
      <c r="F17" s="133">
        <v>1080</v>
      </c>
      <c r="G17" s="133">
        <v>0</v>
      </c>
      <c r="H17" s="133">
        <v>0</v>
      </c>
      <c r="I17" s="133">
        <v>0</v>
      </c>
      <c r="J17" s="133">
        <v>455</v>
      </c>
      <c r="K17" s="133">
        <v>990.65</v>
      </c>
    </row>
    <row r="18" spans="1:11">
      <c r="A18" s="130">
        <v>9</v>
      </c>
      <c r="B18" s="1" t="s">
        <v>20</v>
      </c>
      <c r="C18" s="133">
        <v>152759</v>
      </c>
      <c r="D18" s="133">
        <v>20041</v>
      </c>
      <c r="E18" s="133">
        <v>0</v>
      </c>
      <c r="F18" s="133">
        <v>440</v>
      </c>
      <c r="G18" s="133">
        <v>0</v>
      </c>
      <c r="H18" s="133">
        <v>129547</v>
      </c>
      <c r="I18" s="133">
        <v>0</v>
      </c>
      <c r="J18" s="133">
        <v>440</v>
      </c>
      <c r="K18" s="133">
        <v>2259</v>
      </c>
    </row>
    <row r="19" spans="1:11">
      <c r="A19" s="130">
        <v>10</v>
      </c>
      <c r="B19" s="1" t="s">
        <v>21</v>
      </c>
      <c r="C19" s="133">
        <v>55574</v>
      </c>
      <c r="D19" s="133">
        <v>6115</v>
      </c>
      <c r="E19" s="133">
        <v>0</v>
      </c>
      <c r="F19" s="133">
        <v>260</v>
      </c>
      <c r="G19" s="133">
        <v>0</v>
      </c>
      <c r="H19" s="133">
        <v>0</v>
      </c>
      <c r="I19" s="133">
        <v>48913</v>
      </c>
      <c r="J19" s="133">
        <v>286</v>
      </c>
      <c r="K19" s="133">
        <v>0</v>
      </c>
    </row>
    <row r="20" spans="1:11">
      <c r="A20" s="130">
        <v>11</v>
      </c>
      <c r="B20" s="1" t="s">
        <v>22</v>
      </c>
      <c r="C20" s="133">
        <v>13990.8</v>
      </c>
      <c r="D20" s="134">
        <v>13060.8</v>
      </c>
      <c r="E20" s="133"/>
      <c r="F20" s="133">
        <v>284</v>
      </c>
      <c r="G20" s="133"/>
      <c r="H20" s="133"/>
      <c r="I20" s="133"/>
      <c r="J20" s="133">
        <v>646</v>
      </c>
      <c r="K20" s="133"/>
    </row>
    <row r="21" spans="1:11">
      <c r="A21" s="130">
        <v>12</v>
      </c>
      <c r="B21" s="2" t="s">
        <v>23</v>
      </c>
      <c r="C21" s="133">
        <v>8073</v>
      </c>
      <c r="D21" s="134">
        <v>7745</v>
      </c>
      <c r="E21" s="133"/>
      <c r="F21" s="133">
        <v>150</v>
      </c>
      <c r="G21" s="133"/>
      <c r="H21" s="133"/>
      <c r="I21" s="133"/>
      <c r="J21" s="133">
        <v>178</v>
      </c>
      <c r="K21" s="133"/>
    </row>
    <row r="22" spans="1:11">
      <c r="A22" s="130">
        <v>13</v>
      </c>
      <c r="B22" s="1" t="s">
        <v>24</v>
      </c>
      <c r="C22" s="133">
        <v>179100.9</v>
      </c>
      <c r="D22" s="133">
        <v>67470.899999999994</v>
      </c>
      <c r="E22" s="133">
        <v>0</v>
      </c>
      <c r="F22" s="133">
        <v>794</v>
      </c>
      <c r="G22" s="133">
        <v>0</v>
      </c>
      <c r="H22" s="133">
        <v>0</v>
      </c>
      <c r="I22" s="133">
        <v>0</v>
      </c>
      <c r="J22" s="133">
        <v>533</v>
      </c>
      <c r="K22" s="133">
        <v>0</v>
      </c>
    </row>
    <row r="23" spans="1:11">
      <c r="A23" s="130">
        <v>14</v>
      </c>
      <c r="B23" s="1" t="s">
        <v>25</v>
      </c>
      <c r="C23" s="133">
        <v>214320.8</v>
      </c>
      <c r="D23" s="133">
        <v>14966.8</v>
      </c>
      <c r="E23" s="133">
        <v>0</v>
      </c>
      <c r="F23" s="133">
        <v>200</v>
      </c>
      <c r="G23" s="133">
        <v>0</v>
      </c>
      <c r="H23" s="133">
        <v>0</v>
      </c>
      <c r="I23" s="133">
        <v>0</v>
      </c>
      <c r="J23" s="133">
        <v>308</v>
      </c>
      <c r="K23" s="133">
        <v>6570</v>
      </c>
    </row>
    <row r="24" spans="1:11">
      <c r="A24" s="130">
        <v>15</v>
      </c>
      <c r="B24" s="1" t="s">
        <v>26</v>
      </c>
      <c r="C24" s="133">
        <v>9439</v>
      </c>
      <c r="D24" s="133">
        <v>6739</v>
      </c>
      <c r="E24" s="133">
        <v>0</v>
      </c>
      <c r="F24" s="133">
        <v>173</v>
      </c>
      <c r="G24" s="133">
        <v>0</v>
      </c>
      <c r="H24" s="133">
        <v>0</v>
      </c>
      <c r="I24" s="133">
        <v>0</v>
      </c>
      <c r="J24" s="133">
        <v>83</v>
      </c>
      <c r="K24" s="133">
        <v>2412</v>
      </c>
    </row>
    <row r="25" spans="1:11">
      <c r="A25" s="130">
        <v>16</v>
      </c>
      <c r="B25" s="1" t="s">
        <v>27</v>
      </c>
      <c r="C25" s="133">
        <v>5473</v>
      </c>
      <c r="D25" s="133">
        <v>5196</v>
      </c>
      <c r="E25" s="133">
        <v>0</v>
      </c>
      <c r="F25" s="133">
        <v>185</v>
      </c>
      <c r="G25" s="133">
        <v>0</v>
      </c>
      <c r="H25" s="133">
        <v>0</v>
      </c>
      <c r="I25" s="133">
        <v>0</v>
      </c>
      <c r="J25" s="133">
        <v>81</v>
      </c>
      <c r="K25" s="133">
        <v>0</v>
      </c>
    </row>
    <row r="26" spans="1:11">
      <c r="A26" s="130">
        <v>17</v>
      </c>
      <c r="B26" s="1" t="s">
        <v>28</v>
      </c>
      <c r="C26" s="133">
        <v>35405.5</v>
      </c>
      <c r="D26" s="133">
        <v>19960.8</v>
      </c>
      <c r="E26" s="133">
        <v>0</v>
      </c>
      <c r="F26" s="133">
        <v>300</v>
      </c>
      <c r="G26" s="133">
        <v>0</v>
      </c>
      <c r="H26" s="133">
        <v>0</v>
      </c>
      <c r="I26" s="133">
        <v>0</v>
      </c>
      <c r="J26" s="133">
        <v>4431</v>
      </c>
      <c r="K26" s="133">
        <v>5694.7</v>
      </c>
    </row>
    <row r="27" spans="1:11">
      <c r="A27" s="130">
        <v>18</v>
      </c>
      <c r="B27" s="1" t="s">
        <v>29</v>
      </c>
      <c r="C27" s="133">
        <v>302126.98</v>
      </c>
      <c r="D27" s="133">
        <v>7257.98</v>
      </c>
      <c r="E27" s="133">
        <v>0</v>
      </c>
      <c r="F27" s="133">
        <v>227</v>
      </c>
      <c r="G27" s="133">
        <v>0</v>
      </c>
      <c r="H27" s="133">
        <v>0</v>
      </c>
      <c r="I27" s="133">
        <v>0</v>
      </c>
      <c r="J27" s="133">
        <v>277</v>
      </c>
      <c r="K27" s="133">
        <v>2339</v>
      </c>
    </row>
    <row r="28" spans="1:11">
      <c r="A28" s="130">
        <v>19</v>
      </c>
      <c r="B28" s="1" t="s">
        <v>30</v>
      </c>
      <c r="C28" s="133">
        <v>17066.550000000003</v>
      </c>
      <c r="D28" s="133">
        <v>10557.6</v>
      </c>
      <c r="E28" s="133">
        <v>0</v>
      </c>
      <c r="F28" s="133">
        <v>46</v>
      </c>
      <c r="G28" s="133">
        <v>0</v>
      </c>
      <c r="H28" s="133">
        <v>0</v>
      </c>
      <c r="I28" s="133">
        <v>0</v>
      </c>
      <c r="J28" s="133">
        <v>3236</v>
      </c>
      <c r="K28" s="133">
        <v>1698.95</v>
      </c>
    </row>
    <row r="29" spans="1:11">
      <c r="A29" s="130">
        <v>20</v>
      </c>
      <c r="B29" s="1" t="s">
        <v>31</v>
      </c>
      <c r="C29" s="133">
        <v>59697</v>
      </c>
      <c r="D29" s="133"/>
      <c r="E29" s="133"/>
      <c r="F29" s="133">
        <v>165</v>
      </c>
      <c r="G29" s="133"/>
      <c r="H29" s="133"/>
      <c r="I29" s="133"/>
      <c r="J29" s="133"/>
      <c r="K29" s="133"/>
    </row>
    <row r="30" spans="1:11">
      <c r="A30" s="130">
        <v>21</v>
      </c>
      <c r="B30" s="1" t="s">
        <v>33</v>
      </c>
      <c r="C30" s="133">
        <v>13933</v>
      </c>
      <c r="D30" s="133">
        <v>7576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88</v>
      </c>
    </row>
    <row r="31" spans="1:11">
      <c r="A31" s="130">
        <v>22</v>
      </c>
      <c r="B31" s="2" t="s">
        <v>34</v>
      </c>
      <c r="C31" s="133">
        <v>6910</v>
      </c>
      <c r="D31" s="134">
        <v>4087</v>
      </c>
      <c r="E31" s="133"/>
      <c r="F31" s="133">
        <v>2780</v>
      </c>
      <c r="G31" s="133"/>
      <c r="H31" s="133"/>
      <c r="I31" s="133"/>
      <c r="J31" s="133"/>
      <c r="K31" s="133"/>
    </row>
    <row r="32" spans="1:11">
      <c r="A32" s="130">
        <v>23</v>
      </c>
      <c r="B32" s="2" t="s">
        <v>35</v>
      </c>
      <c r="C32" s="133">
        <v>5949</v>
      </c>
      <c r="D32" s="133">
        <v>4180</v>
      </c>
      <c r="E32" s="133">
        <v>0</v>
      </c>
      <c r="F32" s="133">
        <v>762</v>
      </c>
      <c r="G32" s="133">
        <v>0</v>
      </c>
      <c r="H32" s="133">
        <v>0</v>
      </c>
      <c r="I32" s="133">
        <v>0</v>
      </c>
      <c r="J32" s="133">
        <v>0</v>
      </c>
      <c r="K32" s="133">
        <v>925</v>
      </c>
    </row>
    <row r="33" spans="1:11">
      <c r="A33" s="131">
        <v>24</v>
      </c>
      <c r="B33" s="34" t="s">
        <v>36</v>
      </c>
      <c r="C33" s="135">
        <v>2125</v>
      </c>
      <c r="D33" s="136">
        <v>2104</v>
      </c>
      <c r="E33" s="135"/>
      <c r="F33" s="135"/>
      <c r="G33" s="135"/>
      <c r="H33" s="135"/>
      <c r="I33" s="135"/>
      <c r="J33" s="135"/>
      <c r="K33" s="135"/>
    </row>
  </sheetData>
  <autoFilter ref="A4:K33"/>
  <mergeCells count="15">
    <mergeCell ref="A3:J3"/>
    <mergeCell ref="J4:K4"/>
    <mergeCell ref="C6:C8"/>
    <mergeCell ref="D6:K6"/>
    <mergeCell ref="H7:H8"/>
    <mergeCell ref="I7:I8"/>
    <mergeCell ref="J7:J8"/>
    <mergeCell ref="K7:K8"/>
    <mergeCell ref="D7:D8"/>
    <mergeCell ref="F7:F8"/>
    <mergeCell ref="G7:G8"/>
    <mergeCell ref="C5:K5"/>
    <mergeCell ref="A5:A8"/>
    <mergeCell ref="B5:B8"/>
    <mergeCell ref="E7:E8"/>
  </mergeCells>
  <phoneticPr fontId="7" type="noConversion"/>
  <printOptions horizontalCentered="1"/>
  <pageMargins left="0.19685039370078741" right="0.15748031496062992" top="0.2" bottom="0.2" header="0.17" footer="0.17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H9" sqref="H9"/>
    </sheetView>
  </sheetViews>
  <sheetFormatPr defaultRowHeight="16.5"/>
  <cols>
    <col min="1" max="1" width="6.7109375" style="50" customWidth="1"/>
    <col min="2" max="2" width="49.140625" style="70" customWidth="1"/>
    <col min="3" max="3" width="30.85546875" style="50" customWidth="1"/>
    <col min="4" max="4" width="21.28515625" style="71" customWidth="1"/>
    <col min="5" max="5" width="15.85546875" style="72" customWidth="1"/>
    <col min="6" max="16384" width="9.140625" style="50"/>
  </cols>
  <sheetData>
    <row r="1" spans="1:5">
      <c r="A1" s="68" t="s">
        <v>145</v>
      </c>
      <c r="B1" s="69"/>
      <c r="D1" s="35"/>
      <c r="E1" s="49" t="s">
        <v>160</v>
      </c>
    </row>
    <row r="2" spans="1:5" ht="12" customHeight="1"/>
    <row r="3" spans="1:5" ht="24.75" customHeight="1">
      <c r="A3" s="126" t="s">
        <v>208</v>
      </c>
      <c r="B3" s="126"/>
      <c r="C3" s="126"/>
      <c r="D3" s="126"/>
      <c r="E3" s="126"/>
    </row>
    <row r="4" spans="1:5">
      <c r="E4" s="73" t="s">
        <v>130</v>
      </c>
    </row>
    <row r="5" spans="1:5" s="76" customFormat="1" ht="33">
      <c r="A5" s="74" t="s">
        <v>1</v>
      </c>
      <c r="B5" s="74" t="s">
        <v>40</v>
      </c>
      <c r="C5" s="74" t="s">
        <v>171</v>
      </c>
      <c r="D5" s="75" t="s">
        <v>172</v>
      </c>
      <c r="E5" s="74" t="s">
        <v>173</v>
      </c>
    </row>
    <row r="6" spans="1:5" s="76" customFormat="1" ht="17.25">
      <c r="A6" s="77"/>
      <c r="B6" s="78" t="s">
        <v>170</v>
      </c>
      <c r="C6" s="77"/>
      <c r="D6" s="79"/>
      <c r="E6" s="77"/>
    </row>
    <row r="7" spans="1:5" ht="33">
      <c r="A7" s="80">
        <v>1</v>
      </c>
      <c r="B7" s="81" t="s">
        <v>174</v>
      </c>
      <c r="C7" s="82" t="s">
        <v>186</v>
      </c>
      <c r="D7" s="83">
        <v>493342</v>
      </c>
      <c r="E7" s="84">
        <v>35000</v>
      </c>
    </row>
    <row r="8" spans="1:5">
      <c r="A8" s="80">
        <f t="shared" ref="A8:A19" si="0">+A7+1</f>
        <v>2</v>
      </c>
      <c r="B8" s="81" t="s">
        <v>175</v>
      </c>
      <c r="C8" s="82" t="s">
        <v>187</v>
      </c>
      <c r="D8" s="83">
        <v>120719</v>
      </c>
      <c r="E8" s="86">
        <v>25000</v>
      </c>
    </row>
    <row r="9" spans="1:5" ht="33">
      <c r="A9" s="85">
        <f t="shared" si="0"/>
        <v>3</v>
      </c>
      <c r="B9" s="81" t="s">
        <v>176</v>
      </c>
      <c r="C9" s="82" t="s">
        <v>188</v>
      </c>
      <c r="D9" s="83">
        <v>143421</v>
      </c>
      <c r="E9" s="86">
        <v>25000</v>
      </c>
    </row>
    <row r="10" spans="1:5">
      <c r="A10" s="85">
        <f t="shared" si="0"/>
        <v>4</v>
      </c>
      <c r="B10" s="81" t="s">
        <v>177</v>
      </c>
      <c r="C10" s="82" t="s">
        <v>189</v>
      </c>
      <c r="D10" s="83">
        <v>411350</v>
      </c>
      <c r="E10" s="86">
        <v>70000</v>
      </c>
    </row>
    <row r="11" spans="1:5" ht="33">
      <c r="A11" s="80">
        <f t="shared" si="0"/>
        <v>5</v>
      </c>
      <c r="B11" s="81" t="s">
        <v>178</v>
      </c>
      <c r="C11" s="82" t="s">
        <v>190</v>
      </c>
      <c r="D11" s="83">
        <v>205577</v>
      </c>
      <c r="E11" s="86">
        <v>20000</v>
      </c>
    </row>
    <row r="12" spans="1:5" ht="49.5">
      <c r="A12" s="85">
        <f t="shared" si="0"/>
        <v>6</v>
      </c>
      <c r="B12" s="81" t="s">
        <v>191</v>
      </c>
      <c r="C12" s="82" t="s">
        <v>192</v>
      </c>
      <c r="D12" s="83">
        <v>135448</v>
      </c>
      <c r="E12" s="86">
        <v>25000</v>
      </c>
    </row>
    <row r="13" spans="1:5" ht="33">
      <c r="A13" s="80">
        <f t="shared" si="0"/>
        <v>7</v>
      </c>
      <c r="B13" s="81" t="s">
        <v>179</v>
      </c>
      <c r="C13" s="82" t="s">
        <v>193</v>
      </c>
      <c r="D13" s="83">
        <v>218603</v>
      </c>
      <c r="E13" s="86">
        <v>38000</v>
      </c>
    </row>
    <row r="14" spans="1:5">
      <c r="A14" s="85">
        <f t="shared" si="0"/>
        <v>8</v>
      </c>
      <c r="B14" s="81" t="s">
        <v>180</v>
      </c>
      <c r="C14" s="82" t="s">
        <v>194</v>
      </c>
      <c r="D14" s="83">
        <v>217474</v>
      </c>
      <c r="E14" s="86">
        <v>35000</v>
      </c>
    </row>
    <row r="15" spans="1:5">
      <c r="A15" s="85">
        <f t="shared" si="0"/>
        <v>9</v>
      </c>
      <c r="B15" s="81" t="s">
        <v>181</v>
      </c>
      <c r="C15" s="82" t="s">
        <v>195</v>
      </c>
      <c r="D15" s="83">
        <v>175773</v>
      </c>
      <c r="E15" s="84">
        <v>34000</v>
      </c>
    </row>
    <row r="16" spans="1:5">
      <c r="A16" s="80">
        <f t="shared" si="0"/>
        <v>10</v>
      </c>
      <c r="B16" s="81" t="s">
        <v>182</v>
      </c>
      <c r="C16" s="87" t="s">
        <v>196</v>
      </c>
      <c r="D16" s="83">
        <v>86354</v>
      </c>
      <c r="E16" s="84">
        <v>22000</v>
      </c>
    </row>
    <row r="17" spans="1:5">
      <c r="A17" s="85">
        <f t="shared" si="0"/>
        <v>11</v>
      </c>
      <c r="B17" s="88" t="s">
        <v>183</v>
      </c>
      <c r="C17" s="87" t="s">
        <v>197</v>
      </c>
      <c r="D17" s="83">
        <v>152333</v>
      </c>
      <c r="E17" s="86">
        <v>25000</v>
      </c>
    </row>
    <row r="18" spans="1:5">
      <c r="A18" s="80">
        <f t="shared" si="0"/>
        <v>12</v>
      </c>
      <c r="B18" s="88" t="s">
        <v>184</v>
      </c>
      <c r="C18" s="82" t="s">
        <v>198</v>
      </c>
      <c r="D18" s="83">
        <v>283632</v>
      </c>
      <c r="E18" s="86">
        <v>40000</v>
      </c>
    </row>
    <row r="19" spans="1:5">
      <c r="A19" s="89">
        <f t="shared" si="0"/>
        <v>13</v>
      </c>
      <c r="B19" s="90" t="s">
        <v>185</v>
      </c>
      <c r="C19" s="91" t="s">
        <v>199</v>
      </c>
      <c r="D19" s="92">
        <v>205954</v>
      </c>
      <c r="E19" s="93">
        <v>25000</v>
      </c>
    </row>
  </sheetData>
  <autoFilter ref="A6:E19"/>
  <mergeCells count="1">
    <mergeCell ref="A3:E3"/>
  </mergeCells>
  <printOptions horizontalCentered="1"/>
  <pageMargins left="0.23" right="0.16" top="0.42" bottom="0.17" header="0.17" footer="0.17"/>
  <pageSetup paperSize="9"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H9" sqref="H9"/>
    </sheetView>
  </sheetViews>
  <sheetFormatPr defaultRowHeight="16.5"/>
  <cols>
    <col min="1" max="1" width="7.7109375" style="50" customWidth="1"/>
    <col min="2" max="2" width="24.42578125" style="50" customWidth="1"/>
    <col min="3" max="3" width="20.5703125" style="50" customWidth="1"/>
    <col min="4" max="4" width="16.7109375" style="50" customWidth="1"/>
    <col min="5" max="5" width="14.5703125" style="50" customWidth="1"/>
    <col min="6" max="6" width="14" style="50" customWidth="1"/>
    <col min="7" max="7" width="15.5703125" style="50" customWidth="1"/>
    <col min="8" max="16384" width="9.140625" style="50"/>
  </cols>
  <sheetData>
    <row r="1" spans="1:7" s="51" customFormat="1" ht="31.5" customHeight="1">
      <c r="A1" s="94" t="s">
        <v>145</v>
      </c>
      <c r="B1" s="95"/>
      <c r="C1" s="95"/>
      <c r="D1" s="95"/>
      <c r="E1" s="95"/>
      <c r="F1" s="95"/>
      <c r="G1" s="96" t="s">
        <v>159</v>
      </c>
    </row>
    <row r="2" spans="1:7" ht="25.5" customHeight="1">
      <c r="A2" s="117" t="s">
        <v>169</v>
      </c>
      <c r="B2" s="117"/>
      <c r="C2" s="117"/>
      <c r="D2" s="117"/>
      <c r="E2" s="117"/>
      <c r="F2" s="117"/>
      <c r="G2" s="117"/>
    </row>
    <row r="3" spans="1:7" ht="25.5" customHeight="1">
      <c r="A3" s="48"/>
      <c r="B3" s="48"/>
      <c r="C3" s="48"/>
      <c r="D3" s="48"/>
      <c r="E3" s="48"/>
      <c r="F3" s="48"/>
      <c r="G3" s="52" t="s">
        <v>147</v>
      </c>
    </row>
    <row r="4" spans="1:7" ht="33.75" customHeight="1">
      <c r="A4" s="127" t="s">
        <v>148</v>
      </c>
      <c r="B4" s="127" t="s">
        <v>131</v>
      </c>
      <c r="C4" s="127" t="s">
        <v>132</v>
      </c>
      <c r="D4" s="127" t="s">
        <v>133</v>
      </c>
      <c r="E4" s="127" t="s">
        <v>134</v>
      </c>
      <c r="F4" s="127"/>
      <c r="G4" s="127"/>
    </row>
    <row r="5" spans="1:7">
      <c r="A5" s="127"/>
      <c r="B5" s="127"/>
      <c r="C5" s="127"/>
      <c r="D5" s="127"/>
      <c r="E5" s="127" t="s">
        <v>135</v>
      </c>
      <c r="F5" s="128" t="s">
        <v>136</v>
      </c>
      <c r="G5" s="128"/>
    </row>
    <row r="6" spans="1:7" ht="33">
      <c r="A6" s="127"/>
      <c r="B6" s="127"/>
      <c r="C6" s="127"/>
      <c r="D6" s="127"/>
      <c r="E6" s="127"/>
      <c r="F6" s="97" t="s">
        <v>51</v>
      </c>
      <c r="G6" s="97" t="s">
        <v>52</v>
      </c>
    </row>
    <row r="7" spans="1:7">
      <c r="A7" s="98">
        <v>1</v>
      </c>
      <c r="B7" s="99" t="s">
        <v>137</v>
      </c>
      <c r="C7" s="100">
        <v>113121</v>
      </c>
      <c r="D7" s="100">
        <v>744568</v>
      </c>
      <c r="E7" s="100">
        <f>F7+G7</f>
        <v>678519</v>
      </c>
      <c r="F7" s="100">
        <v>303833</v>
      </c>
      <c r="G7" s="100">
        <v>374686</v>
      </c>
    </row>
    <row r="8" spans="1:7">
      <c r="A8" s="101">
        <v>2</v>
      </c>
      <c r="B8" s="102" t="s">
        <v>138</v>
      </c>
      <c r="C8" s="103">
        <v>136925</v>
      </c>
      <c r="D8" s="103">
        <v>657447</v>
      </c>
      <c r="E8" s="103">
        <f>F8+G8</f>
        <v>587920</v>
      </c>
      <c r="F8" s="103">
        <v>285460</v>
      </c>
      <c r="G8" s="103">
        <v>302460</v>
      </c>
    </row>
    <row r="9" spans="1:7" ht="18" customHeight="1">
      <c r="A9" s="101">
        <v>3</v>
      </c>
      <c r="B9" s="102" t="s">
        <v>139</v>
      </c>
      <c r="C9" s="103">
        <v>3375050</v>
      </c>
      <c r="D9" s="103">
        <v>1217762</v>
      </c>
      <c r="E9" s="103">
        <f t="shared" ref="E9:E14" si="0">F9+G9</f>
        <v>261450</v>
      </c>
      <c r="F9" s="104"/>
      <c r="G9" s="103">
        <v>261450</v>
      </c>
    </row>
    <row r="10" spans="1:7">
      <c r="A10" s="101">
        <v>4</v>
      </c>
      <c r="B10" s="102" t="s">
        <v>140</v>
      </c>
      <c r="C10" s="103">
        <v>65186</v>
      </c>
      <c r="D10" s="103">
        <v>366076</v>
      </c>
      <c r="E10" s="103">
        <f t="shared" si="0"/>
        <v>331809</v>
      </c>
      <c r="F10" s="103">
        <v>196185</v>
      </c>
      <c r="G10" s="103">
        <v>135624</v>
      </c>
    </row>
    <row r="11" spans="1:7">
      <c r="A11" s="101">
        <v>5</v>
      </c>
      <c r="B11" s="102" t="s">
        <v>141</v>
      </c>
      <c r="C11" s="103">
        <v>297900</v>
      </c>
      <c r="D11" s="103">
        <v>514573</v>
      </c>
      <c r="E11" s="103">
        <f t="shared" si="0"/>
        <v>356816</v>
      </c>
      <c r="F11" s="103">
        <v>206219</v>
      </c>
      <c r="G11" s="103">
        <v>150597</v>
      </c>
    </row>
    <row r="12" spans="1:7">
      <c r="A12" s="101">
        <v>6</v>
      </c>
      <c r="B12" s="102" t="s">
        <v>142</v>
      </c>
      <c r="C12" s="103">
        <v>19000</v>
      </c>
      <c r="D12" s="103">
        <v>285066</v>
      </c>
      <c r="E12" s="103">
        <f t="shared" si="0"/>
        <v>276404</v>
      </c>
      <c r="F12" s="103">
        <v>156177</v>
      </c>
      <c r="G12" s="103">
        <v>120227</v>
      </c>
    </row>
    <row r="13" spans="1:7">
      <c r="A13" s="101">
        <v>7</v>
      </c>
      <c r="B13" s="102" t="s">
        <v>143</v>
      </c>
      <c r="C13" s="103">
        <v>1216557</v>
      </c>
      <c r="D13" s="103">
        <v>742523</v>
      </c>
      <c r="E13" s="103">
        <f t="shared" si="0"/>
        <v>174954</v>
      </c>
      <c r="F13" s="103">
        <v>57064</v>
      </c>
      <c r="G13" s="103">
        <v>117890</v>
      </c>
    </row>
    <row r="14" spans="1:7">
      <c r="A14" s="101">
        <v>8</v>
      </c>
      <c r="B14" s="102" t="s">
        <v>144</v>
      </c>
      <c r="C14" s="103">
        <v>149600</v>
      </c>
      <c r="D14" s="103">
        <v>402855</v>
      </c>
      <c r="E14" s="103">
        <f t="shared" si="0"/>
        <v>323540</v>
      </c>
      <c r="F14" s="103">
        <v>177698</v>
      </c>
      <c r="G14" s="103">
        <v>145842</v>
      </c>
    </row>
    <row r="15" spans="1:7">
      <c r="A15" s="66"/>
      <c r="B15" s="65" t="s">
        <v>135</v>
      </c>
      <c r="C15" s="67">
        <f>SUM(C7:C14)</f>
        <v>5373339</v>
      </c>
      <c r="D15" s="67">
        <f t="shared" ref="D15:G15" si="1">SUM(D7:D14)</f>
        <v>4930870</v>
      </c>
      <c r="E15" s="67">
        <f t="shared" si="1"/>
        <v>2991412</v>
      </c>
      <c r="F15" s="67">
        <f t="shared" si="1"/>
        <v>1382636</v>
      </c>
      <c r="G15" s="67">
        <f t="shared" si="1"/>
        <v>1608776</v>
      </c>
    </row>
  </sheetData>
  <mergeCells count="8">
    <mergeCell ref="A2:G2"/>
    <mergeCell ref="A4:A6"/>
    <mergeCell ref="B4:B6"/>
    <mergeCell ref="C4:C6"/>
    <mergeCell ref="D4:D6"/>
    <mergeCell ref="E4:G4"/>
    <mergeCell ref="E5:E6"/>
    <mergeCell ref="F5:G5"/>
  </mergeCells>
  <printOptions horizontalCentered="1"/>
  <pageMargins left="0.23" right="0.23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M10</vt:lpstr>
      <vt:lpstr>M11</vt:lpstr>
      <vt:lpstr>M12</vt:lpstr>
      <vt:lpstr>M13</vt:lpstr>
      <vt:lpstr>M14</vt:lpstr>
      <vt:lpstr>M15</vt:lpstr>
      <vt:lpstr>M16</vt:lpstr>
      <vt:lpstr>M18</vt:lpstr>
      <vt:lpstr>Sheet1</vt:lpstr>
      <vt:lpstr>'M12'!Print_Titles</vt:lpstr>
      <vt:lpstr>'M15'!Print_Titles</vt:lpstr>
      <vt:lpstr>'M16'!Print_Titles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hoangdieuthuy</cp:lastModifiedBy>
  <cp:lastPrinted>2016-12-27T08:58:49Z</cp:lastPrinted>
  <dcterms:created xsi:type="dcterms:W3CDTF">2012-12-10T07:13:52Z</dcterms:created>
  <dcterms:modified xsi:type="dcterms:W3CDTF">2016-12-27T08:59:50Z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ISdDocName">
    <vt:lpwstr>MOFUCM095914</vt:lpwstr>
  </property>
  <property fmtid="{D5CDD505-2E9C-101B-9397-08002B2CF9AE}" pid="3" name="DISProperties">
    <vt:lpwstr>DISdDocName,DIScgiUrl,DISdUser,DISdID,DISidcName,DISTaskPaneUrl</vt:lpwstr>
  </property>
  <property fmtid="{D5CDD505-2E9C-101B-9397-08002B2CF9AE}" pid="4" name="DIScgiUrl">
    <vt:lpwstr>http://svr-portal2:16250/cs/idcplg</vt:lpwstr>
  </property>
  <property fmtid="{D5CDD505-2E9C-101B-9397-08002B2CF9AE}" pid="5" name="DISdUser">
    <vt:lpwstr>anonymous</vt:lpwstr>
  </property>
  <property fmtid="{D5CDD505-2E9C-101B-9397-08002B2CF9AE}" pid="6" name="DISdID">
    <vt:lpwstr>119610</vt:lpwstr>
  </property>
  <property fmtid="{D5CDD505-2E9C-101B-9397-08002B2CF9AE}" pid="7" name="DISTaskPaneUrl">
    <vt:lpwstr>http://svr-portal2:16250/cs/idcplg?IdcService=DESKTOP_DOC_INFO&amp;dDocName=MOFUCM095914&amp;dID=119610&amp;ClientControlled=DocMan,taskpane&amp;coreContentOnly=1</vt:lpwstr>
  </property>
  <property fmtid="{D5CDD505-2E9C-101B-9397-08002B2CF9AE}" pid="8" name="DISidcName">
    <vt:lpwstr>ucmtmp</vt:lpwstr>
  </property>
</Properties>
</file>