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240" yWindow="135" windowWidth="11355" windowHeight="6150" tabRatio="655"/>
  </bookViews>
  <sheets>
    <sheet name="10CKTC1" sheetId="73" r:id="rId1"/>
    <sheet name="11CKTC" sheetId="3" r:id="rId2"/>
    <sheet name="12CKTC" sheetId="63" r:id="rId3"/>
    <sheet name="13CKTC" sheetId="64" r:id="rId4"/>
    <sheet name="14CKTC" sheetId="65" r:id="rId5"/>
    <sheet name="15CK" sheetId="75" r:id="rId6"/>
    <sheet name="16CK" sheetId="76" r:id="rId7"/>
    <sheet name="18CK" sheetId="67" r:id="rId8"/>
    <sheet name="19CK" sheetId="71" r:id="rId9"/>
    <sheet name="00000000" sheetId="59" state="veryHidden" r:id="rId10"/>
    <sheet name="10000000" sheetId="74" state="veryHidden" r:id="rId11"/>
    <sheet name="Sheet1" sheetId="77" r:id="rId12"/>
  </sheets>
  <definedNames>
    <definedName name="_Fill" hidden="1">#REF!</definedName>
    <definedName name="_xlnm._FilterDatabase" localSheetId="6" hidden="1">'16CK'!$A$6:$F$18</definedName>
    <definedName name="_xlnm.Print_Area" localSheetId="0">'10CKTC1'!$A$1:$C$29</definedName>
    <definedName name="_xlnm.Print_Area" localSheetId="1">'11CKTC'!$A$1:$C$26</definedName>
    <definedName name="_xlnm.Print_Area" localSheetId="2">'12CKTC'!$A$1:$C$31</definedName>
    <definedName name="_xlnm.Print_Area" localSheetId="3">'13CKTC'!$A$1:$C$21</definedName>
    <definedName name="_xlnm.Print_Area" localSheetId="4">'14CKTC'!$A$1:$C$25</definedName>
    <definedName name="_xlnm.Print_Titles" localSheetId="1">'11CKTC'!$5:$5</definedName>
    <definedName name="_xlnm.Print_Titles" localSheetId="2">'12CKTC'!$6:$6</definedName>
    <definedName name="_xlnm.Print_Titles" localSheetId="3">'13CKTC'!$6:$6</definedName>
    <definedName name="_xlnm.Print_Titles" localSheetId="6">'16CK'!$5:$5</definedName>
    <definedName name="_xlnm.Print_Titles" localSheetId="8">'19CK'!$7:$11</definedName>
  </definedNames>
  <calcPr calcId="125725"/>
</workbook>
</file>

<file path=xl/calcChain.xml><?xml version="1.0" encoding="utf-8"?>
<calcChain xmlns="http://schemas.openxmlformats.org/spreadsheetml/2006/main">
  <c r="A9" i="76"/>
  <c r="A10"/>
  <c r="A11" s="1"/>
  <c r="A12" s="1"/>
  <c r="A13" s="1"/>
  <c r="A14" s="1"/>
  <c r="A15" s="1"/>
  <c r="A16" s="1"/>
  <c r="A17" s="1"/>
  <c r="A18" s="1"/>
  <c r="E11" i="67"/>
  <c r="E12"/>
  <c r="E13"/>
  <c r="E14"/>
  <c r="E15"/>
  <c r="E16"/>
  <c r="E10"/>
  <c r="E9"/>
  <c r="G17"/>
  <c r="F17"/>
  <c r="D17"/>
  <c r="C17"/>
  <c r="C8" i="65"/>
  <c r="C7" s="1"/>
  <c r="C8" i="64"/>
  <c r="C7" s="1"/>
  <c r="C26" i="63"/>
  <c r="C25" s="1"/>
  <c r="C9"/>
  <c r="C8" s="1"/>
  <c r="C7" s="1"/>
  <c r="C23" i="3"/>
  <c r="C21" s="1"/>
  <c r="C16"/>
  <c r="C14" s="1"/>
  <c r="C9"/>
  <c r="C7" s="1"/>
  <c r="C7" i="73"/>
  <c r="C22"/>
  <c r="C16"/>
  <c r="C13"/>
  <c r="C12" s="1"/>
</calcChain>
</file>

<file path=xl/sharedStrings.xml><?xml version="1.0" encoding="utf-8"?>
<sst xmlns="http://schemas.openxmlformats.org/spreadsheetml/2006/main" count="366" uniqueCount="241">
  <si>
    <t xml:space="preserve"> A</t>
  </si>
  <si>
    <t>Mẫu số19/CKTC-NSĐP</t>
  </si>
  <si>
    <t>I</t>
  </si>
  <si>
    <t>Các khoản thu để lại chi quản lý qua NSNN</t>
  </si>
  <si>
    <t>II</t>
  </si>
  <si>
    <t>B</t>
  </si>
  <si>
    <t>VI</t>
  </si>
  <si>
    <t>III</t>
  </si>
  <si>
    <t>V</t>
  </si>
  <si>
    <t xml:space="preserve"> STT</t>
  </si>
  <si>
    <t xml:space="preserve">        </t>
  </si>
  <si>
    <t>IV</t>
  </si>
  <si>
    <t>Tæng sè</t>
  </si>
  <si>
    <t>NS</t>
  </si>
  <si>
    <t>Thu cấp quyền khai thác khoáng sản</t>
  </si>
  <si>
    <t>Thị xã Ba Đồn</t>
  </si>
  <si>
    <t>Riêng đối với hoạt động xây dựng, sửa chữa  nhà ở tư nhân:</t>
  </si>
  <si>
    <t xml:space="preserve">                 - Trên địa bàn xã, thị trấn thuộc huyện</t>
  </si>
  <si>
    <t xml:space="preserve">                 - Trên địa bàn xã, phường thuộc thành phố</t>
  </si>
  <si>
    <t>Thuế sử dụng đất phi nông nghiệp</t>
  </si>
  <si>
    <t>Phí và lệ phí</t>
  </si>
  <si>
    <t xml:space="preserve"> - Phí bảo vệ môi trường đối với khai thác khoáng sản do đơn vị
 thuộc tỉnh quản lý</t>
  </si>
  <si>
    <t xml:space="preserve"> - Phí bảo vệ môi trường đối với khai thác khoáng sản do đơn vị
thuộc huyện, thành phố quản lý</t>
  </si>
  <si>
    <t>STT</t>
  </si>
  <si>
    <t>Mẫu số 15/CKTC-NSĐP</t>
  </si>
  <si>
    <t>TT</t>
  </si>
  <si>
    <t>C¬ quan, ®¬n vÞ</t>
  </si>
  <si>
    <t xml:space="preserve">UBND TỈNH QUẢNG BÌNH  </t>
  </si>
  <si>
    <t>Mẫu số 16/CKTC-NSĐP</t>
  </si>
  <si>
    <t>ĐVT: triệu đồng</t>
  </si>
  <si>
    <t>Tên công trình, dự án</t>
  </si>
  <si>
    <t>Cầu Nhật Lệ 2</t>
  </si>
  <si>
    <t>Thư viện tỉnh</t>
  </si>
  <si>
    <t>CÔNG KHAI DỰ TOÁN CHI NGÂN SÁCH NHÀ NƯỚC NĂM 2016</t>
  </si>
  <si>
    <t>TRONG ĐÓ</t>
  </si>
  <si>
    <t>MỘT SỐ CƠ QUAN, ĐON VỊ</t>
  </si>
  <si>
    <t>Ngân sách tỉnh</t>
  </si>
  <si>
    <t>Một số công trình, dự án</t>
  </si>
  <si>
    <t>Kế hoạch năm 2016</t>
  </si>
  <si>
    <t>Thời gian KC-HT</t>
  </si>
  <si>
    <t>TMĐT</t>
  </si>
  <si>
    <t>Đã bố trí vốn đến 31/12/2015</t>
  </si>
  <si>
    <t>Trụ sở Tỉnh ủy (trong đó bổ sung hạng mục lắp đặt thiết bị công nghệ thông tin: 5 tỷ đồng).</t>
  </si>
  <si>
    <t>Trung tâm văn hóa tỉnh</t>
  </si>
  <si>
    <t>Dự án đầu tư phát triển môi trường, hạ tầng đô thị để ứng phó với biến đổi khí hậu</t>
  </si>
  <si>
    <t>Tuyến đường ngang dọc nối từ QL 1A đi Bàu Sen đến vị trí quy hoạch khu trung tâm hành chính huyện lỵ mới huyện Quảng Trạch (các trục N1, D1 và D3)-Giai đoạn 1</t>
  </si>
  <si>
    <t>Dự án thoát nước và VSMT đô thị Ba Đồn</t>
  </si>
  <si>
    <t>Kè cửa sông biển Nhật Lệ (GĐ1 46,489 tỷ đồng)</t>
  </si>
  <si>
    <t>Dự án cấp nước sinh hoạt huyện Quảng Trạch (Hungary)</t>
  </si>
  <si>
    <t>Dự án đầu tư xây dựng công trình khu neo đậu tránh trú bão cho tàu cá Nhật Lệ, tỉnh Quảng Bình</t>
  </si>
  <si>
    <t>Đường trục chính từ TX Ba Đồn vào trung tâm huyện lỵ mới huyện Quảng Trạch, giai đoạn 1</t>
  </si>
  <si>
    <t>2014-2018</t>
  </si>
  <si>
    <t>2012-2017</t>
  </si>
  <si>
    <t>2015-2019</t>
  </si>
  <si>
    <t>2009-2014</t>
  </si>
  <si>
    <t>2010-2015</t>
  </si>
  <si>
    <t>2012-2015</t>
  </si>
  <si>
    <t>KẾ HOẠCH VỐN ĐẦU TƯ XDCB TỪ NSNN NĂM 2016</t>
  </si>
  <si>
    <t>Mẫu số 14/CKTC-NSĐP</t>
  </si>
  <si>
    <t xml:space="preserve">                                                            </t>
  </si>
  <si>
    <t>UBND TỈNH QUẢNG BÌNH</t>
  </si>
  <si>
    <t>CÂN ĐỐI DỰ TOÁN NGÂN SÁCH ĐỊA PHƯƠNG NĂM 2016</t>
  </si>
  <si>
    <t>Chỉ tiêu</t>
  </si>
  <si>
    <t>Tổng thu NSNN trên địa bàn</t>
  </si>
  <si>
    <t>Thu nội địa (không kể thu từ dầu thô)</t>
  </si>
  <si>
    <t>Thu từ dầu thô</t>
  </si>
  <si>
    <t>Thu từ xuất khẩu, nhập khẩu</t>
  </si>
  <si>
    <t>Thu viện trợ không hoàn lại</t>
  </si>
  <si>
    <t>Thu ngân sách địa phương</t>
  </si>
  <si>
    <t>Thu ngân sách địa phương hưởng theo phân cấp</t>
  </si>
  <si>
    <t>- Các khoản thu NSĐP hưởng 100%</t>
  </si>
  <si>
    <t>- Các khoản thu phân chia NSĐP hưởng theo tỷ lệ phần trăm (%)</t>
  </si>
  <si>
    <t>Bổ sung từ ngân sách trung ương</t>
  </si>
  <si>
    <t>- Bổ sung cân đối</t>
  </si>
  <si>
    <t>- Bổ sung có mục tiêu</t>
  </si>
  <si>
    <t>- Bổ sung làm lương</t>
  </si>
  <si>
    <t>Huy động đầu tư theo khoản 3 điều 8 Luật NSNN</t>
  </si>
  <si>
    <t>Chi ngân sách địa phương</t>
  </si>
  <si>
    <t>Chi đầu tư phát triển</t>
  </si>
  <si>
    <t>Chi thường xuyên</t>
  </si>
  <si>
    <t>Chi huy động đầu tư theo khoản 3 Điều 8 Luật NSNN</t>
  </si>
  <si>
    <t>Chi bổ sung quỹ dự trữ tài chính</t>
  </si>
  <si>
    <t>Dự phòng</t>
  </si>
  <si>
    <t>Chi vốn chương trình mục tiêu</t>
  </si>
  <si>
    <t>Dự toán 2016</t>
  </si>
  <si>
    <t>Mẫu số 10/CKTC-NSĐP</t>
  </si>
  <si>
    <t>CÂN ĐỐI DỰ TOÁN NGÂN SÁCH CẤP TỈNH VÀ NGÂN SÁCH CỦA HUYỆN, THÀNH PHỐ THUỘC TỈNH NĂM 2016</t>
  </si>
  <si>
    <t>NGÂN SÁCH CẤP TỈNH</t>
  </si>
  <si>
    <t>Nguồn thu ngân sách cấp tỉnh</t>
  </si>
  <si>
    <t>Chi ngân sách cấp tỉnh</t>
  </si>
  <si>
    <t>Chi thuộc nhiệm vụ của NS cấp tỉnh theo phân cấp (không kể số BSNS cấp dưới)</t>
  </si>
  <si>
    <t>Bổ sung cho huyện, thành phố thuộc tỉnh</t>
  </si>
  <si>
    <t>Chi huy động đầu tư theo khoản 3 điều 8 Luật NSNN</t>
  </si>
  <si>
    <t>NGÂN SÁCH HUYỆN, THÀNH PHỐ THUỘC TỈNH (BAO GỒM NS HUYỆN VÀ NS XÃ)</t>
  </si>
  <si>
    <t>Nguồn thu ngân sách huyện, thành phố thuộc tỉnh</t>
  </si>
  <si>
    <t>Thu ngân sách hưởng theo phân cấp</t>
  </si>
  <si>
    <t>Thu bổ sung từ ngân sách cấp tỉnh</t>
  </si>
  <si>
    <t>Chi ngân sách huyện, thành phố thuộc tỉnh</t>
  </si>
  <si>
    <t>Mẫu số 11/CKTC-NSĐP</t>
  </si>
  <si>
    <t>DỰ TOÁN THU NGÂN SÁCH NHÀ NƯỚC NĂM 2016</t>
  </si>
  <si>
    <t>TỔNG THU NSNN TRÊN ĐỊA BÀN</t>
  </si>
  <si>
    <t>Tổng thu các khoản cân đối ngân sách nhà nước</t>
  </si>
  <si>
    <t>Thu từ hoạt động sản xuất kinh doanh trong nước</t>
  </si>
  <si>
    <t>Thu từ doanh nghiệp nhà nước Trung ương</t>
  </si>
  <si>
    <t>Thu từ doanh nghiệp nhà nước địa phương</t>
  </si>
  <si>
    <t>Thu từ doanh nghiệp có vốn đầu tư nước ngoài</t>
  </si>
  <si>
    <t>Thu từ khu vực công thương nghiệp ngoài QD</t>
  </si>
  <si>
    <t>Thuế trước bạ</t>
  </si>
  <si>
    <t>Thuế nhà đất</t>
  </si>
  <si>
    <t>Thuế thu nhập cá nhân</t>
  </si>
  <si>
    <t>Thu phí xăng dầu</t>
  </si>
  <si>
    <t>Thu phí và lệ phí</t>
  </si>
  <si>
    <t>Tiền sử dụng đất</t>
  </si>
  <si>
    <t>Thu tiền cho thuê mặt đất, mặt nước</t>
  </si>
  <si>
    <t>Thu khác</t>
  </si>
  <si>
    <t>Thu từ xuất, nhập khẩu</t>
  </si>
  <si>
    <t>Các khoản thu được để lại chi và quản lý qua ngân sách nhà nước</t>
  </si>
  <si>
    <t>TỔNG THU NGÂN SÁCH ĐỊA PHƯƠNG</t>
  </si>
  <si>
    <t>Các khoản thu cân đối NSĐP</t>
  </si>
  <si>
    <t>Các khoản thu 100%</t>
  </si>
  <si>
    <t>Thu phân chia theo tỷ lệ phần trăm (%)</t>
  </si>
  <si>
    <t>Thu bổ sung từ NSTW</t>
  </si>
  <si>
    <t>Thu tiền huy động đầu tư theo khoản 3 điều 8 Luật NSNN</t>
  </si>
  <si>
    <t>Mẫu số 12/CKTC-NSĐP</t>
  </si>
  <si>
    <t>DỰ TOÁN CHI NGÂN SÁCH ĐỊA PHƯƠNG NĂM 2016</t>
  </si>
  <si>
    <t>TỔNG CHI NGÂN SÁCH ĐỊA PHƯƠNG</t>
  </si>
  <si>
    <t>Tổng chi cân đối ngân sách địa phương</t>
  </si>
  <si>
    <t>Trong đó:</t>
  </si>
  <si>
    <t>- Chi giáo dục, đào tạo và dạy nghề</t>
  </si>
  <si>
    <t>- Chi khoa học, công nghệ</t>
  </si>
  <si>
    <t>-Chi khoa học, công nghệ</t>
  </si>
  <si>
    <t>Chi huy động đầu tư theo khoản 3 điều 8 luật NSNN</t>
  </si>
  <si>
    <t>Chi chương trình mục tiêu</t>
  </si>
  <si>
    <t>DỰ TOÁN CHI NGÂN SÁCH CẤP TỈNH THEO TỪNG LĨNH VỰC NĂM 2016</t>
  </si>
  <si>
    <t>TỔNG CHI NGÂN SÁCH CẤP TỈNH</t>
  </si>
  <si>
    <t>Chi xây dựng cơ bản</t>
  </si>
  <si>
    <t>Chi đầu tư phát triển khác</t>
  </si>
  <si>
    <t>Chi trợ giá các mặt hàng chính sách</t>
  </si>
  <si>
    <t>Chi sự nghiệp kinh tế</t>
  </si>
  <si>
    <t>Chi sự nghiệp giáo dục, đào tạo và dạy nghề</t>
  </si>
  <si>
    <t>Đơn vị tính: Triệu đồng</t>
  </si>
  <si>
    <t>A</t>
  </si>
  <si>
    <t>Chi sự nghiệp khoa học và công nghệ</t>
  </si>
  <si>
    <t>Chi sự nghiệp Văn hóa thể thao</t>
  </si>
  <si>
    <t>Chi sự nghiệp Phát thanh truyền hình</t>
  </si>
  <si>
    <t>Chi đảm bảo xã hội</t>
  </si>
  <si>
    <t>Chi quản lý hành chính</t>
  </si>
  <si>
    <t>Chi huy động đầu tư theo Khoản 3 Điều 8 Luật NSNN</t>
  </si>
  <si>
    <t>Chi trích lập quỹ dự trữ tài chính</t>
  </si>
  <si>
    <t>Các khoản thu được để lại chi quản lý qua NSNN</t>
  </si>
  <si>
    <t>Sở Lao động- TBXH</t>
  </si>
  <si>
    <t>Sở Nông nghiệp phát triển nông thôn</t>
  </si>
  <si>
    <t>Sở Nội vụ</t>
  </si>
  <si>
    <t>VP HĐND tỉnh</t>
  </si>
  <si>
    <t>Văn phòng UBND tỉnh</t>
  </si>
  <si>
    <t>Sở Y tế</t>
  </si>
  <si>
    <t>Sở Văn hóa-thể thao và du lịch</t>
  </si>
  <si>
    <t>Sở Khoa học công nghệ</t>
  </si>
  <si>
    <t>Sở Công thương</t>
  </si>
  <si>
    <t>Sở xây dựng</t>
  </si>
  <si>
    <t>Sở tư pháp</t>
  </si>
  <si>
    <t>Sở Tài chính</t>
  </si>
  <si>
    <t>Sở Kế hoạch và đầu tư</t>
  </si>
  <si>
    <t>Sở Giáo dục đào tạo</t>
  </si>
  <si>
    <t>Sở Tài nguyên và môi trường</t>
  </si>
  <si>
    <t>Sở Giao thông vận tải</t>
  </si>
  <si>
    <t>Sở Ngoại vụ</t>
  </si>
  <si>
    <t>Sở Thông tin và truyền thông</t>
  </si>
  <si>
    <t>Tỉnh đoàn</t>
  </si>
  <si>
    <t>Hội Nông dân</t>
  </si>
  <si>
    <t>Liên minh HTX</t>
  </si>
  <si>
    <t>Hội Cực chiến binh</t>
  </si>
  <si>
    <t>Hội Liên hiệp phụ nữ tỉnh</t>
  </si>
  <si>
    <t>Quản lý hành chính</t>
  </si>
  <si>
    <t>Sự nghiệp Giáo dục, đào tạo và dạy nghề</t>
  </si>
  <si>
    <t>Sự nghiệp y tế</t>
  </si>
  <si>
    <t>SN Văn hóa, thể thao, du lịch</t>
  </si>
  <si>
    <t>SN Khoa học và công nghệ</t>
  </si>
  <si>
    <t>SN phát thanh truyền hình</t>
  </si>
  <si>
    <t>SN kinh tế</t>
  </si>
  <si>
    <t>SN Tài nguyên môi trường</t>
  </si>
  <si>
    <t>Đảm bảo xã hội</t>
  </si>
  <si>
    <t>Mẫu số 18/CKTC-NSĐP</t>
  </si>
  <si>
    <t>Tên các huyện, thành phố thuộc tỉnh</t>
  </si>
  <si>
    <t xml:space="preserve">Tổng thu NSNN trên địa bàn huyện, thành phố theo phân cấp </t>
  </si>
  <si>
    <t>Tổng chi cân đối ngân sách huyện, thành phố</t>
  </si>
  <si>
    <t>Bổ sung từ ngân sách cấp tỉnh</t>
  </si>
  <si>
    <t>cho ngân sách huyện</t>
  </si>
  <si>
    <t>Tổng số</t>
  </si>
  <si>
    <t>Bổ sung cân đối</t>
  </si>
  <si>
    <t>Bổ sung có mục tiêu</t>
  </si>
  <si>
    <t>Huyện Minh Hóa</t>
  </si>
  <si>
    <t>Huyện Tuyên Hóa</t>
  </si>
  <si>
    <t>Huyện Quảng Trạch</t>
  </si>
  <si>
    <t>Huyện Bố Trạch</t>
  </si>
  <si>
    <t>Thành phố Đồng Hới</t>
  </si>
  <si>
    <t>Huyện Quảng Ninh</t>
  </si>
  <si>
    <t>Huyện Lệ Thủy</t>
  </si>
  <si>
    <t>Tổng cộng</t>
  </si>
  <si>
    <t>NGUỒN THU PHÂN CHIA GiỮA NGÂN SÁCH TỈNH, NGÂN SÁCH HUYỆN (THÀNH PHỐ, NGÂN SÁCH XÃ, PHƯỜNG, THỊ TRẤN</t>
  </si>
  <si>
    <t>Thu thuế sử dụng đất nông nghiệp của DNNN</t>
  </si>
  <si>
    <t>Tiền thuê đất, thuê mặt nước</t>
  </si>
  <si>
    <t>Thu tiền cấp quyền sử dụng đất</t>
  </si>
  <si>
    <t xml:space="preserve">                - Trên địa bàn huyện</t>
  </si>
  <si>
    <t xml:space="preserve">                - Trên địa bàn thành phố </t>
  </si>
  <si>
    <t xml:space="preserve">                 - Trên địa bàn xã thuộc huyện</t>
  </si>
  <si>
    <t xml:space="preserve">                 - Trên địa bàn thị trấn thuộc huyện</t>
  </si>
  <si>
    <t xml:space="preserve">                 - Trên địa bàn thị trấn thuộc thành phố</t>
  </si>
  <si>
    <t xml:space="preserve">                 - Trên địa bàn phường thuộc thành phố</t>
  </si>
  <si>
    <t>Phí thu từ hoạt động tham qua Phong Nha- Kẻ Bàng</t>
  </si>
  <si>
    <t>NGUỒN THU PHÂN CHIA GiỮA NGÂN SÁCH HUYỆN (THÀNH PHỐ), NGÂN SÁCH XÃ, PHƯỜNG, THỊ TRẤN</t>
  </si>
  <si>
    <t>Thuế tài nguyên của doanh nghiệp ngoài quốc doanh và hợp tác xã hoạt động theo Luật Doanh nghiệp, Luật Hợp tác xã</t>
  </si>
  <si>
    <t xml:space="preserve">                 - Trên địa bàn huyện, thành phố do Cục Thuế thu</t>
  </si>
  <si>
    <t xml:space="preserve">                 - Trên địa bàn huyện do Chi cục Thuế thu</t>
  </si>
  <si>
    <t xml:space="preserve">                 - Trên địa bàn thành phố do Chi cục Thuế thu</t>
  </si>
  <si>
    <t>Thuế môn bài hộ kinh doanh cá thể</t>
  </si>
  <si>
    <t>Thuế thu nhập cá nhân của hộ kinh doanh cá thể</t>
  </si>
  <si>
    <t>Thuế tiêu thụ đặc biệt của hộ kinh doanh cá thể</t>
  </si>
  <si>
    <t>Thuế tài nguyên của hộ kinh doanh cá thể</t>
  </si>
  <si>
    <t>Lệ phí trước bạ nhà, đất và các tài sản khác</t>
  </si>
  <si>
    <t>Thuế sử dụng đất nông nghiệp</t>
  </si>
  <si>
    <t>Thu tiền thuê địa điểm kinh doanh tại các chợ, vỉa hè</t>
  </si>
  <si>
    <t>Thuế giá trị gia tăng hộ kinh doanh cá thể</t>
  </si>
  <si>
    <t xml:space="preserve">                 - Do huyện quản lý</t>
  </si>
  <si>
    <t xml:space="preserve">                 - Do thành phố quản lý</t>
  </si>
  <si>
    <t xml:space="preserve">                 - Do xã, phường, thị trấn quản lý</t>
  </si>
  <si>
    <t>Dự TOÁN THU, CHI NGÂN SÁCH CủA CÁC HUYệN, THÀNH PHố THUộC TỉNH NĂM 2016</t>
  </si>
  <si>
    <t>DỰ TOÁN THU, CHI NGÂN SÁCH CỦA CÁC HUYỆN, THÀNH PHỐ THUỘC TỈNH NĂM 2016</t>
  </si>
  <si>
    <t>Tỷ Lệ PHầN TRĂN PHÂN CHIA CÁC KHOảN THU CHO NGÂN SÁCH TừNG HUYệN, THÀNH PHố, XÃ, PHƯờNG, THị TRấN THUộC TỉNH NĂM 23016</t>
  </si>
  <si>
    <t>TỶ LỆ PHẦN TRĂM PHÂN CHIA CÁC KHOẢN THU CHO NGÂN SÁCH TỪNG HUYỆN, THÀNH PHỐ, XÃ, PHƯỜNG, THỊ TRẤN THUỘC TỈNH NĂM 2016</t>
  </si>
  <si>
    <t xml:space="preserve"> Mẫu số 13/CKTC-NSĐP</t>
  </si>
  <si>
    <t>Đơn vị tính: %</t>
  </si>
  <si>
    <t>Quỹ phát triển đất</t>
  </si>
  <si>
    <t>Chia ra ngân sách các cấp</t>
  </si>
  <si>
    <t>Các huyện</t>
  </si>
  <si>
    <t>Thành phố</t>
  </si>
  <si>
    <t xml:space="preserve">huyện </t>
  </si>
  <si>
    <t>thị trấn/xã</t>
  </si>
  <si>
    <t>phường/xã</t>
  </si>
  <si>
    <t>TP</t>
  </si>
  <si>
    <t>Các khoản thu</t>
  </si>
</sst>
</file>

<file path=xl/styles.xml><?xml version="1.0" encoding="utf-8"?>
<styleSheet xmlns="http://schemas.openxmlformats.org/spreadsheetml/2006/main">
  <numFmts count="10">
    <numFmt numFmtId="43" formatCode="_-* #,##0.00\ _₫_-;\-* #,##0.00\ _₫_-;_-* &quot;-&quot;??\ _₫_-;_-@_-"/>
    <numFmt numFmtId="164" formatCode="_(* #,##0.00_);_(* \(#,##0.00\);_(* &quot;-&quot;??_);_(@_)"/>
    <numFmt numFmtId="165" formatCode="&quot;\&quot;#,##0;[Red]&quot;\&quot;\-#,##0"/>
    <numFmt numFmtId="166" formatCode="&quot;\&quot;#,##0.00;[Red]&quot;\&quot;\-#,##0.00"/>
    <numFmt numFmtId="167" formatCode="\$#,##0\ ;\(\$#,##0\)"/>
    <numFmt numFmtId="168" formatCode="&quot;\&quot;#,##0;[Red]&quot;\&quot;&quot;\&quot;\-#,##0"/>
    <numFmt numFmtId="169" formatCode="&quot;\&quot;#,##0.00;[Red]&quot;\&quot;&quot;\&quot;&quot;\&quot;&quot;\&quot;&quot;\&quot;&quot;\&quot;\-#,##0.00"/>
    <numFmt numFmtId="170" formatCode="_ * #,##0_ ;_ * \-#,##0_ ;_ * &quot;-&quot;_ ;_ @_ "/>
    <numFmt numFmtId="171" formatCode="_-* #,##0.00\ _€_-;\-* #,##0.00\ _€_-;_-* &quot;-&quot;??\ _€_-;_-@_-"/>
    <numFmt numFmtId="172" formatCode="_-* #,##0.00\ _V_N_D_-;\-* #,##0.00\ _V_N_D_-;_-* &quot;-&quot;??\ _V_N_D_-;_-@_-"/>
  </numFmts>
  <fonts count="71">
    <font>
      <sz val="10"/>
      <name val="Arial"/>
    </font>
    <font>
      <sz val="14"/>
      <name val=".VnTime"/>
      <family val="2"/>
    </font>
    <font>
      <sz val="12"/>
      <name val=".VnArial Narrow"/>
      <family val="2"/>
    </font>
    <font>
      <i/>
      <sz val="12"/>
      <name val=".VnArial Narrow"/>
      <family val="2"/>
    </font>
    <font>
      <b/>
      <sz val="8"/>
      <name val=".VnAvantH"/>
      <family val="2"/>
    </font>
    <font>
      <b/>
      <u/>
      <sz val="12"/>
      <name val=".VnArial Narrow"/>
      <family val="2"/>
    </font>
    <font>
      <sz val="12"/>
      <name val=".VnTime"/>
      <family val="2"/>
    </font>
    <font>
      <sz val="13"/>
      <name val=".VnTime"/>
      <family val="2"/>
    </font>
    <font>
      <sz val="10"/>
      <name val="Arial"/>
      <family val="2"/>
    </font>
    <font>
      <sz val="14"/>
      <name val="??"/>
      <family val="3"/>
      <charset val="129"/>
    </font>
    <font>
      <sz val="12"/>
      <name val="???"/>
      <family val="1"/>
      <charset val="129"/>
    </font>
    <font>
      <sz val="11"/>
      <name val="??"/>
      <family val="3"/>
      <charset val="129"/>
    </font>
    <font>
      <sz val="10"/>
      <name val="???"/>
      <family val="3"/>
      <charset val="129"/>
    </font>
    <font>
      <sz val="12"/>
      <name val="¹UAAA¼"/>
      <family val="3"/>
      <charset val="129"/>
    </font>
    <font>
      <b/>
      <sz val="18"/>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VnTime"/>
      <family val="2"/>
    </font>
    <font>
      <sz val="12"/>
      <name val="Arial"/>
      <family val="2"/>
      <charset val="163"/>
    </font>
    <font>
      <sz val="14"/>
      <name val="Times New Roman"/>
      <family val="1"/>
    </font>
    <font>
      <sz val="11"/>
      <color indexed="8"/>
      <name val="Arial"/>
      <family val="2"/>
    </font>
    <font>
      <sz val="11"/>
      <color indexed="8"/>
      <name val="Calibri"/>
      <family val="2"/>
    </font>
    <font>
      <b/>
      <sz val="12"/>
      <name val="Times New Roman"/>
      <family val="1"/>
      <charset val="163"/>
    </font>
    <font>
      <sz val="13"/>
      <name val="Times New Roman"/>
      <family val="1"/>
    </font>
    <font>
      <i/>
      <sz val="12"/>
      <name val="Times New Roman"/>
      <family val="1"/>
    </font>
    <font>
      <sz val="10"/>
      <name val="Arial"/>
    </font>
    <font>
      <sz val="10"/>
      <name val="Times New Roman"/>
      <family val="1"/>
    </font>
    <font>
      <b/>
      <sz val="12"/>
      <name val="Times New Roman"/>
      <family val="1"/>
    </font>
    <font>
      <sz val="12"/>
      <name val="Times New Roman"/>
      <family val="1"/>
      <charset val="163"/>
    </font>
    <font>
      <b/>
      <sz val="14"/>
      <name val="Times New Roman"/>
      <family val="1"/>
    </font>
    <font>
      <sz val="12"/>
      <color indexed="8"/>
      <name val="Arial"/>
      <family val="2"/>
      <charset val="163"/>
    </font>
    <font>
      <b/>
      <sz val="12"/>
      <color indexed="8"/>
      <name val="Times New Roman"/>
      <family val="1"/>
    </font>
    <font>
      <sz val="12"/>
      <color indexed="8"/>
      <name val="Times New Roman"/>
      <family val="1"/>
      <charset val="163"/>
    </font>
    <font>
      <b/>
      <sz val="11"/>
      <name val="Times New Roman"/>
      <family val="1"/>
    </font>
    <font>
      <sz val="13"/>
      <name val="Arial"/>
      <family val="2"/>
    </font>
    <font>
      <sz val="13"/>
      <name val="Arial"/>
      <family val="2"/>
      <charset val="163"/>
    </font>
    <font>
      <u/>
      <sz val="13"/>
      <name val="Arial"/>
      <family val="2"/>
      <charset val="163"/>
    </font>
    <font>
      <i/>
      <sz val="14"/>
      <name val="Times New Roman"/>
      <family val="1"/>
    </font>
    <font>
      <sz val="12"/>
      <name val="Times New Roman"/>
      <family val="1"/>
    </font>
    <font>
      <b/>
      <i/>
      <sz val="14"/>
      <name val="Times New Roman"/>
      <family val="1"/>
    </font>
    <font>
      <b/>
      <sz val="13"/>
      <name val="Times New Roman"/>
      <family val="1"/>
    </font>
    <font>
      <i/>
      <sz val="13"/>
      <name val="Times New Roman"/>
      <family val="1"/>
    </font>
    <font>
      <b/>
      <u/>
      <sz val="13"/>
      <name val="Times New Roman"/>
      <family val="1"/>
    </font>
    <font>
      <b/>
      <sz val="16"/>
      <name val="Times New Roman"/>
      <family val="1"/>
    </font>
    <font>
      <b/>
      <i/>
      <sz val="13"/>
      <name val="Times New Roman"/>
      <family val="1"/>
    </font>
    <font>
      <b/>
      <u/>
      <sz val="12"/>
      <name val="Times New Roman"/>
      <family val="1"/>
    </font>
    <font>
      <b/>
      <u/>
      <sz val="10"/>
      <name val="Times New Roman"/>
      <family val="1"/>
      <charset val="163"/>
      <scheme val="major"/>
    </font>
    <font>
      <sz val="10"/>
      <name val="Times New Roman"/>
      <family val="1"/>
      <charset val="163"/>
      <scheme val="major"/>
    </font>
    <font>
      <sz val="11"/>
      <name val="Times New Roman"/>
      <family val="1"/>
      <charset val="163"/>
      <scheme val="major"/>
    </font>
    <font>
      <b/>
      <sz val="11"/>
      <name val="Times New Roman"/>
      <family val="1"/>
      <charset val="163"/>
      <scheme val="major"/>
    </font>
    <font>
      <i/>
      <sz val="12"/>
      <name val="Times New Roman"/>
      <family val="1"/>
      <charset val="163"/>
      <scheme val="major"/>
    </font>
    <font>
      <i/>
      <sz val="10"/>
      <name val="Times New Roman"/>
      <family val="1"/>
      <charset val="163"/>
      <scheme val="major"/>
    </font>
    <font>
      <u/>
      <sz val="11"/>
      <name val="Times New Roman"/>
      <family val="1"/>
      <charset val="163"/>
      <scheme val="major"/>
    </font>
    <font>
      <b/>
      <sz val="10"/>
      <name val="Times New Roman"/>
      <family val="1"/>
      <charset val="163"/>
      <scheme val="major"/>
    </font>
    <font>
      <b/>
      <sz val="13"/>
      <name val="Times New Roman"/>
      <family val="1"/>
      <charset val="163"/>
      <scheme val="major"/>
    </font>
    <font>
      <sz val="13"/>
      <name val="Times New Roman"/>
      <family val="1"/>
      <charset val="163"/>
      <scheme val="major"/>
    </font>
    <font>
      <i/>
      <sz val="13"/>
      <name val="Times New Roman"/>
      <family val="1"/>
      <charset val="163"/>
      <scheme val="major"/>
    </font>
    <font>
      <b/>
      <sz val="10"/>
      <color indexed="8"/>
      <name val="Times New Roman"/>
      <family val="1"/>
      <charset val="163"/>
      <scheme val="major"/>
    </font>
    <font>
      <sz val="10"/>
      <color indexed="8"/>
      <name val="Times New Roman"/>
      <family val="1"/>
      <charset val="163"/>
      <scheme val="major"/>
    </font>
    <font>
      <i/>
      <sz val="10"/>
      <color indexed="8"/>
      <name val="Times New Roman"/>
      <family val="1"/>
      <charset val="163"/>
      <scheme val="major"/>
    </font>
    <font>
      <b/>
      <sz val="12"/>
      <name val="Times New Roman"/>
      <family val="1"/>
      <charset val="163"/>
      <scheme val="major"/>
    </font>
    <font>
      <sz val="14"/>
      <name val="Times New Roman"/>
      <family val="1"/>
      <charset val="163"/>
      <scheme val="major"/>
    </font>
    <font>
      <i/>
      <sz val="14"/>
      <name val="Times New Roman"/>
      <family val="1"/>
      <charset val="163"/>
      <scheme val="major"/>
    </font>
    <font>
      <b/>
      <sz val="8"/>
      <color indexed="8"/>
      <name val="Times New Roman"/>
      <family val="1"/>
      <charset val="163"/>
      <scheme val="major"/>
    </font>
    <font>
      <u/>
      <sz val="11"/>
      <color indexed="8"/>
      <name val="Times New Roman"/>
      <family val="1"/>
      <charset val="163"/>
      <scheme val="major"/>
    </font>
    <font>
      <sz val="11"/>
      <color indexed="8"/>
      <name val="Times New Roman"/>
      <family val="1"/>
      <charset val="163"/>
      <scheme val="major"/>
    </font>
    <font>
      <b/>
      <sz val="11"/>
      <color indexed="8"/>
      <name val="Times New Roman"/>
      <family val="1"/>
      <charset val="163"/>
      <scheme val="major"/>
    </font>
    <font>
      <sz val="13"/>
      <name val="Times New Roman"/>
      <family val="1"/>
      <charset val="163"/>
    </font>
  </fonts>
  <fills count="3">
    <fill>
      <patternFill patternType="none"/>
    </fill>
    <fill>
      <patternFill patternType="gray125"/>
    </fill>
    <fill>
      <patternFill patternType="solid">
        <fgColor indexed="9"/>
        <bgColor indexed="64"/>
      </patternFill>
    </fill>
  </fills>
  <borders count="20">
    <border>
      <left/>
      <right/>
      <top/>
      <bottom/>
      <diagonal/>
    </border>
    <border>
      <left/>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12"/>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s>
  <cellStyleXfs count="41">
    <xf numFmtId="0" fontId="0" fillId="0" borderId="0"/>
    <xf numFmtId="0" fontId="8" fillId="0" borderId="0"/>
    <xf numFmtId="0" fontId="9" fillId="0" borderId="0" applyFont="0" applyFill="0" applyBorder="0" applyAlignment="0" applyProtection="0"/>
    <xf numFmtId="170" fontId="10" fillId="0" borderId="0" applyFon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9" fontId="11" fillId="0" borderId="0" applyFont="0" applyFill="0" applyBorder="0" applyAlignment="0" applyProtection="0"/>
    <xf numFmtId="0" fontId="12" fillId="0" borderId="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xf numFmtId="164" fontId="24" fillId="0" borderId="0" applyFont="0" applyFill="0" applyBorder="0" applyAlignment="0" applyProtection="0"/>
    <xf numFmtId="172" fontId="8"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3" fontId="8" fillId="0" borderId="0" applyFont="0" applyFill="0" applyBorder="0" applyAlignment="0" applyProtection="0"/>
    <xf numFmtId="167" fontId="8"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4" fillId="0" borderId="0"/>
    <xf numFmtId="0" fontId="23" fillId="0" borderId="0"/>
    <xf numFmtId="0" fontId="2" fillId="0" borderId="0"/>
    <xf numFmtId="0" fontId="8" fillId="0" borderId="1" applyNumberFormat="0" applyFont="0" applyFill="0" applyAlignment="0" applyProtection="0"/>
    <xf numFmtId="40" fontId="16" fillId="0" borderId="0" applyFont="0" applyFill="0" applyBorder="0" applyAlignment="0" applyProtection="0"/>
    <xf numFmtId="38"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10" fontId="8" fillId="0" borderId="0" applyFont="0" applyFill="0" applyBorder="0" applyAlignment="0" applyProtection="0"/>
    <xf numFmtId="0" fontId="17" fillId="0" borderId="0"/>
    <xf numFmtId="168" fontId="8" fillId="0" borderId="0" applyFont="0" applyFill="0" applyBorder="0" applyAlignment="0" applyProtection="0"/>
    <xf numFmtId="169" fontId="8" fillId="0" borderId="0" applyFont="0" applyFill="0" applyBorder="0" applyAlignment="0" applyProtection="0"/>
    <xf numFmtId="166" fontId="18" fillId="0" borderId="0" applyFont="0" applyFill="0" applyBorder="0" applyAlignment="0" applyProtection="0"/>
    <xf numFmtId="165" fontId="18" fillId="0" borderId="0" applyFont="0" applyFill="0" applyBorder="0" applyAlignment="0" applyProtection="0"/>
    <xf numFmtId="0" fontId="19" fillId="0" borderId="0"/>
    <xf numFmtId="0" fontId="8" fillId="0" borderId="0"/>
    <xf numFmtId="164" fontId="28" fillId="0" borderId="0" applyFont="0" applyFill="0" applyBorder="0" applyAlignment="0" applyProtection="0"/>
    <xf numFmtId="0" fontId="8" fillId="0" borderId="0"/>
  </cellStyleXfs>
  <cellXfs count="320">
    <xf numFmtId="0" fontId="0" fillId="0" borderId="0" xfId="0"/>
    <xf numFmtId="0" fontId="2" fillId="0" borderId="0" xfId="25"/>
    <xf numFmtId="0" fontId="4" fillId="0" borderId="0" xfId="25" applyFont="1"/>
    <xf numFmtId="0" fontId="4" fillId="0" borderId="0" xfId="25" applyFont="1" applyAlignment="1">
      <alignment horizontal="center"/>
    </xf>
    <xf numFmtId="0" fontId="3" fillId="0" borderId="0" xfId="25" applyFont="1"/>
    <xf numFmtId="0" fontId="5" fillId="0" borderId="0" xfId="25" applyFont="1"/>
    <xf numFmtId="0" fontId="8" fillId="0" borderId="0" xfId="38"/>
    <xf numFmtId="0" fontId="0" fillId="0" borderId="0" xfId="0" applyProtection="1">
      <protection locked="0" hidden="1"/>
    </xf>
    <xf numFmtId="0" fontId="1" fillId="0" borderId="0" xfId="25" applyFont="1"/>
    <xf numFmtId="0" fontId="21" fillId="0" borderId="0" xfId="0" applyFont="1"/>
    <xf numFmtId="0" fontId="0" fillId="0" borderId="0" xfId="0" applyProtection="1">
      <protection hidden="1"/>
    </xf>
    <xf numFmtId="0" fontId="26" fillId="0" borderId="12" xfId="25" applyFont="1" applyBorder="1" applyAlignment="1">
      <alignment horizontal="justify"/>
    </xf>
    <xf numFmtId="0" fontId="22" fillId="0" borderId="12" xfId="0" applyFont="1" applyBorder="1" applyAlignment="1">
      <alignment horizontal="justify" vertical="top" wrapText="1"/>
    </xf>
    <xf numFmtId="0" fontId="25" fillId="0" borderId="0" xfId="0" applyFont="1" applyAlignment="1"/>
    <xf numFmtId="0" fontId="26" fillId="0" borderId="0" xfId="0" applyFont="1"/>
    <xf numFmtId="0" fontId="31" fillId="0" borderId="0" xfId="0" applyFont="1" applyBorder="1"/>
    <xf numFmtId="0" fontId="21" fillId="0" borderId="0" xfId="0" applyFont="1" applyBorder="1"/>
    <xf numFmtId="0" fontId="33" fillId="2" borderId="0" xfId="0" applyFont="1" applyFill="1"/>
    <xf numFmtId="0" fontId="30" fillId="0" borderId="7" xfId="0" applyFont="1" applyBorder="1" applyAlignment="1">
      <alignment horizontal="center" vertical="top" wrapText="1"/>
    </xf>
    <xf numFmtId="0" fontId="34" fillId="2" borderId="0" xfId="0" applyFont="1" applyFill="1" applyAlignment="1">
      <alignment vertical="top"/>
    </xf>
    <xf numFmtId="49" fontId="35" fillId="2" borderId="12" xfId="0" applyNumberFormat="1" applyFont="1" applyFill="1" applyBorder="1" applyAlignment="1">
      <alignment horizontal="center" vertical="center"/>
    </xf>
    <xf numFmtId="0" fontId="35" fillId="2" borderId="12" xfId="0" applyFont="1" applyFill="1" applyBorder="1" applyAlignment="1">
      <alignment vertical="center" wrapText="1"/>
    </xf>
    <xf numFmtId="3" fontId="35" fillId="2" borderId="12" xfId="0" applyNumberFormat="1" applyFont="1" applyFill="1" applyBorder="1" applyAlignment="1">
      <alignment horizontal="right" vertical="center"/>
    </xf>
    <xf numFmtId="3" fontId="31" fillId="2" borderId="12" xfId="0" applyNumberFormat="1" applyFont="1" applyFill="1" applyBorder="1" applyAlignment="1">
      <alignment horizontal="right" vertical="center"/>
    </xf>
    <xf numFmtId="3" fontId="35" fillId="2" borderId="12" xfId="0" applyNumberFormat="1" applyFont="1" applyFill="1" applyBorder="1" applyAlignment="1">
      <alignment horizontal="right" vertical="center" wrapText="1"/>
    </xf>
    <xf numFmtId="3" fontId="35" fillId="2" borderId="12" xfId="0" applyNumberFormat="1" applyFont="1" applyFill="1" applyBorder="1" applyAlignment="1" applyProtection="1">
      <alignment horizontal="right" vertical="center" wrapText="1"/>
    </xf>
    <xf numFmtId="3" fontId="35" fillId="2" borderId="12" xfId="0" applyNumberFormat="1" applyFont="1" applyFill="1" applyBorder="1" applyAlignment="1">
      <alignment vertical="center"/>
    </xf>
    <xf numFmtId="0" fontId="35" fillId="2" borderId="12" xfId="0" applyFont="1" applyFill="1" applyBorder="1" applyAlignment="1">
      <alignment horizontal="left" vertical="center" wrapText="1"/>
    </xf>
    <xf numFmtId="3" fontId="35" fillId="2" borderId="12" xfId="0" applyNumberFormat="1" applyFont="1" applyFill="1" applyBorder="1" applyAlignment="1">
      <alignment horizontal="left" vertical="center" wrapText="1"/>
    </xf>
    <xf numFmtId="1" fontId="35" fillId="2" borderId="12" xfId="40" applyNumberFormat="1" applyFont="1" applyFill="1" applyBorder="1" applyAlignment="1">
      <alignment vertical="center" wrapText="1"/>
    </xf>
    <xf numFmtId="4" fontId="35" fillId="2" borderId="12" xfId="0" applyNumberFormat="1" applyFont="1" applyFill="1" applyBorder="1" applyAlignment="1">
      <alignment horizontal="left" vertical="center" wrapText="1"/>
    </xf>
    <xf numFmtId="0" fontId="31" fillId="0" borderId="0" xfId="0" applyFont="1"/>
    <xf numFmtId="0" fontId="37" fillId="0" borderId="0" xfId="0" applyFont="1"/>
    <xf numFmtId="0" fontId="38" fillId="0" borderId="0" xfId="0" applyFont="1"/>
    <xf numFmtId="0" fontId="7" fillId="0" borderId="0" xfId="0" applyFont="1"/>
    <xf numFmtId="0" fontId="38" fillId="0" borderId="0" xfId="0" applyFont="1" applyAlignment="1">
      <alignment vertical="center"/>
    </xf>
    <xf numFmtId="0" fontId="39" fillId="0" borderId="0" xfId="0" applyFont="1"/>
    <xf numFmtId="0" fontId="34" fillId="2" borderId="15" xfId="0" applyFont="1" applyFill="1" applyBorder="1" applyAlignment="1">
      <alignment vertical="top"/>
    </xf>
    <xf numFmtId="0" fontId="34" fillId="2" borderId="9" xfId="0" applyFont="1" applyFill="1" applyBorder="1" applyAlignment="1">
      <alignment vertical="top"/>
    </xf>
    <xf numFmtId="0" fontId="30" fillId="0" borderId="7" xfId="0" applyFont="1" applyBorder="1" applyAlignment="1">
      <alignment horizontal="center" vertical="center" wrapText="1"/>
    </xf>
    <xf numFmtId="0" fontId="34" fillId="2" borderId="7" xfId="0" applyFont="1" applyFill="1" applyBorder="1" applyAlignment="1">
      <alignment horizontal="center" vertical="center"/>
    </xf>
    <xf numFmtId="0" fontId="34" fillId="2" borderId="7" xfId="0" applyFont="1" applyFill="1" applyBorder="1" applyAlignment="1">
      <alignment horizontal="center" vertical="center" wrapText="1"/>
    </xf>
    <xf numFmtId="3" fontId="31" fillId="2" borderId="17" xfId="0" applyNumberFormat="1" applyFont="1" applyFill="1" applyBorder="1" applyAlignment="1">
      <alignment horizontal="right" vertical="center"/>
    </xf>
    <xf numFmtId="0" fontId="25" fillId="0" borderId="0" xfId="0" applyFont="1" applyAlignment="1">
      <alignment vertical="center"/>
    </xf>
    <xf numFmtId="0" fontId="21" fillId="0" borderId="0" xfId="0" applyFont="1" applyAlignment="1">
      <alignment vertical="center"/>
    </xf>
    <xf numFmtId="49" fontId="35" fillId="2" borderId="17" xfId="0" applyNumberFormat="1" applyFont="1" applyFill="1" applyBorder="1" applyAlignment="1">
      <alignment horizontal="center" vertical="center"/>
    </xf>
    <xf numFmtId="0" fontId="35" fillId="2" borderId="17" xfId="0" applyFont="1" applyFill="1" applyBorder="1" applyAlignment="1">
      <alignment horizontal="left" vertical="center" wrapText="1"/>
    </xf>
    <xf numFmtId="3" fontId="35" fillId="2" borderId="17" xfId="0" applyNumberFormat="1" applyFont="1" applyFill="1" applyBorder="1" applyAlignment="1">
      <alignment horizontal="right" vertical="center"/>
    </xf>
    <xf numFmtId="0" fontId="30" fillId="0" borderId="0" xfId="0" applyFont="1" applyAlignment="1">
      <alignment vertical="center" wrapText="1"/>
    </xf>
    <xf numFmtId="1" fontId="35" fillId="2" borderId="12" xfId="0" applyNumberFormat="1" applyFont="1" applyFill="1" applyBorder="1" applyAlignment="1">
      <alignment horizontal="center" vertical="center"/>
    </xf>
    <xf numFmtId="1" fontId="35" fillId="2" borderId="17" xfId="0" applyNumberFormat="1" applyFont="1" applyFill="1" applyBorder="1" applyAlignment="1">
      <alignment horizontal="center" vertical="center"/>
    </xf>
    <xf numFmtId="0" fontId="30" fillId="0" borderId="0" xfId="0" applyFont="1"/>
    <xf numFmtId="0" fontId="29" fillId="0" borderId="0" xfId="0" applyFont="1"/>
    <xf numFmtId="0" fontId="32" fillId="0" borderId="0" xfId="25" applyFont="1" applyAlignment="1">
      <alignment horizontal="centerContinuous"/>
    </xf>
    <xf numFmtId="0" fontId="30" fillId="0" borderId="0" xfId="0" applyFont="1" applyAlignment="1">
      <alignment horizontal="left"/>
    </xf>
    <xf numFmtId="0" fontId="30" fillId="0" borderId="0" xfId="25" applyFont="1" applyAlignment="1">
      <alignment horizontal="centerContinuous"/>
    </xf>
    <xf numFmtId="0" fontId="41" fillId="0" borderId="0" xfId="25" applyFont="1"/>
    <xf numFmtId="0" fontId="36" fillId="0" borderId="7" xfId="25" applyFont="1" applyBorder="1" applyAlignment="1">
      <alignment horizontal="center" vertical="center"/>
    </xf>
    <xf numFmtId="0" fontId="36" fillId="0" borderId="7" xfId="0" applyFont="1" applyBorder="1" applyAlignment="1">
      <alignment horizontal="center" vertical="center" wrapText="1"/>
    </xf>
    <xf numFmtId="0" fontId="32" fillId="0" borderId="2" xfId="25" applyFont="1" applyBorder="1" applyAlignment="1">
      <alignment horizontal="center"/>
    </xf>
    <xf numFmtId="0" fontId="32" fillId="0" borderId="2" xfId="25" applyFont="1" applyBorder="1" applyAlignment="1">
      <alignment horizontal="justify"/>
    </xf>
    <xf numFmtId="3" fontId="32" fillId="0" borderId="2" xfId="25" applyNumberFormat="1" applyFont="1" applyBorder="1" applyAlignment="1"/>
    <xf numFmtId="0" fontId="22" fillId="0" borderId="12" xfId="25" applyFont="1" applyBorder="1" applyAlignment="1">
      <alignment horizontal="center"/>
    </xf>
    <xf numFmtId="0" fontId="22" fillId="0" borderId="12" xfId="25" applyFont="1" applyBorder="1" applyAlignment="1">
      <alignment horizontal="justify"/>
    </xf>
    <xf numFmtId="3" fontId="22" fillId="0" borderId="12" xfId="25" applyNumberFormat="1" applyFont="1" applyBorder="1" applyAlignment="1"/>
    <xf numFmtId="0" fontId="32" fillId="0" borderId="12" xfId="25" applyFont="1" applyBorder="1" applyAlignment="1">
      <alignment horizontal="center"/>
    </xf>
    <xf numFmtId="0" fontId="32" fillId="0" borderId="12" xfId="25" applyFont="1" applyBorder="1" applyAlignment="1">
      <alignment horizontal="justify"/>
    </xf>
    <xf numFmtId="3" fontId="32" fillId="0" borderId="12" xfId="25" applyNumberFormat="1" applyFont="1" applyFill="1" applyBorder="1" applyAlignment="1"/>
    <xf numFmtId="0" fontId="22" fillId="0" borderId="12" xfId="25" applyFont="1" applyBorder="1" applyAlignment="1">
      <alignment horizontal="center" vertical="top"/>
    </xf>
    <xf numFmtId="0" fontId="22" fillId="0" borderId="12" xfId="25" quotePrefix="1" applyFont="1" applyBorder="1" applyAlignment="1">
      <alignment horizontal="justify"/>
    </xf>
    <xf numFmtId="3" fontId="22" fillId="0" borderId="12" xfId="25" quotePrefix="1" applyNumberFormat="1" applyFont="1" applyBorder="1" applyAlignment="1"/>
    <xf numFmtId="0" fontId="22" fillId="0" borderId="12" xfId="25" quotePrefix="1" applyFont="1" applyBorder="1" applyAlignment="1"/>
    <xf numFmtId="0" fontId="22" fillId="0" borderId="12" xfId="25" applyFont="1" applyBorder="1" applyAlignment="1">
      <alignment horizontal="justify" vertical="center"/>
    </xf>
    <xf numFmtId="3" fontId="32" fillId="0" borderId="12" xfId="25" applyNumberFormat="1" applyFont="1" applyBorder="1" applyAlignment="1"/>
    <xf numFmtId="0" fontId="22" fillId="0" borderId="12" xfId="25" applyFont="1" applyBorder="1" applyAlignment="1">
      <alignment horizontal="center" vertical="center"/>
    </xf>
    <xf numFmtId="0" fontId="22" fillId="0" borderId="12" xfId="25" applyFont="1" applyBorder="1" applyAlignment="1">
      <alignment horizontal="justify" wrapText="1"/>
    </xf>
    <xf numFmtId="0" fontId="22" fillId="0" borderId="12" xfId="25" applyFont="1" applyBorder="1" applyAlignment="1">
      <alignment horizontal="justify" vertical="justify"/>
    </xf>
    <xf numFmtId="3" fontId="22" fillId="0" borderId="12" xfId="25" applyNumberFormat="1" applyFont="1" applyBorder="1"/>
    <xf numFmtId="0" fontId="22" fillId="0" borderId="17" xfId="25" applyFont="1" applyBorder="1" applyAlignment="1">
      <alignment horizontal="center" vertical="top"/>
    </xf>
    <xf numFmtId="0" fontId="22" fillId="0" borderId="17" xfId="0" applyFont="1" applyBorder="1" applyAlignment="1">
      <alignment horizontal="justify" vertical="top" wrapText="1"/>
    </xf>
    <xf numFmtId="3" fontId="22" fillId="0" borderId="17" xfId="25" applyNumberFormat="1" applyFont="1" applyBorder="1"/>
    <xf numFmtId="0" fontId="42" fillId="0" borderId="0" xfId="25" applyFont="1" applyAlignment="1">
      <alignment horizontal="center"/>
    </xf>
    <xf numFmtId="0" fontId="27" fillId="0" borderId="0" xfId="25" applyFont="1" applyAlignment="1">
      <alignment horizontal="centerContinuous"/>
    </xf>
    <xf numFmtId="0" fontId="43" fillId="0" borderId="7" xfId="25" applyFont="1" applyBorder="1" applyAlignment="1">
      <alignment horizontal="center"/>
    </xf>
    <xf numFmtId="0" fontId="43" fillId="0" borderId="7" xfId="0" applyFont="1" applyBorder="1" applyAlignment="1">
      <alignment horizontal="center" vertical="top" wrapText="1"/>
    </xf>
    <xf numFmtId="0" fontId="43" fillId="0" borderId="7" xfId="25" applyFont="1" applyBorder="1" applyAlignment="1">
      <alignment horizontal="centerContinuous"/>
    </xf>
    <xf numFmtId="0" fontId="43" fillId="0" borderId="2" xfId="25" applyFont="1" applyBorder="1" applyAlignment="1">
      <alignment horizontal="center"/>
    </xf>
    <xf numFmtId="0" fontId="43" fillId="0" borderId="2" xfId="25" applyFont="1" applyBorder="1" applyAlignment="1">
      <alignment horizontal="left"/>
    </xf>
    <xf numFmtId="0" fontId="43" fillId="0" borderId="2" xfId="25" quotePrefix="1" applyFont="1" applyBorder="1" applyAlignment="1">
      <alignment horizontal="center"/>
    </xf>
    <xf numFmtId="0" fontId="43" fillId="0" borderId="12" xfId="25" applyFont="1" applyBorder="1" applyAlignment="1">
      <alignment horizontal="center"/>
    </xf>
    <xf numFmtId="0" fontId="43" fillId="0" borderId="12" xfId="25" applyFont="1" applyBorder="1" applyAlignment="1">
      <alignment horizontal="justify"/>
    </xf>
    <xf numFmtId="3" fontId="43" fillId="0" borderId="12" xfId="25" applyNumberFormat="1" applyFont="1" applyBorder="1" applyAlignment="1"/>
    <xf numFmtId="0" fontId="26" fillId="0" borderId="12" xfId="25" applyFont="1" applyBorder="1" applyAlignment="1">
      <alignment horizontal="center" vertical="top"/>
    </xf>
    <xf numFmtId="3" fontId="26" fillId="0" borderId="12" xfId="25" applyNumberFormat="1" applyFont="1" applyFill="1" applyBorder="1" applyAlignment="1"/>
    <xf numFmtId="0" fontId="26" fillId="0" borderId="12" xfId="25" applyFont="1" applyBorder="1" applyAlignment="1">
      <alignment horizontal="center"/>
    </xf>
    <xf numFmtId="3" fontId="26" fillId="0" borderId="12" xfId="25" applyNumberFormat="1" applyFont="1" applyBorder="1" applyAlignment="1"/>
    <xf numFmtId="0" fontId="44" fillId="0" borderId="12" xfId="25" applyFont="1" applyBorder="1" applyAlignment="1">
      <alignment horizontal="center"/>
    </xf>
    <xf numFmtId="0" fontId="44" fillId="0" borderId="12" xfId="25" quotePrefix="1" applyFont="1" applyBorder="1" applyAlignment="1">
      <alignment horizontal="justify"/>
    </xf>
    <xf numFmtId="3" fontId="44" fillId="0" borderId="12" xfId="25" applyNumberFormat="1" applyFont="1" applyBorder="1" applyAlignment="1"/>
    <xf numFmtId="0" fontId="26" fillId="0" borderId="12" xfId="25" applyFont="1" applyBorder="1" applyAlignment="1">
      <alignment horizontal="center" vertical="center"/>
    </xf>
    <xf numFmtId="0" fontId="26" fillId="0" borderId="12" xfId="25" applyFont="1" applyBorder="1" applyAlignment="1">
      <alignment horizontal="justify" wrapText="1"/>
    </xf>
    <xf numFmtId="0" fontId="43" fillId="0" borderId="12" xfId="25" applyFont="1" applyBorder="1" applyAlignment="1">
      <alignment horizontal="center" vertical="center" wrapText="1"/>
    </xf>
    <xf numFmtId="0" fontId="43" fillId="0" borderId="12" xfId="25" applyFont="1" applyBorder="1" applyAlignment="1">
      <alignment vertical="center" wrapText="1"/>
    </xf>
    <xf numFmtId="0" fontId="43" fillId="0" borderId="17" xfId="25" applyFont="1" applyBorder="1" applyAlignment="1">
      <alignment horizontal="center"/>
    </xf>
    <xf numFmtId="0" fontId="43" fillId="0" borderId="17" xfId="25" applyFont="1" applyBorder="1" applyAlignment="1">
      <alignment horizontal="justify"/>
    </xf>
    <xf numFmtId="3" fontId="43" fillId="0" borderId="17" xfId="25" applyNumberFormat="1" applyFont="1" applyBorder="1" applyAlignment="1"/>
    <xf numFmtId="0" fontId="41" fillId="0" borderId="0" xfId="0" applyFont="1"/>
    <xf numFmtId="0" fontId="43" fillId="0" borderId="0" xfId="25" applyFont="1"/>
    <xf numFmtId="0" fontId="43" fillId="0" borderId="0" xfId="25" applyFont="1" applyAlignment="1">
      <alignment horizontal="center"/>
    </xf>
    <xf numFmtId="0" fontId="26" fillId="0" borderId="0" xfId="25" applyFont="1"/>
    <xf numFmtId="0" fontId="44" fillId="0" borderId="0" xfId="25" applyFont="1"/>
    <xf numFmtId="0" fontId="45" fillId="0" borderId="0" xfId="25" applyFont="1"/>
    <xf numFmtId="0" fontId="41" fillId="0" borderId="0" xfId="25" applyFont="1" applyBorder="1" applyAlignment="1">
      <alignment horizontal="center"/>
    </xf>
    <xf numFmtId="0" fontId="41" fillId="0" borderId="0" xfId="25" applyFont="1" applyBorder="1" applyAlignment="1">
      <alignment horizontal="justify"/>
    </xf>
    <xf numFmtId="3" fontId="41" fillId="0" borderId="0" xfId="25" applyNumberFormat="1" applyFont="1" applyBorder="1" applyAlignment="1"/>
    <xf numFmtId="0" fontId="27" fillId="0" borderId="0" xfId="25" applyFont="1"/>
    <xf numFmtId="0" fontId="40" fillId="0" borderId="0" xfId="0" applyFont="1" applyAlignment="1">
      <alignment horizontal="left" indent="4"/>
    </xf>
    <xf numFmtId="0" fontId="30" fillId="0" borderId="0" xfId="0" applyFont="1" applyAlignment="1">
      <alignment horizontal="left" indent="4"/>
    </xf>
    <xf numFmtId="0" fontId="30" fillId="0" borderId="0" xfId="0" applyFont="1" applyAlignment="1">
      <alignment horizontal="left" indent="14"/>
    </xf>
    <xf numFmtId="3" fontId="41" fillId="0" borderId="0" xfId="25" applyNumberFormat="1" applyFont="1"/>
    <xf numFmtId="0" fontId="22" fillId="0" borderId="0" xfId="0" applyFont="1" applyAlignment="1">
      <alignment horizontal="center"/>
    </xf>
    <xf numFmtId="0" fontId="30" fillId="0" borderId="7" xfId="0" applyFont="1" applyBorder="1" applyAlignment="1">
      <alignment horizontal="center" vertical="center"/>
    </xf>
    <xf numFmtId="0" fontId="22" fillId="0" borderId="14" xfId="0" applyFont="1" applyBorder="1" applyAlignment="1">
      <alignment horizontal="center"/>
    </xf>
    <xf numFmtId="0" fontId="30" fillId="0" borderId="14" xfId="0" applyFont="1" applyBorder="1" applyAlignment="1">
      <alignment horizontal="center" vertical="top" wrapText="1"/>
    </xf>
    <xf numFmtId="3" fontId="32" fillId="0" borderId="14" xfId="0" applyNumberFormat="1" applyFont="1" applyBorder="1" applyAlignment="1">
      <alignment horizontal="right" vertical="top" wrapText="1"/>
    </xf>
    <xf numFmtId="0" fontId="32" fillId="0" borderId="12" xfId="0" applyFont="1" applyBorder="1" applyAlignment="1">
      <alignment horizontal="center"/>
    </xf>
    <xf numFmtId="0" fontId="32" fillId="0" borderId="12" xfId="0" applyFont="1" applyBorder="1" applyAlignment="1">
      <alignment horizontal="justify" vertical="top" wrapText="1"/>
    </xf>
    <xf numFmtId="3" fontId="32" fillId="0" borderId="12" xfId="0" applyNumberFormat="1" applyFont="1" applyBorder="1" applyAlignment="1">
      <alignment horizontal="right" vertical="top" wrapText="1"/>
    </xf>
    <xf numFmtId="0" fontId="22" fillId="0" borderId="12" xfId="0" applyFont="1" applyBorder="1" applyAlignment="1">
      <alignment horizontal="center"/>
    </xf>
    <xf numFmtId="3" fontId="22" fillId="0" borderId="12" xfId="0" applyNumberFormat="1" applyFont="1" applyBorder="1" applyAlignment="1">
      <alignment horizontal="right" vertical="top" wrapText="1"/>
    </xf>
    <xf numFmtId="0" fontId="32" fillId="0" borderId="12" xfId="0" applyFont="1" applyBorder="1" applyAlignment="1">
      <alignment horizontal="center" vertical="center"/>
    </xf>
    <xf numFmtId="0" fontId="32" fillId="0" borderId="12" xfId="0" applyFont="1" applyBorder="1" applyAlignment="1">
      <alignment horizontal="left" vertical="center" wrapText="1"/>
    </xf>
    <xf numFmtId="3" fontId="32" fillId="0" borderId="12" xfId="0" applyNumberFormat="1" applyFont="1" applyBorder="1" applyAlignment="1">
      <alignment horizontal="right" vertical="center" wrapText="1"/>
    </xf>
    <xf numFmtId="0" fontId="30" fillId="0" borderId="12" xfId="0" applyFont="1" applyBorder="1" applyAlignment="1">
      <alignment horizontal="center" vertical="top" wrapText="1"/>
    </xf>
    <xf numFmtId="3" fontId="22" fillId="0" borderId="12" xfId="0" applyNumberFormat="1" applyFont="1" applyFill="1" applyBorder="1" applyAlignment="1">
      <alignment horizontal="right" vertical="top" wrapText="1"/>
    </xf>
    <xf numFmtId="0" fontId="32" fillId="0" borderId="17" xfId="0" applyFont="1" applyBorder="1" applyAlignment="1">
      <alignment horizontal="center" vertical="center"/>
    </xf>
    <xf numFmtId="0" fontId="32" fillId="0" borderId="17" xfId="0" applyFont="1" applyBorder="1" applyAlignment="1">
      <alignment horizontal="left" vertical="center" wrapText="1"/>
    </xf>
    <xf numFmtId="3" fontId="32" fillId="0" borderId="17" xfId="0" applyNumberFormat="1" applyFont="1" applyBorder="1" applyAlignment="1">
      <alignment horizontal="right" vertical="center" wrapText="1"/>
    </xf>
    <xf numFmtId="0" fontId="29" fillId="0" borderId="0" xfId="0" applyFont="1" applyAlignment="1">
      <alignment wrapText="1"/>
    </xf>
    <xf numFmtId="0" fontId="42" fillId="0" borderId="0" xfId="25" applyFont="1" applyAlignment="1">
      <alignment horizontal="center" wrapText="1"/>
    </xf>
    <xf numFmtId="0" fontId="43" fillId="0" borderId="0" xfId="0" applyFont="1"/>
    <xf numFmtId="0" fontId="43" fillId="0" borderId="0" xfId="25" applyFont="1" applyAlignment="1">
      <alignment horizontal="centerContinuous"/>
    </xf>
    <xf numFmtId="0" fontId="43" fillId="0" borderId="0" xfId="0" applyFont="1" applyAlignment="1">
      <alignment horizontal="left"/>
    </xf>
    <xf numFmtId="0" fontId="26" fillId="0" borderId="0" xfId="0" applyFont="1" applyAlignment="1">
      <alignment horizontal="center"/>
    </xf>
    <xf numFmtId="0" fontId="44" fillId="0" borderId="0" xfId="25" applyFont="1" applyAlignment="1">
      <alignment horizontal="centerContinuous"/>
    </xf>
    <xf numFmtId="0" fontId="43" fillId="0" borderId="7" xfId="0" applyFont="1" applyBorder="1" applyAlignment="1">
      <alignment vertical="center"/>
    </xf>
    <xf numFmtId="0" fontId="43" fillId="0" borderId="7" xfId="0" applyFont="1" applyBorder="1" applyAlignment="1">
      <alignment horizontal="center" vertical="center" wrapText="1"/>
    </xf>
    <xf numFmtId="0" fontId="26" fillId="0" borderId="14" xfId="0" applyFont="1" applyBorder="1" applyAlignment="1">
      <alignment horizontal="right"/>
    </xf>
    <xf numFmtId="0" fontId="43" fillId="0" borderId="14" xfId="0" applyFont="1" applyBorder="1" applyAlignment="1">
      <alignment horizontal="center" vertical="top" wrapText="1"/>
    </xf>
    <xf numFmtId="3" fontId="43" fillId="0" borderId="14" xfId="0" applyNumberFormat="1" applyFont="1" applyBorder="1" applyAlignment="1">
      <alignment vertical="center" wrapText="1"/>
    </xf>
    <xf numFmtId="0" fontId="43" fillId="0" borderId="12" xfId="0" applyFont="1" applyBorder="1" applyAlignment="1">
      <alignment horizontal="center" vertical="center"/>
    </xf>
    <xf numFmtId="0" fontId="43" fillId="0" borderId="12" xfId="0" applyFont="1" applyBorder="1" applyAlignment="1">
      <alignment horizontal="justify" vertical="top" wrapText="1"/>
    </xf>
    <xf numFmtId="3" fontId="43" fillId="0" borderId="12" xfId="0" applyNumberFormat="1" applyFont="1" applyBorder="1" applyAlignment="1">
      <alignment vertical="center" wrapText="1"/>
    </xf>
    <xf numFmtId="0" fontId="26" fillId="0" borderId="12" xfId="0" applyFont="1" applyBorder="1" applyAlignment="1">
      <alignment horizontal="center" vertical="center"/>
    </xf>
    <xf numFmtId="0" fontId="26" fillId="0" borderId="12" xfId="0" applyFont="1" applyBorder="1" applyAlignment="1">
      <alignment vertical="top" wrapText="1"/>
    </xf>
    <xf numFmtId="3" fontId="26" fillId="0" borderId="12" xfId="0" applyNumberFormat="1" applyFont="1" applyBorder="1" applyAlignment="1">
      <alignment vertical="center" wrapText="1"/>
    </xf>
    <xf numFmtId="3" fontId="26" fillId="0" borderId="12" xfId="0" applyNumberFormat="1" applyFont="1" applyFill="1" applyBorder="1" applyAlignment="1">
      <alignment vertical="center" wrapText="1"/>
    </xf>
    <xf numFmtId="0" fontId="43" fillId="0" borderId="12" xfId="0" applyFont="1" applyBorder="1" applyAlignment="1">
      <alignment horizontal="left" vertical="top" wrapText="1"/>
    </xf>
    <xf numFmtId="0" fontId="43" fillId="0" borderId="17" xfId="0" applyFont="1" applyBorder="1" applyAlignment="1">
      <alignment horizontal="center" vertical="center"/>
    </xf>
    <xf numFmtId="0" fontId="43" fillId="0" borderId="17" xfId="0" applyFont="1" applyBorder="1" applyAlignment="1">
      <alignment horizontal="justify" vertical="top" wrapText="1"/>
    </xf>
    <xf numFmtId="3" fontId="43" fillId="0" borderId="17" xfId="0" applyNumberFormat="1" applyFont="1" applyBorder="1" applyAlignment="1">
      <alignment vertical="center" wrapText="1"/>
    </xf>
    <xf numFmtId="0" fontId="26" fillId="0" borderId="12" xfId="0" quotePrefix="1" applyFont="1" applyBorder="1" applyAlignment="1">
      <alignment horizontal="justify" vertical="top" wrapText="1"/>
    </xf>
    <xf numFmtId="0" fontId="26" fillId="0" borderId="0" xfId="25" applyFont="1" applyAlignment="1">
      <alignment horizontal="right"/>
    </xf>
    <xf numFmtId="0" fontId="47" fillId="0" borderId="0" xfId="25" applyFont="1" applyAlignment="1">
      <alignment horizontal="center"/>
    </xf>
    <xf numFmtId="0" fontId="26" fillId="0" borderId="14" xfId="0" applyFont="1" applyBorder="1" applyAlignment="1">
      <alignment horizontal="center"/>
    </xf>
    <xf numFmtId="0" fontId="43" fillId="0" borderId="12" xfId="0" applyFont="1" applyBorder="1" applyAlignment="1">
      <alignment horizontal="center"/>
    </xf>
    <xf numFmtId="0" fontId="43" fillId="0" borderId="12" xfId="0" applyFont="1" applyBorder="1" applyAlignment="1">
      <alignment vertical="top" wrapText="1"/>
    </xf>
    <xf numFmtId="0" fontId="26" fillId="0" borderId="12" xfId="0" applyFont="1" applyBorder="1" applyAlignment="1">
      <alignment horizontal="center"/>
    </xf>
    <xf numFmtId="3" fontId="43" fillId="0" borderId="12" xfId="0" applyNumberFormat="1" applyFont="1" applyFill="1" applyBorder="1" applyAlignment="1">
      <alignment vertical="center" wrapText="1"/>
    </xf>
    <xf numFmtId="0" fontId="43" fillId="0" borderId="18" xfId="0" applyFont="1" applyBorder="1" applyAlignment="1">
      <alignment horizontal="center"/>
    </xf>
    <xf numFmtId="0" fontId="43" fillId="0" borderId="18" xfId="0" applyFont="1" applyBorder="1" applyAlignment="1">
      <alignment vertical="top" wrapText="1"/>
    </xf>
    <xf numFmtId="3" fontId="43" fillId="0" borderId="18" xfId="0" applyNumberFormat="1" applyFont="1" applyFill="1" applyBorder="1" applyAlignment="1">
      <alignment vertical="center" wrapText="1"/>
    </xf>
    <xf numFmtId="0" fontId="43" fillId="0" borderId="17" xfId="0" applyFont="1" applyBorder="1" applyAlignment="1">
      <alignment horizontal="center"/>
    </xf>
    <xf numFmtId="0" fontId="43" fillId="0" borderId="17" xfId="0" applyFont="1" applyBorder="1" applyAlignment="1">
      <alignment vertical="top" wrapText="1"/>
    </xf>
    <xf numFmtId="3" fontId="43" fillId="0" borderId="17" xfId="0" applyNumberFormat="1" applyFont="1" applyFill="1" applyBorder="1" applyAlignment="1">
      <alignment vertical="center" wrapText="1"/>
    </xf>
    <xf numFmtId="3" fontId="29" fillId="0" borderId="0" xfId="0" applyNumberFormat="1" applyFont="1"/>
    <xf numFmtId="3" fontId="48" fillId="0" borderId="4" xfId="0" applyNumberFormat="1" applyFont="1" applyFill="1" applyBorder="1" applyAlignment="1">
      <alignment horizontal="right" vertical="top" wrapText="1"/>
    </xf>
    <xf numFmtId="0" fontId="29" fillId="0" borderId="0" xfId="0" applyFont="1" applyBorder="1"/>
    <xf numFmtId="3" fontId="41" fillId="0" borderId="0" xfId="0" applyNumberFormat="1" applyFont="1" applyFill="1" applyBorder="1" applyAlignment="1">
      <alignment horizontal="right" vertical="top" wrapText="1"/>
    </xf>
    <xf numFmtId="0" fontId="40" fillId="0" borderId="0" xfId="0" applyFont="1" applyAlignment="1">
      <alignment horizontal="left" wrapText="1"/>
    </xf>
    <xf numFmtId="0" fontId="22" fillId="0" borderId="0" xfId="0" applyFont="1" applyAlignment="1">
      <alignment horizontal="center" wrapText="1"/>
    </xf>
    <xf numFmtId="0" fontId="30" fillId="0" borderId="0" xfId="0" applyFont="1" applyAlignment="1">
      <alignment horizontal="left" wrapText="1"/>
    </xf>
    <xf numFmtId="0" fontId="29" fillId="0" borderId="0" xfId="0" applyFont="1" applyAlignment="1">
      <alignment horizontal="left" wrapText="1"/>
    </xf>
    <xf numFmtId="0" fontId="22" fillId="0" borderId="5" xfId="0" applyFont="1" applyBorder="1" applyAlignment="1">
      <alignment horizontal="left" wrapText="1"/>
    </xf>
    <xf numFmtId="0" fontId="41" fillId="0" borderId="0" xfId="0" applyFont="1" applyAlignment="1">
      <alignment horizontal="justify" wrapText="1"/>
    </xf>
    <xf numFmtId="3" fontId="26" fillId="0" borderId="0" xfId="0" applyNumberFormat="1" applyFont="1" applyFill="1"/>
    <xf numFmtId="0" fontId="44" fillId="0" borderId="0" xfId="0" applyFont="1" applyAlignment="1">
      <alignment horizontal="left" indent="2"/>
    </xf>
    <xf numFmtId="0" fontId="43" fillId="0" borderId="0" xfId="0" applyFont="1" applyAlignment="1">
      <alignment horizontal="left" indent="2"/>
    </xf>
    <xf numFmtId="0" fontId="43" fillId="0" borderId="0" xfId="0" applyFont="1" applyAlignment="1">
      <alignment horizontal="left" indent="15"/>
    </xf>
    <xf numFmtId="0" fontId="26" fillId="0" borderId="0" xfId="0" applyFont="1" applyAlignment="1">
      <alignment horizontal="justify"/>
    </xf>
    <xf numFmtId="0" fontId="32" fillId="0" borderId="0" xfId="25" applyFont="1" applyAlignment="1">
      <alignment horizontal="center"/>
    </xf>
    <xf numFmtId="0" fontId="40" fillId="0" borderId="0" xfId="25" applyFont="1" applyAlignment="1">
      <alignment horizontal="center"/>
    </xf>
    <xf numFmtId="0" fontId="27" fillId="0" borderId="15" xfId="25" applyFont="1" applyBorder="1" applyAlignment="1">
      <alignment horizontal="right"/>
    </xf>
    <xf numFmtId="0" fontId="32" fillId="0" borderId="0" xfId="25" applyFont="1" applyAlignment="1">
      <alignment horizontal="center" wrapText="1"/>
    </xf>
    <xf numFmtId="0" fontId="22" fillId="0" borderId="5" xfId="0" applyFont="1" applyBorder="1" applyAlignment="1">
      <alignment horizontal="left" wrapText="1"/>
    </xf>
    <xf numFmtId="0" fontId="46" fillId="0" borderId="0" xfId="0" applyFont="1" applyAlignment="1">
      <alignment horizontal="center"/>
    </xf>
    <xf numFmtId="0" fontId="44" fillId="0" borderId="0" xfId="25" applyFont="1" applyAlignment="1">
      <alignment horizontal="center"/>
    </xf>
    <xf numFmtId="0" fontId="43" fillId="0" borderId="0" xfId="0" applyFont="1" applyAlignment="1">
      <alignment horizontal="center"/>
    </xf>
    <xf numFmtId="0" fontId="43" fillId="0" borderId="0" xfId="0" applyFont="1" applyAlignment="1">
      <alignment horizontal="center" wrapText="1"/>
    </xf>
    <xf numFmtId="0" fontId="32" fillId="0" borderId="0" xfId="0" applyFont="1" applyAlignment="1">
      <alignment horizontal="center" vertical="center"/>
    </xf>
    <xf numFmtId="0" fontId="27" fillId="0" borderId="0" xfId="0" applyFont="1" applyAlignment="1">
      <alignment horizontal="center"/>
    </xf>
    <xf numFmtId="3" fontId="49" fillId="0" borderId="11" xfId="0" applyNumberFormat="1" applyFont="1" applyFill="1" applyBorder="1" applyAlignment="1">
      <alignment horizontal="center"/>
    </xf>
    <xf numFmtId="3" fontId="50" fillId="0" borderId="12" xfId="0" applyNumberFormat="1" applyFont="1" applyFill="1" applyBorder="1" applyAlignment="1">
      <alignment vertical="center" wrapText="1"/>
    </xf>
    <xf numFmtId="3" fontId="50" fillId="0" borderId="17" xfId="0" applyNumberFormat="1" applyFont="1" applyFill="1" applyBorder="1" applyAlignment="1">
      <alignment vertical="center" wrapText="1"/>
    </xf>
    <xf numFmtId="3" fontId="50" fillId="0" borderId="0" xfId="0" applyNumberFormat="1" applyFont="1" applyFill="1"/>
    <xf numFmtId="3" fontId="50" fillId="0" borderId="0" xfId="0" applyNumberFormat="1" applyFont="1" applyFill="1" applyAlignment="1">
      <alignment horizontal="right"/>
    </xf>
    <xf numFmtId="3" fontId="51" fillId="0" borderId="0" xfId="0" applyNumberFormat="1" applyFont="1" applyFill="1"/>
    <xf numFmtId="3" fontId="52" fillId="0" borderId="0" xfId="0" applyNumberFormat="1" applyFont="1" applyFill="1" applyAlignment="1">
      <alignment horizontal="center"/>
    </xf>
    <xf numFmtId="0" fontId="53" fillId="0" borderId="0" xfId="0" applyFont="1" applyAlignment="1">
      <alignment horizontal="center"/>
    </xf>
    <xf numFmtId="0" fontId="50" fillId="0" borderId="0" xfId="0" applyFont="1"/>
    <xf numFmtId="3" fontId="50" fillId="0" borderId="15" xfId="0" applyNumberFormat="1" applyFont="1" applyFill="1" applyBorder="1"/>
    <xf numFmtId="3" fontId="50" fillId="0" borderId="15" xfId="0" applyNumberFormat="1" applyFont="1" applyFill="1" applyBorder="1" applyAlignment="1"/>
    <xf numFmtId="3" fontId="54" fillId="0" borderId="15" xfId="0" applyNumberFormat="1" applyFont="1" applyFill="1" applyBorder="1" applyAlignment="1">
      <alignment horizontal="right"/>
    </xf>
    <xf numFmtId="3" fontId="50" fillId="0" borderId="6" xfId="0" applyNumberFormat="1" applyFont="1" applyFill="1" applyBorder="1" applyAlignment="1">
      <alignment horizontal="center" vertical="center" wrapText="1"/>
    </xf>
    <xf numFmtId="3" fontId="50" fillId="0" borderId="2" xfId="0" applyNumberFormat="1" applyFont="1" applyFill="1" applyBorder="1" applyAlignment="1">
      <alignment horizontal="center" vertical="center" wrapText="1"/>
    </xf>
    <xf numFmtId="3" fontId="51" fillId="0" borderId="0" xfId="0" applyNumberFormat="1" applyFont="1" applyFill="1" applyBorder="1"/>
    <xf numFmtId="3" fontId="50" fillId="0" borderId="3" xfId="0" applyNumberFormat="1" applyFont="1" applyFill="1" applyBorder="1" applyAlignment="1">
      <alignment horizontal="center" vertical="center" wrapText="1"/>
    </xf>
    <xf numFmtId="3" fontId="55" fillId="0" borderId="0" xfId="0" applyNumberFormat="1" applyFont="1" applyFill="1" applyBorder="1"/>
    <xf numFmtId="3" fontId="55" fillId="0" borderId="0" xfId="0" applyNumberFormat="1" applyFont="1" applyFill="1"/>
    <xf numFmtId="3" fontId="50" fillId="0" borderId="12" xfId="0" applyNumberFormat="1" applyFont="1" applyFill="1" applyBorder="1" applyAlignment="1">
      <alignment horizontal="center" vertical="center" wrapText="1"/>
    </xf>
    <xf numFmtId="3" fontId="51" fillId="0" borderId="0" xfId="0" applyNumberFormat="1" applyFont="1" applyFill="1" applyAlignment="1">
      <alignment vertical="center" wrapText="1"/>
    </xf>
    <xf numFmtId="3" fontId="56" fillId="0" borderId="12" xfId="0" applyNumberFormat="1" applyFont="1" applyFill="1" applyBorder="1" applyAlignment="1">
      <alignment vertical="center" wrapText="1"/>
    </xf>
    <xf numFmtId="3" fontId="50" fillId="0" borderId="17" xfId="0" applyNumberFormat="1" applyFont="1" applyFill="1" applyBorder="1" applyAlignment="1">
      <alignment horizontal="center" vertical="center" wrapText="1"/>
    </xf>
    <xf numFmtId="3" fontId="49" fillId="0" borderId="0" xfId="0" applyNumberFormat="1" applyFont="1" applyFill="1" applyAlignment="1"/>
    <xf numFmtId="3" fontId="56" fillId="0" borderId="0" xfId="0" applyNumberFormat="1" applyFont="1" applyFill="1" applyAlignment="1"/>
    <xf numFmtId="0" fontId="54" fillId="0" borderId="0" xfId="0" applyFont="1" applyBorder="1" applyAlignment="1">
      <alignment horizontal="right"/>
    </xf>
    <xf numFmtId="0" fontId="31" fillId="0" borderId="0" xfId="0" applyFont="1" applyAlignment="1">
      <alignment horizontal="right" vertical="center"/>
    </xf>
    <xf numFmtId="0" fontId="57" fillId="0" borderId="0" xfId="0" applyFont="1" applyAlignment="1">
      <alignment horizontal="left"/>
    </xf>
    <xf numFmtId="0" fontId="58" fillId="0" borderId="0" xfId="0" applyFont="1"/>
    <xf numFmtId="0" fontId="57" fillId="0" borderId="0" xfId="25" applyFont="1" applyAlignment="1">
      <alignment horizontal="centerContinuous"/>
    </xf>
    <xf numFmtId="0" fontId="57" fillId="0" borderId="0" xfId="0" applyFont="1" applyAlignment="1">
      <alignment horizontal="center"/>
    </xf>
    <xf numFmtId="0" fontId="58" fillId="0" borderId="15" xfId="0" applyFont="1" applyBorder="1"/>
    <xf numFmtId="0" fontId="59" fillId="0" borderId="15" xfId="0" applyFont="1" applyBorder="1"/>
    <xf numFmtId="0" fontId="57" fillId="0" borderId="6" xfId="0" applyFont="1" applyBorder="1" applyAlignment="1">
      <alignment horizontal="center" vertical="center"/>
    </xf>
    <xf numFmtId="0" fontId="57" fillId="0" borderId="6" xfId="0" applyFont="1" applyBorder="1" applyAlignment="1">
      <alignment horizontal="center" vertical="center" wrapText="1"/>
    </xf>
    <xf numFmtId="0" fontId="57" fillId="0" borderId="16" xfId="0" applyFont="1" applyBorder="1" applyAlignment="1">
      <alignment horizontal="center" vertical="center"/>
    </xf>
    <xf numFmtId="0" fontId="57" fillId="0" borderId="19" xfId="0" applyFont="1" applyBorder="1" applyAlignment="1">
      <alignment horizontal="center" vertical="center"/>
    </xf>
    <xf numFmtId="0" fontId="57" fillId="0" borderId="13" xfId="0" applyFont="1" applyBorder="1" applyAlignment="1">
      <alignment horizontal="center" vertical="center"/>
    </xf>
    <xf numFmtId="0" fontId="57" fillId="0" borderId="0" xfId="0" applyFont="1"/>
    <xf numFmtId="0" fontId="57" fillId="0" borderId="2" xfId="0" applyFont="1" applyBorder="1" applyAlignment="1">
      <alignment horizontal="center" vertical="center"/>
    </xf>
    <xf numFmtId="0" fontId="57" fillId="0" borderId="2" xfId="0" applyFont="1" applyBorder="1" applyAlignment="1">
      <alignment horizontal="center" vertical="center" wrapText="1"/>
    </xf>
    <xf numFmtId="0" fontId="57" fillId="0" borderId="8" xfId="0" applyFont="1" applyBorder="1" applyAlignment="1">
      <alignment horizontal="center" vertical="center"/>
    </xf>
    <xf numFmtId="0" fontId="57" fillId="0" borderId="15" xfId="0" applyFont="1" applyBorder="1" applyAlignment="1">
      <alignment horizontal="center" vertical="center"/>
    </xf>
    <xf numFmtId="0" fontId="57" fillId="0" borderId="10" xfId="0" applyFont="1" applyBorder="1" applyAlignment="1">
      <alignment horizontal="center" vertical="center"/>
    </xf>
    <xf numFmtId="0" fontId="57" fillId="0" borderId="3" xfId="0" applyFont="1" applyBorder="1" applyAlignment="1">
      <alignment horizontal="center" vertical="center"/>
    </xf>
    <xf numFmtId="0" fontId="57" fillId="0" borderId="3" xfId="0" applyFont="1" applyBorder="1" applyAlignment="1">
      <alignment horizontal="center" vertical="center" wrapText="1"/>
    </xf>
    <xf numFmtId="0" fontId="57" fillId="0" borderId="8" xfId="0" applyFont="1" applyBorder="1" applyAlignment="1">
      <alignment horizontal="center" vertical="center"/>
    </xf>
    <xf numFmtId="0" fontId="57" fillId="0" borderId="10" xfId="0" applyFont="1" applyBorder="1" applyAlignment="1">
      <alignment horizontal="center" vertical="center" wrapText="1"/>
    </xf>
    <xf numFmtId="0" fontId="58" fillId="0" borderId="11" xfId="0" applyFont="1" applyBorder="1" applyAlignment="1">
      <alignment horizontal="center"/>
    </xf>
    <xf numFmtId="0" fontId="58" fillId="0" borderId="11" xfId="0" applyFont="1" applyBorder="1"/>
    <xf numFmtId="3" fontId="58" fillId="0" borderId="11" xfId="0" applyNumberFormat="1" applyFont="1" applyBorder="1"/>
    <xf numFmtId="3" fontId="58" fillId="0" borderId="14" xfId="0" applyNumberFormat="1" applyFont="1" applyBorder="1"/>
    <xf numFmtId="3" fontId="58" fillId="0" borderId="12" xfId="0" applyNumberFormat="1" applyFont="1" applyBorder="1"/>
    <xf numFmtId="0" fontId="58" fillId="0" borderId="12" xfId="0" applyFont="1" applyBorder="1" applyAlignment="1">
      <alignment horizontal="center"/>
    </xf>
    <xf numFmtId="0" fontId="58" fillId="0" borderId="12" xfId="0" applyFont="1" applyBorder="1"/>
    <xf numFmtId="0" fontId="58" fillId="0" borderId="17" xfId="0" applyFont="1" applyBorder="1"/>
    <xf numFmtId="0" fontId="57" fillId="0" borderId="17" xfId="0" applyFont="1" applyBorder="1" applyAlignment="1">
      <alignment horizontal="center"/>
    </xf>
    <xf numFmtId="3" fontId="57" fillId="0" borderId="17" xfId="0" applyNumberFormat="1" applyFont="1" applyBorder="1"/>
    <xf numFmtId="0" fontId="59" fillId="0" borderId="0" xfId="0" applyFont="1" applyAlignment="1">
      <alignment horizontal="left" indent="15"/>
    </xf>
    <xf numFmtId="0" fontId="59" fillId="0" borderId="0" xfId="0" applyFont="1" applyAlignment="1">
      <alignment horizontal="left" indent="1"/>
    </xf>
    <xf numFmtId="0" fontId="57" fillId="0" borderId="0" xfId="0" applyFont="1" applyAlignment="1">
      <alignment horizontal="left" indent="15"/>
    </xf>
    <xf numFmtId="0" fontId="57" fillId="0" borderId="0" xfId="0" applyFont="1" applyAlignment="1">
      <alignment horizontal="left" indent="9"/>
    </xf>
    <xf numFmtId="0" fontId="57" fillId="0" borderId="0" xfId="0" applyFont="1" applyAlignment="1">
      <alignment horizontal="left" indent="11"/>
    </xf>
    <xf numFmtId="0" fontId="58" fillId="0" borderId="0" xfId="0" applyFont="1" applyAlignment="1">
      <alignment horizontal="right"/>
    </xf>
    <xf numFmtId="0" fontId="59" fillId="0" borderId="15" xfId="0" applyFont="1" applyBorder="1" applyAlignment="1">
      <alignment horizontal="right"/>
    </xf>
    <xf numFmtId="0" fontId="61" fillId="0" borderId="12" xfId="0" applyFont="1" applyBorder="1" applyAlignment="1">
      <alignment horizontal="left"/>
    </xf>
    <xf numFmtId="0" fontId="61" fillId="0" borderId="18" xfId="0" applyFont="1" applyBorder="1" applyAlignment="1">
      <alignment horizontal="left" wrapText="1"/>
    </xf>
    <xf numFmtId="0" fontId="60" fillId="0" borderId="6" xfId="0" applyFont="1" applyBorder="1" applyAlignment="1">
      <alignment horizontal="left" wrapText="1"/>
    </xf>
    <xf numFmtId="0" fontId="60" fillId="0" borderId="12" xfId="0" applyFont="1" applyBorder="1" applyAlignment="1">
      <alignment wrapText="1"/>
    </xf>
    <xf numFmtId="0" fontId="60" fillId="0" borderId="12" xfId="0" applyFont="1" applyBorder="1" applyAlignment="1">
      <alignment horizontal="left" wrapText="1"/>
    </xf>
    <xf numFmtId="0" fontId="61" fillId="0" borderId="12" xfId="0" applyFont="1" applyBorder="1" applyAlignment="1">
      <alignment horizontal="left" wrapText="1"/>
    </xf>
    <xf numFmtId="0" fontId="62" fillId="0" borderId="12" xfId="0" applyFont="1" applyBorder="1" applyAlignment="1">
      <alignment horizontal="left" wrapText="1"/>
    </xf>
    <xf numFmtId="0" fontId="60" fillId="0" borderId="18" xfId="0" applyFont="1" applyBorder="1" applyAlignment="1">
      <alignment horizontal="left" wrapText="1"/>
    </xf>
    <xf numFmtId="0" fontId="61" fillId="0" borderId="17" xfId="0" applyFont="1" applyBorder="1" applyAlignment="1">
      <alignment horizontal="left" wrapText="1"/>
    </xf>
    <xf numFmtId="0" fontId="63" fillId="0" borderId="0" xfId="0" applyFont="1"/>
    <xf numFmtId="0" fontId="64" fillId="0" borderId="0" xfId="0" applyFont="1"/>
    <xf numFmtId="0" fontId="64" fillId="0" borderId="0" xfId="0" applyFont="1" applyAlignment="1">
      <alignment horizontal="right"/>
    </xf>
    <xf numFmtId="0" fontId="63" fillId="0" borderId="0" xfId="0" applyFont="1" applyAlignment="1">
      <alignment horizontal="left"/>
    </xf>
    <xf numFmtId="0" fontId="64" fillId="0" borderId="15" xfId="0" applyFont="1" applyBorder="1"/>
    <xf numFmtId="0" fontId="65" fillId="0" borderId="15" xfId="0" applyFont="1" applyBorder="1" applyAlignment="1">
      <alignment horizontal="left" indent="5"/>
    </xf>
    <xf numFmtId="0" fontId="65" fillId="0" borderId="15" xfId="0" applyFont="1" applyBorder="1"/>
    <xf numFmtId="0" fontId="66" fillId="0" borderId="6" xfId="0" applyFont="1" applyBorder="1" applyAlignment="1">
      <alignment horizontal="center" vertical="center" wrapText="1"/>
    </xf>
    <xf numFmtId="0" fontId="60" fillId="0" borderId="6" xfId="0" applyFont="1" applyBorder="1" applyAlignment="1">
      <alignment horizontal="center" vertical="center" wrapText="1"/>
    </xf>
    <xf numFmtId="0" fontId="60" fillId="0" borderId="6" xfId="0" applyFont="1" applyBorder="1" applyAlignment="1">
      <alignment horizontal="center" vertical="top" wrapText="1"/>
    </xf>
    <xf numFmtId="0" fontId="60" fillId="0" borderId="16" xfId="0" applyFont="1" applyBorder="1" applyAlignment="1">
      <alignment horizontal="center" vertical="center" wrapText="1"/>
    </xf>
    <xf numFmtId="0" fontId="60" fillId="0" borderId="19" xfId="0" applyFont="1" applyBorder="1" applyAlignment="1">
      <alignment horizontal="center" vertical="center" wrapText="1"/>
    </xf>
    <xf numFmtId="0" fontId="60" fillId="0" borderId="13" xfId="0" applyFont="1" applyBorder="1" applyAlignment="1">
      <alignment horizontal="center" vertical="center" wrapText="1"/>
    </xf>
    <xf numFmtId="0" fontId="50" fillId="0" borderId="2" xfId="0" applyFont="1" applyBorder="1" applyAlignment="1">
      <alignment vertical="center" wrapText="1"/>
    </xf>
    <xf numFmtId="0" fontId="50" fillId="0" borderId="2" xfId="0" applyFont="1" applyBorder="1" applyAlignment="1">
      <alignment horizontal="center" vertical="center" wrapText="1"/>
    </xf>
    <xf numFmtId="0" fontId="50" fillId="0" borderId="2" xfId="0" applyFont="1" applyBorder="1" applyAlignment="1">
      <alignment horizontal="center" vertical="top" wrapText="1"/>
    </xf>
    <xf numFmtId="0" fontId="50" fillId="0" borderId="8" xfId="0" applyFont="1" applyBorder="1" applyAlignment="1">
      <alignment horizontal="center" vertical="center" wrapText="1"/>
    </xf>
    <xf numFmtId="0" fontId="50" fillId="0" borderId="15" xfId="0" applyFont="1" applyBorder="1" applyAlignment="1">
      <alignment horizontal="center" vertical="center" wrapText="1"/>
    </xf>
    <xf numFmtId="0" fontId="50" fillId="0" borderId="10" xfId="0" applyFont="1" applyBorder="1" applyAlignment="1">
      <alignment horizontal="center" vertical="center" wrapText="1"/>
    </xf>
    <xf numFmtId="0" fontId="66" fillId="0" borderId="8" xfId="0" applyFont="1" applyBorder="1" applyAlignment="1">
      <alignment horizontal="center"/>
    </xf>
    <xf numFmtId="0" fontId="66" fillId="0" borderId="10" xfId="0" applyFont="1" applyBorder="1" applyAlignment="1">
      <alignment horizontal="center"/>
    </xf>
    <xf numFmtId="0" fontId="66" fillId="0" borderId="6" xfId="0" applyFont="1" applyBorder="1" applyAlignment="1">
      <alignment horizontal="center"/>
    </xf>
    <xf numFmtId="0" fontId="50" fillId="0" borderId="3" xfId="0" applyFont="1" applyBorder="1" applyAlignment="1">
      <alignment vertical="center" wrapText="1"/>
    </xf>
    <xf numFmtId="0" fontId="50" fillId="0" borderId="3" xfId="0" applyFont="1" applyBorder="1" applyAlignment="1">
      <alignment horizontal="center" vertical="center" wrapText="1"/>
    </xf>
    <xf numFmtId="0" fontId="50" fillId="0" borderId="3" xfId="0" applyFont="1" applyBorder="1" applyAlignment="1">
      <alignment horizontal="center" vertical="top" wrapText="1"/>
    </xf>
    <xf numFmtId="0" fontId="66" fillId="0" borderId="3" xfId="0" applyFont="1" applyBorder="1" applyAlignment="1">
      <alignment horizontal="center"/>
    </xf>
    <xf numFmtId="0" fontId="60" fillId="0" borderId="6" xfId="0" applyFont="1" applyBorder="1" applyAlignment="1">
      <alignment horizontal="center"/>
    </xf>
    <xf numFmtId="0" fontId="67" fillId="0" borderId="6" xfId="0" applyFont="1" applyBorder="1" applyAlignment="1">
      <alignment horizontal="center"/>
    </xf>
    <xf numFmtId="0" fontId="68" fillId="0" borderId="12" xfId="0" applyFont="1" applyBorder="1" applyAlignment="1">
      <alignment horizontal="center"/>
    </xf>
    <xf numFmtId="0" fontId="60" fillId="0" borderId="12" xfId="0" applyFont="1" applyBorder="1" applyAlignment="1">
      <alignment horizontal="center"/>
    </xf>
    <xf numFmtId="0" fontId="68" fillId="0" borderId="18" xfId="0" applyFont="1" applyBorder="1" applyAlignment="1">
      <alignment horizontal="center"/>
    </xf>
    <xf numFmtId="0" fontId="68" fillId="0" borderId="17" xfId="0" applyFont="1" applyBorder="1" applyAlignment="1">
      <alignment horizontal="center"/>
    </xf>
    <xf numFmtId="0" fontId="53" fillId="0" borderId="0" xfId="0" applyFont="1" applyAlignment="1">
      <alignment horizontal="left"/>
    </xf>
    <xf numFmtId="0" fontId="69" fillId="0" borderId="12" xfId="0" applyFont="1" applyBorder="1" applyAlignment="1">
      <alignment horizontal="center"/>
    </xf>
    <xf numFmtId="0" fontId="69" fillId="0" borderId="18" xfId="0" applyFont="1" applyBorder="1" applyAlignment="1">
      <alignment horizontal="center"/>
    </xf>
    <xf numFmtId="0" fontId="57" fillId="0" borderId="0" xfId="0" applyFont="1" applyAlignment="1">
      <alignment horizontal="center" wrapText="1"/>
    </xf>
    <xf numFmtId="0" fontId="31" fillId="0" borderId="0" xfId="25" applyFont="1" applyAlignment="1">
      <alignment horizontal="right"/>
    </xf>
    <xf numFmtId="0" fontId="70" fillId="0" borderId="0" xfId="25" applyFont="1" applyAlignment="1">
      <alignment horizontal="right"/>
    </xf>
    <xf numFmtId="0" fontId="44" fillId="0" borderId="0" xfId="25" applyFont="1" applyAlignment="1">
      <alignment horizontal="right"/>
    </xf>
    <xf numFmtId="0" fontId="30" fillId="0" borderId="11" xfId="0" applyFont="1" applyBorder="1" applyAlignment="1">
      <alignment horizontal="center" vertical="top" wrapText="1"/>
    </xf>
    <xf numFmtId="1" fontId="35" fillId="2" borderId="12" xfId="39" applyNumberFormat="1" applyFont="1" applyFill="1" applyBorder="1" applyAlignment="1">
      <alignment horizontal="center" vertical="center"/>
    </xf>
    <xf numFmtId="0" fontId="57" fillId="0" borderId="7" xfId="0" applyFont="1" applyBorder="1" applyAlignment="1">
      <alignment horizontal="center" vertical="center" wrapText="1"/>
    </xf>
    <xf numFmtId="0" fontId="65" fillId="0" borderId="0" xfId="0" applyFont="1" applyAlignment="1">
      <alignment horizontal="right"/>
    </xf>
    <xf numFmtId="0" fontId="64" fillId="0" borderId="0" xfId="0" applyFont="1" applyAlignment="1"/>
    <xf numFmtId="3" fontId="50" fillId="0" borderId="7" xfId="0" applyNumberFormat="1" applyFont="1" applyFill="1" applyBorder="1" applyAlignment="1">
      <alignment horizontal="center"/>
    </xf>
    <xf numFmtId="3" fontId="50" fillId="0" borderId="7" xfId="0" applyNumberFormat="1" applyFont="1" applyFill="1" applyBorder="1" applyAlignment="1">
      <alignment horizontal="center" vertical="center" wrapText="1"/>
    </xf>
  </cellXfs>
  <cellStyles count="41">
    <cellStyle name="??" xfId="1"/>
    <cellStyle name="?? [0.00]_PRODUCT DETAIL Q1" xfId="2"/>
    <cellStyle name="?? [0]_??" xfId="3"/>
    <cellStyle name="???? [0.00]_PRODUCT DETAIL Q1" xfId="4"/>
    <cellStyle name="????_PRODUCT DETAIL Q1" xfId="5"/>
    <cellStyle name="???_???" xfId="6"/>
    <cellStyle name="??_(????)??????" xfId="7"/>
    <cellStyle name="AeE­ [0]_INQUIRY ¿µ¾÷AßAø " xfId="8"/>
    <cellStyle name="AeE­_INQUIRY ¿µ¾÷AßAø " xfId="9"/>
    <cellStyle name="AÞ¸¶ [0]_INQUIRY ¿µ¾÷AßAø " xfId="10"/>
    <cellStyle name="AÞ¸¶_INQUIRY ¿µ¾÷AßAø " xfId="11"/>
    <cellStyle name="C?AØ_¿µ¾÷CoE² " xfId="12"/>
    <cellStyle name="Comma" xfId="39" builtinId="3"/>
    <cellStyle name="Comma 11" xfId="13"/>
    <cellStyle name="Comma 2" xfId="14"/>
    <cellStyle name="Comma 3" xfId="15"/>
    <cellStyle name="Comma 7" xfId="16"/>
    <cellStyle name="Comma0" xfId="17"/>
    <cellStyle name="Currency0" xfId="18"/>
    <cellStyle name="Date" xfId="19"/>
    <cellStyle name="Fixed" xfId="20"/>
    <cellStyle name="Heading 1" xfId="21" builtinId="16" customBuiltin="1"/>
    <cellStyle name="Heading 2" xfId="22" builtinId="17" customBuiltin="1"/>
    <cellStyle name="Normal" xfId="0" builtinId="0"/>
    <cellStyle name="Normal 2_KH trung han tinh Quang Binh di TW (von HTMT)TH." xfId="23"/>
    <cellStyle name="Normal 20" xfId="24"/>
    <cellStyle name="Normal_Bieu mau (CV ) 2" xfId="40"/>
    <cellStyle name="Normal_pl6Bieu so 02" xfId="25"/>
    <cellStyle name="Total" xfId="26" builtinId="25" customBuiltin="1"/>
    <cellStyle name="똿뗦먛귟 [0.00]_PRODUCT DETAIL Q1" xfId="27"/>
    <cellStyle name="똿뗦먛귟_PRODUCT DETAIL Q1" xfId="28"/>
    <cellStyle name="믅됞 [0.00]_PRODUCT DETAIL Q1" xfId="29"/>
    <cellStyle name="믅됞_PRODUCT DETAIL Q1" xfId="30"/>
    <cellStyle name="백분율_HOBONG" xfId="31"/>
    <cellStyle name="뷭?_BOOKSHIP" xfId="32"/>
    <cellStyle name="콤마 [0]_1202" xfId="33"/>
    <cellStyle name="콤마_1202" xfId="34"/>
    <cellStyle name="통화 [0]_1202" xfId="35"/>
    <cellStyle name="통화_1202" xfId="36"/>
    <cellStyle name="표준_(정보부문)월별인원계획" xfId="37"/>
    <cellStyle name="표준_kc-elec system check list" xfId="38"/>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theme/theme1.xml" Type="http://schemas.openxmlformats.org/officeDocument/2006/relationships/theme"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worksheets/sheet12.xml" Type="http://schemas.openxmlformats.org/officeDocument/2006/relationships/worksheet" Id="rId12"></Relationship><Relationship Target="worksheets/sheet2.xml" Type="http://schemas.openxmlformats.org/officeDocument/2006/relationships/worksheet" Id="rId2"></Relationship><Relationship Target="calcChain.xml" Type="http://schemas.openxmlformats.org/officeDocument/2006/relationships/calcChain"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sharedStrings.xml" Type="http://schemas.openxmlformats.org/officeDocument/2006/relationships/sharedStrings"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styles.xml" Type="http://schemas.openxmlformats.org/officeDocument/2006/relationships/styles" Id="rId14"></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1:C29"/>
  <sheetViews>
    <sheetView tabSelected="1" workbookViewId="0">
      <selection activeCell="B7" sqref="B7:B11"/>
    </sheetView>
  </sheetViews>
  <sheetFormatPr defaultRowHeight="15"/>
  <cols>
    <col min="1" max="1" width="6.42578125" style="1" customWidth="1"/>
    <col min="2" max="2" width="68.140625" style="1" customWidth="1"/>
    <col min="3" max="3" width="17.28515625" style="1" customWidth="1"/>
    <col min="4" max="4" width="9.140625" style="1" customWidth="1"/>
    <col min="5" max="16384" width="9.140625" style="1"/>
  </cols>
  <sheetData>
    <row r="1" spans="1:3" ht="15.75">
      <c r="A1" s="51" t="s">
        <v>60</v>
      </c>
      <c r="B1" s="52"/>
      <c r="C1" s="310" t="s">
        <v>85</v>
      </c>
    </row>
    <row r="2" spans="1:3" ht="15.75">
      <c r="A2" s="54" t="s">
        <v>59</v>
      </c>
      <c r="B2" s="52"/>
      <c r="C2" s="55"/>
    </row>
    <row r="3" spans="1:3" ht="25.5" customHeight="1">
      <c r="A3" s="190" t="s">
        <v>61</v>
      </c>
      <c r="B3" s="190"/>
      <c r="C3" s="190"/>
    </row>
    <row r="4" spans="1:3" ht="18.95" customHeight="1">
      <c r="A4" s="191"/>
      <c r="B4" s="191"/>
      <c r="C4" s="191"/>
    </row>
    <row r="5" spans="1:3" ht="15.75" customHeight="1">
      <c r="A5" s="56"/>
      <c r="B5" s="192" t="s">
        <v>29</v>
      </c>
      <c r="C5" s="192"/>
    </row>
    <row r="6" spans="1:3" s="2" customFormat="1" ht="24.75" customHeight="1">
      <c r="A6" s="57" t="s">
        <v>9</v>
      </c>
      <c r="B6" s="58" t="s">
        <v>62</v>
      </c>
      <c r="C6" s="57" t="s">
        <v>84</v>
      </c>
    </row>
    <row r="7" spans="1:3" s="3" customFormat="1" ht="21.95" customHeight="1">
      <c r="A7" s="59" t="s">
        <v>2</v>
      </c>
      <c r="B7" s="60" t="s">
        <v>63</v>
      </c>
      <c r="C7" s="61">
        <f>C8+C9+C10+C11</f>
        <v>3000000</v>
      </c>
    </row>
    <row r="8" spans="1:3" s="3" customFormat="1" ht="20.100000000000001" customHeight="1">
      <c r="A8" s="62">
        <v>1</v>
      </c>
      <c r="B8" s="63" t="s">
        <v>64</v>
      </c>
      <c r="C8" s="64">
        <v>2800000</v>
      </c>
    </row>
    <row r="9" spans="1:3" s="3" customFormat="1" ht="20.100000000000001" customHeight="1">
      <c r="A9" s="62">
        <v>2</v>
      </c>
      <c r="B9" s="63" t="s">
        <v>65</v>
      </c>
      <c r="C9" s="64"/>
    </row>
    <row r="10" spans="1:3" s="3" customFormat="1" ht="20.100000000000001" customHeight="1">
      <c r="A10" s="62">
        <v>3</v>
      </c>
      <c r="B10" s="63" t="s">
        <v>66</v>
      </c>
      <c r="C10" s="64">
        <v>200000</v>
      </c>
    </row>
    <row r="11" spans="1:3" s="3" customFormat="1" ht="20.100000000000001" customHeight="1">
      <c r="A11" s="62">
        <v>4</v>
      </c>
      <c r="B11" s="63" t="s">
        <v>67</v>
      </c>
      <c r="C11" s="64"/>
    </row>
    <row r="12" spans="1:3" ht="18.75">
      <c r="A12" s="65" t="s">
        <v>4</v>
      </c>
      <c r="B12" s="66" t="s">
        <v>68</v>
      </c>
      <c r="C12" s="67">
        <f>+C13+C16+C20+C21</f>
        <v>7233122</v>
      </c>
    </row>
    <row r="13" spans="1:3" s="4" customFormat="1" ht="18" customHeight="1">
      <c r="A13" s="68">
        <v>1</v>
      </c>
      <c r="B13" s="63" t="s">
        <v>69</v>
      </c>
      <c r="C13" s="64">
        <f>C14+C15</f>
        <v>2556642</v>
      </c>
    </row>
    <row r="14" spans="1:3" s="4" customFormat="1" ht="20.100000000000001" customHeight="1">
      <c r="A14" s="62"/>
      <c r="B14" s="69" t="s">
        <v>70</v>
      </c>
      <c r="C14" s="70">
        <v>2556642</v>
      </c>
    </row>
    <row r="15" spans="1:3" s="4" customFormat="1" ht="19.5" customHeight="1">
      <c r="A15" s="62"/>
      <c r="B15" s="71" t="s">
        <v>71</v>
      </c>
      <c r="C15" s="64"/>
    </row>
    <row r="16" spans="1:3" s="4" customFormat="1" ht="20.100000000000001" customHeight="1">
      <c r="A16" s="62">
        <v>2</v>
      </c>
      <c r="B16" s="63" t="s">
        <v>72</v>
      </c>
      <c r="C16" s="64">
        <f>C17+C18+C19</f>
        <v>4308480</v>
      </c>
    </row>
    <row r="17" spans="1:3" s="4" customFormat="1" ht="20.100000000000001" customHeight="1">
      <c r="A17" s="62"/>
      <c r="B17" s="69" t="s">
        <v>73</v>
      </c>
      <c r="C17" s="64">
        <v>1900788</v>
      </c>
    </row>
    <row r="18" spans="1:3" s="4" customFormat="1" ht="20.100000000000001" customHeight="1">
      <c r="A18" s="62"/>
      <c r="B18" s="69" t="s">
        <v>74</v>
      </c>
      <c r="C18" s="64">
        <v>1635521</v>
      </c>
    </row>
    <row r="19" spans="1:3" s="4" customFormat="1" ht="20.100000000000001" customHeight="1">
      <c r="A19" s="62"/>
      <c r="B19" s="69" t="s">
        <v>75</v>
      </c>
      <c r="C19" s="64">
        <v>772171</v>
      </c>
    </row>
    <row r="20" spans="1:3" ht="21.75" customHeight="1">
      <c r="A20" s="68">
        <v>3</v>
      </c>
      <c r="B20" s="72" t="s">
        <v>76</v>
      </c>
      <c r="C20" s="64">
        <v>80000</v>
      </c>
    </row>
    <row r="21" spans="1:3" ht="21.75" customHeight="1">
      <c r="A21" s="68">
        <v>4</v>
      </c>
      <c r="B21" s="12" t="s">
        <v>3</v>
      </c>
      <c r="C21" s="64">
        <v>288000</v>
      </c>
    </row>
    <row r="22" spans="1:3" s="5" customFormat="1" ht="20.100000000000001" customHeight="1">
      <c r="A22" s="65" t="s">
        <v>7</v>
      </c>
      <c r="B22" s="66" t="s">
        <v>77</v>
      </c>
      <c r="C22" s="73">
        <f>SUM(C23:C29)</f>
        <v>7233122</v>
      </c>
    </row>
    <row r="23" spans="1:3" ht="20.100000000000001" customHeight="1">
      <c r="A23" s="74">
        <v>1</v>
      </c>
      <c r="B23" s="75" t="s">
        <v>78</v>
      </c>
      <c r="C23" s="64">
        <v>1084000</v>
      </c>
    </row>
    <row r="24" spans="1:3" s="4" customFormat="1" ht="20.100000000000001" customHeight="1">
      <c r="A24" s="62">
        <v>2</v>
      </c>
      <c r="B24" s="63" t="s">
        <v>79</v>
      </c>
      <c r="C24" s="64">
        <v>4631380</v>
      </c>
    </row>
    <row r="25" spans="1:3" s="4" customFormat="1" ht="21.75" customHeight="1">
      <c r="A25" s="68">
        <v>3</v>
      </c>
      <c r="B25" s="63" t="s">
        <v>80</v>
      </c>
      <c r="C25" s="64">
        <v>80000</v>
      </c>
    </row>
    <row r="26" spans="1:3" s="4" customFormat="1" ht="20.100000000000001" customHeight="1">
      <c r="A26" s="68">
        <v>4</v>
      </c>
      <c r="B26" s="63" t="s">
        <v>81</v>
      </c>
      <c r="C26" s="64">
        <v>1000</v>
      </c>
    </row>
    <row r="27" spans="1:3" s="4" customFormat="1" ht="20.100000000000001" customHeight="1">
      <c r="A27" s="68">
        <v>5</v>
      </c>
      <c r="B27" s="63" t="s">
        <v>82</v>
      </c>
      <c r="C27" s="64">
        <v>100590</v>
      </c>
    </row>
    <row r="28" spans="1:3" s="8" customFormat="1" ht="20.100000000000001" customHeight="1">
      <c r="A28" s="68">
        <v>6</v>
      </c>
      <c r="B28" s="76" t="s">
        <v>83</v>
      </c>
      <c r="C28" s="77">
        <v>1048152</v>
      </c>
    </row>
    <row r="29" spans="1:3" s="8" customFormat="1" ht="20.100000000000001" customHeight="1">
      <c r="A29" s="78">
        <v>7</v>
      </c>
      <c r="B29" s="79" t="s">
        <v>3</v>
      </c>
      <c r="C29" s="80">
        <v>288000</v>
      </c>
    </row>
  </sheetData>
  <mergeCells count="3">
    <mergeCell ref="A3:C3"/>
    <mergeCell ref="A4:C4"/>
    <mergeCell ref="B5:C5"/>
  </mergeCells>
  <phoneticPr fontId="0" type="noConversion"/>
  <printOptions horizontalCentered="1"/>
  <pageMargins left="0.39370078740157483" right="0.19685039370078741" top="0.55118110236220474" bottom="0.62992125984251968" header="0.23622047244094491" footer="0.39370078740157483"/>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C41"/>
  <sheetViews>
    <sheetView workbookViewId="0">
      <selection activeCell="C1" sqref="C1"/>
    </sheetView>
  </sheetViews>
  <sheetFormatPr defaultRowHeight="12.75"/>
  <cols>
    <col min="1" max="1" width="29.85546875" style="6" customWidth="1"/>
    <col min="2" max="2" width="1.28515625" style="6" customWidth="1"/>
    <col min="3" max="3" width="32.140625" style="6" customWidth="1"/>
    <col min="4" max="16384" width="9.140625" style="6"/>
  </cols>
  <sheetData>
    <row r="1" spans="1:3">
      <c r="A1" s="7"/>
      <c r="C1" s="7"/>
    </row>
    <row r="2" spans="1:3" ht="13.5" thickBot="1">
      <c r="A2" s="7"/>
    </row>
    <row r="3" spans="1:3" ht="13.5" thickBot="1">
      <c r="A3" s="7"/>
      <c r="C3" s="7"/>
    </row>
    <row r="4" spans="1:3">
      <c r="A4" s="7"/>
      <c r="C4" s="7"/>
    </row>
    <row r="5" spans="1:3">
      <c r="C5" s="7"/>
    </row>
    <row r="6" spans="1:3" ht="13.5" thickBot="1">
      <c r="C6" s="7"/>
    </row>
    <row r="7" spans="1:3">
      <c r="A7" s="7"/>
      <c r="C7" s="7"/>
    </row>
    <row r="8" spans="1:3">
      <c r="A8" s="7"/>
      <c r="C8" s="7"/>
    </row>
    <row r="9" spans="1:3">
      <c r="A9" s="7"/>
      <c r="C9" s="7"/>
    </row>
    <row r="10" spans="1:3">
      <c r="A10" s="7"/>
      <c r="C10" s="7"/>
    </row>
    <row r="11" spans="1:3" ht="13.5" thickBot="1">
      <c r="A11" s="7"/>
      <c r="C11" s="7"/>
    </row>
    <row r="12" spans="1:3">
      <c r="C12" s="7"/>
    </row>
    <row r="13" spans="1:3" ht="13.5" thickBot="1">
      <c r="C13" s="7"/>
    </row>
    <row r="14" spans="1:3" ht="13.5" thickBot="1">
      <c r="A14" s="7"/>
      <c r="C14" s="7"/>
    </row>
    <row r="15" spans="1:3">
      <c r="A15" s="7"/>
    </row>
    <row r="16" spans="1:3" ht="13.5" thickBot="1">
      <c r="A16" s="7"/>
    </row>
    <row r="17" spans="1:3" ht="13.5" thickBot="1">
      <c r="A17" s="7"/>
      <c r="C17" s="7"/>
    </row>
    <row r="18" spans="1:3">
      <c r="C18" s="7"/>
    </row>
    <row r="19" spans="1:3">
      <c r="C19" s="7"/>
    </row>
    <row r="20" spans="1:3">
      <c r="A20" s="7"/>
      <c r="C20" s="7"/>
    </row>
    <row r="21" spans="1:3">
      <c r="A21" s="7"/>
      <c r="C21" s="7"/>
    </row>
    <row r="22" spans="1:3">
      <c r="A22" s="7"/>
      <c r="C22" s="7"/>
    </row>
    <row r="23" spans="1:3">
      <c r="A23" s="7"/>
      <c r="C23" s="7"/>
    </row>
    <row r="24" spans="1:3">
      <c r="A24" s="7"/>
    </row>
    <row r="25" spans="1:3">
      <c r="A25" s="7"/>
    </row>
    <row r="26" spans="1:3" ht="13.5" thickBot="1">
      <c r="A26" s="7"/>
      <c r="C26" s="7"/>
    </row>
    <row r="27" spans="1:3">
      <c r="A27" s="7"/>
      <c r="C27" s="7"/>
    </row>
    <row r="28" spans="1:3">
      <c r="A28" s="7"/>
      <c r="C28" s="7"/>
    </row>
    <row r="29" spans="1:3">
      <c r="A29" s="7"/>
      <c r="C29" s="7"/>
    </row>
    <row r="30" spans="1:3">
      <c r="A30" s="7"/>
      <c r="C30" s="7"/>
    </row>
    <row r="31" spans="1:3">
      <c r="A31" s="7"/>
      <c r="C31" s="7"/>
    </row>
    <row r="32" spans="1:3">
      <c r="A32" s="7"/>
      <c r="C32" s="7"/>
    </row>
    <row r="33" spans="1:3">
      <c r="A33" s="7"/>
      <c r="C33" s="7"/>
    </row>
    <row r="34" spans="1:3">
      <c r="A34" s="7"/>
      <c r="C34" s="7"/>
    </row>
    <row r="35" spans="1:3">
      <c r="A35" s="7"/>
      <c r="C35" s="7"/>
    </row>
    <row r="36" spans="1:3">
      <c r="A36" s="7"/>
      <c r="C36" s="7"/>
    </row>
    <row r="37" spans="1:3">
      <c r="A37" s="7"/>
    </row>
    <row r="38" spans="1:3">
      <c r="A38" s="7"/>
    </row>
    <row r="39" spans="1:3">
      <c r="A39" s="7"/>
      <c r="C39" s="7"/>
    </row>
    <row r="40" spans="1:3">
      <c r="A40" s="7"/>
      <c r="C40" s="7"/>
    </row>
    <row r="41" spans="1:3">
      <c r="A41" s="7"/>
      <c r="C41" s="7"/>
    </row>
  </sheetData>
  <sheetProtection password="8863" sheet="1" objects="1"/>
  <phoneticPr fontId="2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C41"/>
  <sheetViews>
    <sheetView workbookViewId="0">
      <selection activeCell="C1" sqref="C1"/>
    </sheetView>
  </sheetViews>
  <sheetFormatPr defaultRowHeight="12.75"/>
  <cols>
    <col min="1" max="1" width="29.85546875" style="6" customWidth="1"/>
    <col min="2" max="2" width="1.28515625" style="6" customWidth="1"/>
    <col min="3" max="3" width="32.140625" style="6" customWidth="1"/>
    <col min="4" max="16384" width="9.140625" style="6"/>
  </cols>
  <sheetData>
    <row r="1" spans="1:3">
      <c r="A1" s="10"/>
      <c r="C1" s="10"/>
    </row>
    <row r="2" spans="1:3" ht="13.5" thickBot="1">
      <c r="A2" s="10"/>
    </row>
    <row r="3" spans="1:3" ht="13.5" thickBot="1">
      <c r="A3" s="10"/>
      <c r="C3" s="10"/>
    </row>
    <row r="4" spans="1:3">
      <c r="A4" s="10"/>
      <c r="C4" s="10"/>
    </row>
    <row r="5" spans="1:3">
      <c r="C5" s="10"/>
    </row>
    <row r="6" spans="1:3" ht="13.5" thickBot="1">
      <c r="C6" s="10"/>
    </row>
    <row r="7" spans="1:3">
      <c r="A7" s="10"/>
      <c r="C7" s="10"/>
    </row>
    <row r="8" spans="1:3">
      <c r="A8" s="10"/>
      <c r="C8" s="10"/>
    </row>
    <row r="9" spans="1:3">
      <c r="A9" s="10"/>
      <c r="C9" s="10"/>
    </row>
    <row r="10" spans="1:3">
      <c r="A10" s="10"/>
      <c r="C10" s="10"/>
    </row>
    <row r="11" spans="1:3" ht="13.5" thickBot="1">
      <c r="A11" s="10"/>
      <c r="C11" s="10"/>
    </row>
    <row r="12" spans="1:3">
      <c r="C12" s="10"/>
    </row>
    <row r="13" spans="1:3" ht="13.5" thickBot="1">
      <c r="C13" s="10"/>
    </row>
    <row r="14" spans="1:3" ht="13.5" thickBot="1">
      <c r="A14" s="10"/>
      <c r="C14" s="10"/>
    </row>
    <row r="15" spans="1:3">
      <c r="A15" s="10"/>
    </row>
    <row r="16" spans="1:3" ht="13.5" thickBot="1">
      <c r="A16" s="10"/>
    </row>
    <row r="17" spans="1:3" ht="13.5" thickBot="1">
      <c r="A17" s="10"/>
      <c r="C17" s="10"/>
    </row>
    <row r="18" spans="1:3">
      <c r="C18" s="10"/>
    </row>
    <row r="19" spans="1:3">
      <c r="C19" s="10"/>
    </row>
    <row r="20" spans="1:3">
      <c r="A20" s="10"/>
      <c r="C20" s="10"/>
    </row>
    <row r="21" spans="1:3">
      <c r="A21" s="10"/>
      <c r="C21" s="10"/>
    </row>
    <row r="22" spans="1:3">
      <c r="A22" s="10"/>
      <c r="C22" s="10"/>
    </row>
    <row r="23" spans="1:3">
      <c r="A23" s="10"/>
      <c r="C23" s="10"/>
    </row>
    <row r="24" spans="1:3">
      <c r="A24" s="10"/>
    </row>
    <row r="25" spans="1:3">
      <c r="A25" s="10"/>
    </row>
    <row r="26" spans="1:3" ht="13.5" thickBot="1">
      <c r="A26" s="10"/>
      <c r="C26" s="10"/>
    </row>
    <row r="27" spans="1:3">
      <c r="A27" s="10"/>
      <c r="C27" s="10"/>
    </row>
    <row r="28" spans="1:3">
      <c r="A28" s="10"/>
      <c r="C28" s="10"/>
    </row>
    <row r="29" spans="1:3">
      <c r="A29" s="10"/>
      <c r="C29" s="10"/>
    </row>
    <row r="30" spans="1:3">
      <c r="A30" s="10"/>
      <c r="C30" s="10"/>
    </row>
    <row r="31" spans="1:3">
      <c r="A31" s="10"/>
      <c r="C31" s="10"/>
    </row>
    <row r="32" spans="1:3">
      <c r="A32" s="10"/>
      <c r="C32" s="10"/>
    </row>
    <row r="33" spans="1:3">
      <c r="A33" s="10"/>
      <c r="C33" s="10"/>
    </row>
    <row r="34" spans="1:3">
      <c r="A34" s="10"/>
      <c r="C34" s="10"/>
    </row>
    <row r="35" spans="1:3">
      <c r="A35" s="10"/>
      <c r="C35" s="10"/>
    </row>
    <row r="36" spans="1:3">
      <c r="A36" s="10"/>
      <c r="C36" s="10"/>
    </row>
    <row r="37" spans="1:3">
      <c r="A37" s="10"/>
    </row>
    <row r="38" spans="1:3">
      <c r="A38" s="10"/>
    </row>
    <row r="39" spans="1:3">
      <c r="A39" s="10"/>
      <c r="C39" s="10"/>
    </row>
    <row r="40" spans="1:3">
      <c r="A40" s="10"/>
      <c r="C40" s="10"/>
    </row>
    <row r="41" spans="1:3">
      <c r="A41" s="10"/>
      <c r="C41" s="10"/>
    </row>
  </sheetData>
  <sheetProtection password="8863" sheet="1" objects="1"/>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C87"/>
  <sheetViews>
    <sheetView workbookViewId="0">
      <selection activeCell="B7" sqref="B7:B11"/>
    </sheetView>
  </sheetViews>
  <sheetFormatPr defaultRowHeight="15.75"/>
  <cols>
    <col min="1" max="1" width="6.140625" style="56" customWidth="1"/>
    <col min="2" max="2" width="68" style="56" customWidth="1"/>
    <col min="3" max="3" width="17.5703125" style="56" customWidth="1"/>
    <col min="4" max="4" width="9.140625" style="56" customWidth="1"/>
    <col min="5" max="16384" width="9.140625" style="56"/>
  </cols>
  <sheetData>
    <row r="1" spans="1:3">
      <c r="A1" s="51" t="s">
        <v>60</v>
      </c>
      <c r="B1" s="52"/>
      <c r="C1" s="310" t="s">
        <v>98</v>
      </c>
    </row>
    <row r="2" spans="1:3" ht="54" customHeight="1">
      <c r="A2" s="193" t="s">
        <v>86</v>
      </c>
      <c r="B2" s="193"/>
      <c r="C2" s="193"/>
    </row>
    <row r="3" spans="1:3" ht="18.95" customHeight="1">
      <c r="A3" s="81"/>
      <c r="B3" s="81"/>
      <c r="C3" s="81"/>
    </row>
    <row r="4" spans="1:3">
      <c r="C4" s="82" t="s">
        <v>29</v>
      </c>
    </row>
    <row r="5" spans="1:3" s="107" customFormat="1" ht="18.75" customHeight="1">
      <c r="A5" s="83" t="s">
        <v>9</v>
      </c>
      <c r="B5" s="84" t="s">
        <v>62</v>
      </c>
      <c r="C5" s="85" t="s">
        <v>84</v>
      </c>
    </row>
    <row r="6" spans="1:3" s="108" customFormat="1" ht="21" customHeight="1">
      <c r="A6" s="86" t="s">
        <v>141</v>
      </c>
      <c r="B6" s="87" t="s">
        <v>87</v>
      </c>
      <c r="C6" s="88"/>
    </row>
    <row r="7" spans="1:3" s="109" customFormat="1" ht="18" customHeight="1">
      <c r="A7" s="89" t="s">
        <v>2</v>
      </c>
      <c r="B7" s="90" t="s">
        <v>88</v>
      </c>
      <c r="C7" s="91">
        <f>C8+C9+C12+C13</f>
        <v>6186036</v>
      </c>
    </row>
    <row r="8" spans="1:3" s="110" customFormat="1" ht="18" customHeight="1">
      <c r="A8" s="92">
        <v>1</v>
      </c>
      <c r="B8" s="11" t="s">
        <v>69</v>
      </c>
      <c r="C8" s="93">
        <v>1626056</v>
      </c>
    </row>
    <row r="9" spans="1:3" s="110" customFormat="1" ht="18" customHeight="1">
      <c r="A9" s="94">
        <v>2</v>
      </c>
      <c r="B9" s="11" t="s">
        <v>72</v>
      </c>
      <c r="C9" s="95">
        <f>C10+C11</f>
        <v>4308480</v>
      </c>
    </row>
    <row r="10" spans="1:3" s="110" customFormat="1" ht="18" customHeight="1">
      <c r="A10" s="96"/>
      <c r="B10" s="97" t="s">
        <v>73</v>
      </c>
      <c r="C10" s="98">
        <v>1900788</v>
      </c>
    </row>
    <row r="11" spans="1:3" s="110" customFormat="1" ht="18" customHeight="1">
      <c r="A11" s="96"/>
      <c r="B11" s="97" t="s">
        <v>74</v>
      </c>
      <c r="C11" s="98">
        <v>2407692</v>
      </c>
    </row>
    <row r="12" spans="1:3" s="109" customFormat="1" ht="18" customHeight="1">
      <c r="A12" s="92">
        <v>3</v>
      </c>
      <c r="B12" s="11" t="s">
        <v>76</v>
      </c>
      <c r="C12" s="95">
        <v>80000</v>
      </c>
    </row>
    <row r="13" spans="1:3" s="109" customFormat="1" ht="18" customHeight="1">
      <c r="A13" s="92">
        <v>4</v>
      </c>
      <c r="B13" s="11" t="s">
        <v>3</v>
      </c>
      <c r="C13" s="95">
        <v>171500</v>
      </c>
    </row>
    <row r="14" spans="1:3" s="111" customFormat="1" ht="18" customHeight="1">
      <c r="A14" s="89" t="s">
        <v>4</v>
      </c>
      <c r="B14" s="90" t="s">
        <v>89</v>
      </c>
      <c r="C14" s="91">
        <f>C15+C16+C19</f>
        <v>6186036</v>
      </c>
    </row>
    <row r="15" spans="1:3" s="109" customFormat="1" ht="37.5" customHeight="1">
      <c r="A15" s="99">
        <v>1</v>
      </c>
      <c r="B15" s="100" t="s">
        <v>90</v>
      </c>
      <c r="C15" s="95">
        <v>3552897</v>
      </c>
    </row>
    <row r="16" spans="1:3" s="110" customFormat="1" ht="18" customHeight="1">
      <c r="A16" s="94">
        <v>2</v>
      </c>
      <c r="B16" s="11" t="s">
        <v>91</v>
      </c>
      <c r="C16" s="95">
        <f>C17+C18</f>
        <v>2553139</v>
      </c>
    </row>
    <row r="17" spans="1:3" s="110" customFormat="1" ht="18" customHeight="1">
      <c r="A17" s="92"/>
      <c r="B17" s="97" t="s">
        <v>73</v>
      </c>
      <c r="C17" s="98">
        <v>1391254</v>
      </c>
    </row>
    <row r="18" spans="1:3" s="110" customFormat="1" ht="18" customHeight="1">
      <c r="A18" s="94"/>
      <c r="B18" s="97" t="s">
        <v>74</v>
      </c>
      <c r="C18" s="98">
        <v>1161885</v>
      </c>
    </row>
    <row r="19" spans="1:3" s="110" customFormat="1" ht="18" customHeight="1">
      <c r="A19" s="94">
        <v>3</v>
      </c>
      <c r="B19" s="11" t="s">
        <v>92</v>
      </c>
      <c r="C19" s="95">
        <v>80000</v>
      </c>
    </row>
    <row r="20" spans="1:3" s="110" customFormat="1" ht="33.75" customHeight="1">
      <c r="A20" s="101" t="s">
        <v>5</v>
      </c>
      <c r="B20" s="102" t="s">
        <v>93</v>
      </c>
      <c r="C20" s="98"/>
    </row>
    <row r="21" spans="1:3" s="110" customFormat="1" ht="18" customHeight="1">
      <c r="A21" s="89" t="s">
        <v>2</v>
      </c>
      <c r="B21" s="90" t="s">
        <v>94</v>
      </c>
      <c r="C21" s="91">
        <f>C22+C23</f>
        <v>3600225</v>
      </c>
    </row>
    <row r="22" spans="1:3" s="110" customFormat="1" ht="18" customHeight="1">
      <c r="A22" s="94">
        <v>1</v>
      </c>
      <c r="B22" s="11" t="s">
        <v>95</v>
      </c>
      <c r="C22" s="95">
        <v>1047086</v>
      </c>
    </row>
    <row r="23" spans="1:3" s="110" customFormat="1" ht="18" customHeight="1">
      <c r="A23" s="94">
        <v>2</v>
      </c>
      <c r="B23" s="11" t="s">
        <v>96</v>
      </c>
      <c r="C23" s="95">
        <f>C24+C25</f>
        <v>2553139</v>
      </c>
    </row>
    <row r="24" spans="1:3" s="110" customFormat="1" ht="18" customHeight="1">
      <c r="A24" s="94"/>
      <c r="B24" s="97" t="s">
        <v>73</v>
      </c>
      <c r="C24" s="98">
        <v>1391254</v>
      </c>
    </row>
    <row r="25" spans="1:3" s="110" customFormat="1" ht="18" customHeight="1">
      <c r="A25" s="94"/>
      <c r="B25" s="97" t="s">
        <v>74</v>
      </c>
      <c r="C25" s="98">
        <v>1161885</v>
      </c>
    </row>
    <row r="26" spans="1:3" s="110" customFormat="1" ht="18" customHeight="1">
      <c r="A26" s="103" t="s">
        <v>4</v>
      </c>
      <c r="B26" s="104" t="s">
        <v>97</v>
      </c>
      <c r="C26" s="105">
        <v>3600225</v>
      </c>
    </row>
    <row r="27" spans="1:3" s="115" customFormat="1" ht="18" customHeight="1">
      <c r="A27" s="112"/>
      <c r="B27" s="113"/>
      <c r="C27" s="114"/>
    </row>
    <row r="28" spans="1:3" ht="18" customHeight="1">
      <c r="A28" s="52"/>
      <c r="B28" s="116"/>
      <c r="C28" s="52"/>
    </row>
    <row r="29" spans="1:3" ht="18" customHeight="1">
      <c r="A29" s="52"/>
      <c r="B29" s="117"/>
      <c r="C29" s="52"/>
    </row>
    <row r="30" spans="1:3" ht="18" customHeight="1">
      <c r="A30" s="52"/>
      <c r="B30" s="118"/>
      <c r="C30" s="52"/>
    </row>
    <row r="31" spans="1:3" ht="18" customHeight="1">
      <c r="C31" s="119"/>
    </row>
    <row r="32" spans="1:3" ht="18" customHeight="1">
      <c r="C32" s="119"/>
    </row>
    <row r="33" spans="3:3" ht="18" customHeight="1">
      <c r="C33" s="119"/>
    </row>
    <row r="34" spans="3:3" ht="18" customHeight="1">
      <c r="C34" s="119"/>
    </row>
    <row r="35" spans="3:3" ht="18" customHeight="1">
      <c r="C35" s="119"/>
    </row>
    <row r="36" spans="3:3" ht="18" customHeight="1">
      <c r="C36" s="119"/>
    </row>
    <row r="37" spans="3:3" ht="18" customHeight="1">
      <c r="C37" s="119"/>
    </row>
    <row r="38" spans="3:3" ht="18" customHeight="1">
      <c r="C38" s="119"/>
    </row>
    <row r="39" spans="3:3" ht="18" customHeight="1">
      <c r="C39" s="119"/>
    </row>
    <row r="40" spans="3:3" ht="18" customHeight="1">
      <c r="C40" s="119"/>
    </row>
    <row r="41" spans="3:3" ht="18" customHeight="1">
      <c r="C41" s="119"/>
    </row>
    <row r="42" spans="3:3" ht="18" customHeight="1">
      <c r="C42" s="119"/>
    </row>
    <row r="43" spans="3:3" ht="18" customHeight="1">
      <c r="C43" s="119"/>
    </row>
    <row r="44" spans="3:3" ht="18" customHeight="1">
      <c r="C44" s="119"/>
    </row>
    <row r="45" spans="3:3" ht="18" customHeight="1">
      <c r="C45" s="119"/>
    </row>
    <row r="46" spans="3:3" ht="18" customHeight="1">
      <c r="C46" s="119"/>
    </row>
    <row r="47" spans="3:3" ht="18" customHeight="1">
      <c r="C47" s="119"/>
    </row>
    <row r="48" spans="3:3" ht="18" customHeight="1">
      <c r="C48" s="119"/>
    </row>
    <row r="49" spans="3:3" ht="18" customHeight="1">
      <c r="C49" s="119"/>
    </row>
    <row r="50" spans="3:3" ht="18" customHeight="1">
      <c r="C50" s="119"/>
    </row>
    <row r="51" spans="3:3" ht="18" customHeight="1">
      <c r="C51" s="119"/>
    </row>
    <row r="52" spans="3:3" ht="18" customHeight="1">
      <c r="C52" s="119"/>
    </row>
    <row r="53" spans="3:3" ht="18" customHeight="1">
      <c r="C53" s="119"/>
    </row>
    <row r="54" spans="3:3" ht="18" customHeight="1">
      <c r="C54" s="119"/>
    </row>
    <row r="55" spans="3:3" ht="18" customHeight="1">
      <c r="C55" s="119"/>
    </row>
    <row r="56" spans="3:3" ht="18" customHeight="1">
      <c r="C56" s="119"/>
    </row>
    <row r="57" spans="3:3" ht="18" customHeight="1">
      <c r="C57" s="119"/>
    </row>
    <row r="58" spans="3:3" ht="18" customHeight="1">
      <c r="C58" s="119"/>
    </row>
    <row r="59" spans="3:3" ht="18" customHeight="1">
      <c r="C59" s="119"/>
    </row>
    <row r="60" spans="3:3" ht="18" customHeight="1">
      <c r="C60" s="119"/>
    </row>
    <row r="61" spans="3:3" ht="18" customHeight="1">
      <c r="C61" s="119"/>
    </row>
    <row r="62" spans="3:3" ht="18" customHeight="1">
      <c r="C62" s="119"/>
    </row>
    <row r="63" spans="3:3" ht="18" customHeight="1">
      <c r="C63" s="119"/>
    </row>
    <row r="64" spans="3:3" ht="18" customHeight="1">
      <c r="C64" s="119"/>
    </row>
    <row r="65" spans="3:3" ht="18" customHeight="1">
      <c r="C65" s="119"/>
    </row>
    <row r="66" spans="3:3" ht="18" customHeight="1">
      <c r="C66" s="119"/>
    </row>
    <row r="67" spans="3:3" ht="18" customHeight="1">
      <c r="C67" s="119"/>
    </row>
    <row r="68" spans="3:3" ht="18" customHeight="1">
      <c r="C68" s="119"/>
    </row>
    <row r="69" spans="3:3" ht="18" customHeight="1">
      <c r="C69" s="119"/>
    </row>
    <row r="70" spans="3:3" ht="18" customHeight="1">
      <c r="C70" s="119"/>
    </row>
    <row r="71" spans="3:3" ht="18" customHeight="1">
      <c r="C71" s="119"/>
    </row>
    <row r="72" spans="3:3" ht="18" customHeight="1"/>
    <row r="73" spans="3:3" ht="18" customHeight="1"/>
    <row r="74" spans="3:3" ht="18" customHeight="1"/>
    <row r="75" spans="3:3" ht="18" customHeight="1"/>
    <row r="76" spans="3:3" ht="18" customHeight="1"/>
    <row r="77" spans="3:3" ht="18" customHeight="1"/>
    <row r="78" spans="3:3" ht="18" customHeight="1"/>
    <row r="79" spans="3:3" ht="18" customHeight="1"/>
    <row r="80" spans="3:3" ht="18" customHeight="1"/>
    <row r="81" ht="18" customHeight="1"/>
    <row r="82" ht="18" customHeight="1"/>
    <row r="83" ht="18" customHeight="1"/>
    <row r="84" ht="18" customHeight="1"/>
    <row r="85" ht="18" customHeight="1"/>
    <row r="86" ht="18" customHeight="1"/>
    <row r="87" ht="18" customHeight="1"/>
  </sheetData>
  <mergeCells count="1">
    <mergeCell ref="A2:C2"/>
  </mergeCells>
  <phoneticPr fontId="0" type="noConversion"/>
  <pageMargins left="0.82677165354330717" right="0.19685039370078741" top="0.39370078740157483" bottom="0.62992125984251968" header="0.23622047244094491" footer="0.39370078740157483"/>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IS41"/>
  <sheetViews>
    <sheetView workbookViewId="0">
      <selection activeCell="B7" sqref="B7:B11"/>
    </sheetView>
  </sheetViews>
  <sheetFormatPr defaultRowHeight="18.75"/>
  <cols>
    <col min="1" max="1" width="6" style="120" customWidth="1"/>
    <col min="2" max="2" width="61.85546875" style="138" customWidth="1"/>
    <col min="3" max="3" width="20.42578125" style="52" customWidth="1"/>
    <col min="4" max="4" width="9.140625" style="52" customWidth="1"/>
    <col min="5" max="5" width="10.140625" style="52" bestFit="1" customWidth="1"/>
    <col min="6" max="16384" width="9.140625" style="52"/>
  </cols>
  <sheetData>
    <row r="1" spans="1:5" s="56" customFormat="1">
      <c r="A1" s="51" t="s">
        <v>60</v>
      </c>
      <c r="B1" s="138"/>
      <c r="C1" s="310" t="s">
        <v>123</v>
      </c>
      <c r="D1" s="53"/>
      <c r="E1" s="53"/>
    </row>
    <row r="2" spans="1:5" ht="15.75">
      <c r="A2" s="54"/>
      <c r="C2" s="55"/>
    </row>
    <row r="3" spans="1:5" ht="20.25">
      <c r="A3" s="195" t="s">
        <v>99</v>
      </c>
      <c r="B3" s="195"/>
      <c r="C3" s="195"/>
    </row>
    <row r="4" spans="1:5" ht="15.75" customHeight="1">
      <c r="A4" s="81"/>
      <c r="B4" s="139"/>
      <c r="C4" s="81"/>
    </row>
    <row r="5" spans="1:5" ht="18" customHeight="1">
      <c r="C5" s="82" t="s">
        <v>29</v>
      </c>
    </row>
    <row r="6" spans="1:5" s="106" customFormat="1" ht="22.5" customHeight="1">
      <c r="A6" s="121" t="s">
        <v>9</v>
      </c>
      <c r="B6" s="18" t="s">
        <v>62</v>
      </c>
      <c r="C6" s="39" t="s">
        <v>84</v>
      </c>
    </row>
    <row r="7" spans="1:5" ht="18.95" customHeight="1">
      <c r="A7" s="122"/>
      <c r="B7" s="123" t="s">
        <v>100</v>
      </c>
      <c r="C7" s="124">
        <f>C8+C24</f>
        <v>3000000</v>
      </c>
    </row>
    <row r="8" spans="1:5" ht="18.95" customHeight="1">
      <c r="A8" s="125" t="s">
        <v>0</v>
      </c>
      <c r="B8" s="126" t="s">
        <v>101</v>
      </c>
      <c r="C8" s="127">
        <f>C9+C23</f>
        <v>2712000</v>
      </c>
    </row>
    <row r="9" spans="1:5" ht="18.95" customHeight="1">
      <c r="A9" s="125" t="s">
        <v>2</v>
      </c>
      <c r="B9" s="126" t="s">
        <v>102</v>
      </c>
      <c r="C9" s="127">
        <f>SUM(C10:C22)</f>
        <v>2512000</v>
      </c>
    </row>
    <row r="10" spans="1:5" ht="18.95" customHeight="1">
      <c r="A10" s="128">
        <v>1</v>
      </c>
      <c r="B10" s="12" t="s">
        <v>103</v>
      </c>
      <c r="C10" s="129">
        <v>145000</v>
      </c>
    </row>
    <row r="11" spans="1:5" ht="18.95" customHeight="1">
      <c r="A11" s="128">
        <v>2</v>
      </c>
      <c r="B11" s="12" t="s">
        <v>104</v>
      </c>
      <c r="C11" s="129">
        <v>155000</v>
      </c>
    </row>
    <row r="12" spans="1:5" ht="18.95" customHeight="1">
      <c r="A12" s="128">
        <v>3</v>
      </c>
      <c r="B12" s="12" t="s">
        <v>105</v>
      </c>
      <c r="C12" s="129">
        <v>6000</v>
      </c>
    </row>
    <row r="13" spans="1:5" ht="18.95" customHeight="1">
      <c r="A13" s="128">
        <v>4</v>
      </c>
      <c r="B13" s="12" t="s">
        <v>106</v>
      </c>
      <c r="C13" s="129">
        <v>660000</v>
      </c>
    </row>
    <row r="14" spans="1:5" ht="18.95" customHeight="1">
      <c r="A14" s="128">
        <v>5</v>
      </c>
      <c r="B14" s="12" t="s">
        <v>107</v>
      </c>
      <c r="C14" s="129">
        <v>155000</v>
      </c>
    </row>
    <row r="15" spans="1:5" ht="18.95" customHeight="1">
      <c r="A15" s="128">
        <v>6</v>
      </c>
      <c r="B15" s="12" t="s">
        <v>108</v>
      </c>
      <c r="C15" s="129">
        <v>8000</v>
      </c>
    </row>
    <row r="16" spans="1:5" ht="18.95" customHeight="1">
      <c r="A16" s="128">
        <v>7</v>
      </c>
      <c r="B16" s="12" t="s">
        <v>109</v>
      </c>
      <c r="C16" s="129">
        <v>64000</v>
      </c>
    </row>
    <row r="17" spans="1:5" ht="18.95" customHeight="1">
      <c r="A17" s="128">
        <v>8</v>
      </c>
      <c r="B17" s="12" t="s">
        <v>110</v>
      </c>
      <c r="C17" s="129">
        <v>301000</v>
      </c>
    </row>
    <row r="18" spans="1:5" ht="18.95" customHeight="1">
      <c r="A18" s="128">
        <v>9</v>
      </c>
      <c r="B18" s="12" t="s">
        <v>111</v>
      </c>
      <c r="C18" s="129">
        <v>85000</v>
      </c>
    </row>
    <row r="19" spans="1:5" ht="18.95" customHeight="1">
      <c r="A19" s="128">
        <v>10</v>
      </c>
      <c r="B19" s="12" t="s">
        <v>112</v>
      </c>
      <c r="C19" s="129">
        <v>700000</v>
      </c>
    </row>
    <row r="20" spans="1:5" ht="18.95" customHeight="1">
      <c r="A20" s="128">
        <v>11</v>
      </c>
      <c r="B20" s="12" t="s">
        <v>113</v>
      </c>
      <c r="C20" s="129">
        <v>65000</v>
      </c>
    </row>
    <row r="21" spans="1:5" ht="18.95" customHeight="1">
      <c r="A21" s="128">
        <v>12</v>
      </c>
      <c r="B21" s="12" t="s">
        <v>14</v>
      </c>
      <c r="C21" s="129">
        <v>46000</v>
      </c>
    </row>
    <row r="22" spans="1:5" ht="18.95" customHeight="1">
      <c r="A22" s="128">
        <v>13</v>
      </c>
      <c r="B22" s="12" t="s">
        <v>114</v>
      </c>
      <c r="C22" s="129">
        <v>122000</v>
      </c>
    </row>
    <row r="23" spans="1:5" ht="18.95" customHeight="1">
      <c r="A23" s="125" t="s">
        <v>4</v>
      </c>
      <c r="B23" s="126" t="s">
        <v>115</v>
      </c>
      <c r="C23" s="127">
        <v>200000</v>
      </c>
    </row>
    <row r="24" spans="1:5" ht="37.5" customHeight="1">
      <c r="A24" s="130" t="s">
        <v>5</v>
      </c>
      <c r="B24" s="131" t="s">
        <v>116</v>
      </c>
      <c r="C24" s="132">
        <v>288000</v>
      </c>
    </row>
    <row r="25" spans="1:5" ht="18.95" customHeight="1">
      <c r="A25" s="128"/>
      <c r="B25" s="133" t="s">
        <v>117</v>
      </c>
      <c r="C25" s="127">
        <f>C26+C31</f>
        <v>7233122</v>
      </c>
      <c r="D25" s="175"/>
    </row>
    <row r="26" spans="1:5" ht="18.95" customHeight="1">
      <c r="A26" s="125" t="s">
        <v>0</v>
      </c>
      <c r="B26" s="126" t="s">
        <v>118</v>
      </c>
      <c r="C26" s="127">
        <f>C27+C28+C29+C30</f>
        <v>6945122</v>
      </c>
      <c r="D26" s="176"/>
      <c r="E26" s="177"/>
    </row>
    <row r="27" spans="1:5" ht="18.95" customHeight="1">
      <c r="A27" s="128">
        <v>1</v>
      </c>
      <c r="B27" s="12" t="s">
        <v>119</v>
      </c>
      <c r="C27" s="134">
        <v>2556642</v>
      </c>
      <c r="E27" s="178"/>
    </row>
    <row r="28" spans="1:5" ht="21" customHeight="1">
      <c r="A28" s="128">
        <v>2</v>
      </c>
      <c r="B28" s="12" t="s">
        <v>120</v>
      </c>
      <c r="C28" s="129"/>
    </row>
    <row r="29" spans="1:5" ht="18.95" customHeight="1">
      <c r="A29" s="128">
        <v>3</v>
      </c>
      <c r="B29" s="12" t="s">
        <v>121</v>
      </c>
      <c r="C29" s="129">
        <v>4308480</v>
      </c>
    </row>
    <row r="30" spans="1:5" ht="18.95" customHeight="1">
      <c r="A30" s="128">
        <v>4</v>
      </c>
      <c r="B30" s="12" t="s">
        <v>122</v>
      </c>
      <c r="C30" s="129">
        <v>80000</v>
      </c>
    </row>
    <row r="31" spans="1:5" ht="39" customHeight="1">
      <c r="A31" s="135" t="s">
        <v>5</v>
      </c>
      <c r="B31" s="136" t="s">
        <v>116</v>
      </c>
      <c r="C31" s="137">
        <v>288000</v>
      </c>
    </row>
    <row r="32" spans="1:5" ht="18.95" customHeight="1">
      <c r="B32" s="179"/>
    </row>
    <row r="33" spans="1:253" s="182" customFormat="1" ht="18.95" customHeight="1">
      <c r="A33" s="180"/>
      <c r="B33" s="181"/>
      <c r="C33" s="52"/>
    </row>
    <row r="34" spans="1:253" s="182" customFormat="1" ht="18.95" customHeight="1">
      <c r="A34" s="180"/>
      <c r="B34" s="181"/>
      <c r="C34" s="52"/>
    </row>
    <row r="35" spans="1:253" s="182" customFormat="1" ht="18.95" customHeight="1">
      <c r="A35" s="180"/>
      <c r="B35" s="138"/>
      <c r="C35" s="52"/>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4"/>
      <c r="AY35" s="194"/>
      <c r="AZ35" s="194"/>
      <c r="BA35" s="194"/>
      <c r="BB35" s="194"/>
      <c r="BC35" s="194"/>
      <c r="BD35" s="194"/>
      <c r="BE35" s="194"/>
      <c r="BF35" s="194"/>
      <c r="BG35" s="194"/>
      <c r="BH35" s="194"/>
      <c r="BI35" s="194"/>
      <c r="BJ35" s="194"/>
      <c r="BK35" s="194"/>
      <c r="BL35" s="194"/>
      <c r="BM35" s="194"/>
      <c r="BN35" s="194"/>
      <c r="BO35" s="194"/>
      <c r="BP35" s="194"/>
      <c r="BQ35" s="194"/>
      <c r="BR35" s="194"/>
      <c r="BS35" s="194"/>
      <c r="BT35" s="194"/>
      <c r="BU35" s="194"/>
      <c r="BV35" s="194"/>
      <c r="BW35" s="194"/>
      <c r="BX35" s="194"/>
      <c r="BY35" s="194"/>
      <c r="BZ35" s="194"/>
      <c r="CA35" s="194"/>
      <c r="CB35" s="194"/>
      <c r="CC35" s="194"/>
      <c r="CD35" s="194"/>
      <c r="CE35" s="194"/>
      <c r="CF35" s="194"/>
      <c r="CG35" s="194"/>
      <c r="CH35" s="194"/>
      <c r="CI35" s="194"/>
      <c r="CJ35" s="194"/>
      <c r="CK35" s="194"/>
      <c r="CL35" s="194"/>
      <c r="CM35" s="194"/>
      <c r="CN35" s="194"/>
      <c r="CO35" s="194"/>
      <c r="CP35" s="194"/>
      <c r="CQ35" s="194"/>
      <c r="CR35" s="194"/>
      <c r="CS35" s="194"/>
      <c r="CT35" s="194"/>
      <c r="CU35" s="194"/>
      <c r="CV35" s="194"/>
      <c r="CW35" s="194"/>
      <c r="CX35" s="194"/>
      <c r="CY35" s="194"/>
      <c r="CZ35" s="194"/>
      <c r="DA35" s="194"/>
      <c r="DB35" s="194"/>
      <c r="DC35" s="194"/>
      <c r="DD35" s="194"/>
      <c r="DE35" s="194"/>
      <c r="DF35" s="194"/>
      <c r="DG35" s="194"/>
      <c r="DH35" s="194"/>
      <c r="DI35" s="194"/>
      <c r="DJ35" s="194"/>
      <c r="DK35" s="194"/>
      <c r="DL35" s="194"/>
      <c r="DM35" s="194"/>
      <c r="DN35" s="194"/>
      <c r="DO35" s="194"/>
      <c r="DP35" s="194"/>
      <c r="DQ35" s="194"/>
      <c r="DR35" s="194"/>
      <c r="DS35" s="194"/>
      <c r="DT35" s="194"/>
      <c r="DU35" s="194"/>
      <c r="DV35" s="194"/>
      <c r="DW35" s="194"/>
      <c r="DX35" s="194"/>
      <c r="DY35" s="194"/>
      <c r="DZ35" s="194"/>
      <c r="EA35" s="194"/>
      <c r="EB35" s="194"/>
      <c r="EC35" s="194"/>
      <c r="ED35" s="194"/>
      <c r="EE35" s="194"/>
      <c r="EF35" s="194"/>
      <c r="EG35" s="194"/>
      <c r="EH35" s="194"/>
      <c r="EI35" s="194"/>
      <c r="EJ35" s="194"/>
      <c r="EK35" s="194"/>
      <c r="EL35" s="194"/>
      <c r="EM35" s="194"/>
      <c r="EN35" s="194"/>
      <c r="EO35" s="194"/>
      <c r="EP35" s="194"/>
      <c r="EQ35" s="194"/>
      <c r="ER35" s="194"/>
      <c r="ES35" s="194"/>
      <c r="ET35" s="194"/>
      <c r="EU35" s="194"/>
      <c r="EV35" s="194"/>
      <c r="EW35" s="194"/>
      <c r="EX35" s="194"/>
      <c r="EY35" s="194"/>
      <c r="EZ35" s="194"/>
      <c r="FA35" s="194"/>
      <c r="FB35" s="194"/>
      <c r="FC35" s="194"/>
      <c r="FD35" s="194"/>
      <c r="FE35" s="194"/>
      <c r="FF35" s="194"/>
      <c r="FG35" s="194"/>
      <c r="FH35" s="194"/>
      <c r="FI35" s="194"/>
      <c r="FJ35" s="194"/>
      <c r="FK35" s="194"/>
      <c r="FL35" s="194"/>
      <c r="FM35" s="194"/>
      <c r="FN35" s="194"/>
      <c r="FO35" s="194"/>
      <c r="FP35" s="194"/>
      <c r="FQ35" s="194"/>
      <c r="FR35" s="194"/>
      <c r="FS35" s="194"/>
      <c r="FT35" s="194"/>
      <c r="FU35" s="194"/>
      <c r="FV35" s="194"/>
      <c r="FW35" s="194"/>
      <c r="FX35" s="194"/>
      <c r="FY35" s="194"/>
      <c r="FZ35" s="194"/>
      <c r="GA35" s="194"/>
      <c r="GB35" s="194"/>
      <c r="GC35" s="194"/>
      <c r="GD35" s="194"/>
      <c r="GE35" s="194"/>
      <c r="GF35" s="194"/>
      <c r="GG35" s="194"/>
      <c r="GH35" s="194"/>
      <c r="GI35" s="194"/>
      <c r="GJ35" s="194"/>
      <c r="GK35" s="194"/>
      <c r="GL35" s="194"/>
      <c r="GM35" s="194"/>
      <c r="GN35" s="194"/>
      <c r="GO35" s="194"/>
      <c r="GP35" s="194"/>
      <c r="GQ35" s="194"/>
      <c r="GR35" s="194"/>
      <c r="GS35" s="194"/>
      <c r="GT35" s="194"/>
      <c r="GU35" s="194"/>
      <c r="GV35" s="194"/>
      <c r="GW35" s="194"/>
      <c r="GX35" s="194"/>
      <c r="GY35" s="194"/>
      <c r="GZ35" s="194"/>
      <c r="HA35" s="194"/>
      <c r="HB35" s="194"/>
      <c r="HC35" s="194"/>
      <c r="HD35" s="194"/>
      <c r="HE35" s="194"/>
      <c r="HF35" s="194"/>
      <c r="HG35" s="194"/>
      <c r="HH35" s="194"/>
      <c r="HI35" s="194"/>
      <c r="HJ35" s="194"/>
      <c r="HK35" s="194"/>
      <c r="HL35" s="194"/>
      <c r="HM35" s="194"/>
      <c r="HN35" s="194"/>
      <c r="HO35" s="194"/>
      <c r="HP35" s="194"/>
      <c r="HQ35" s="194"/>
      <c r="HR35" s="194"/>
      <c r="HS35" s="194"/>
      <c r="HT35" s="194"/>
      <c r="HU35" s="194"/>
      <c r="HV35" s="194"/>
      <c r="HW35" s="194"/>
      <c r="HX35" s="194"/>
      <c r="HY35" s="194"/>
      <c r="HZ35" s="194"/>
      <c r="IA35" s="194"/>
      <c r="IB35" s="194"/>
      <c r="IC35" s="194"/>
      <c r="ID35" s="194"/>
      <c r="IE35" s="194"/>
      <c r="IF35" s="194"/>
      <c r="IG35" s="194"/>
      <c r="IH35" s="194"/>
      <c r="II35" s="194"/>
      <c r="IJ35" s="194"/>
      <c r="IK35" s="194"/>
      <c r="IL35" s="194"/>
      <c r="IM35" s="194"/>
      <c r="IN35" s="194"/>
      <c r="IO35" s="194"/>
      <c r="IP35" s="194"/>
      <c r="IQ35" s="194"/>
      <c r="IR35" s="194"/>
      <c r="IS35" s="183"/>
    </row>
    <row r="36" spans="1:253" ht="18.95" customHeight="1"/>
    <row r="41" spans="1:253">
      <c r="B41" s="184"/>
    </row>
  </sheetData>
  <mergeCells count="51">
    <mergeCell ref="A3:C3"/>
    <mergeCell ref="D35:G35"/>
    <mergeCell ref="H35:L35"/>
    <mergeCell ref="M35:Q35"/>
    <mergeCell ref="AL35:AP35"/>
    <mergeCell ref="AQ35:AU35"/>
    <mergeCell ref="AV35:AZ35"/>
    <mergeCell ref="BA35:BE35"/>
    <mergeCell ref="R35:V35"/>
    <mergeCell ref="W35:AA35"/>
    <mergeCell ref="AB35:AF35"/>
    <mergeCell ref="AG35:AK35"/>
    <mergeCell ref="BZ35:CD35"/>
    <mergeCell ref="CE35:CI35"/>
    <mergeCell ref="CJ35:CN35"/>
    <mergeCell ref="CO35:CS35"/>
    <mergeCell ref="BF35:BJ35"/>
    <mergeCell ref="BK35:BO35"/>
    <mergeCell ref="BP35:BT35"/>
    <mergeCell ref="BU35:BY35"/>
    <mergeCell ref="DN35:DR35"/>
    <mergeCell ref="DS35:DW35"/>
    <mergeCell ref="DX35:EB35"/>
    <mergeCell ref="EC35:EG35"/>
    <mergeCell ref="CT35:CX35"/>
    <mergeCell ref="CY35:DC35"/>
    <mergeCell ref="DD35:DH35"/>
    <mergeCell ref="DI35:DM35"/>
    <mergeCell ref="FB35:FF35"/>
    <mergeCell ref="FG35:FK35"/>
    <mergeCell ref="FL35:FP35"/>
    <mergeCell ref="FQ35:FU35"/>
    <mergeCell ref="EH35:EL35"/>
    <mergeCell ref="EM35:EQ35"/>
    <mergeCell ref="ER35:EV35"/>
    <mergeCell ref="EW35:FA35"/>
    <mergeCell ref="GP35:GT35"/>
    <mergeCell ref="GU35:GY35"/>
    <mergeCell ref="GZ35:HD35"/>
    <mergeCell ref="HE35:HI35"/>
    <mergeCell ref="FV35:FZ35"/>
    <mergeCell ref="GA35:GE35"/>
    <mergeCell ref="GF35:GJ35"/>
    <mergeCell ref="GK35:GO35"/>
    <mergeCell ref="ID35:IH35"/>
    <mergeCell ref="II35:IM35"/>
    <mergeCell ref="IN35:IR35"/>
    <mergeCell ref="HJ35:HN35"/>
    <mergeCell ref="HO35:HS35"/>
    <mergeCell ref="HT35:HX35"/>
    <mergeCell ref="HY35:IC35"/>
  </mergeCells>
  <phoneticPr fontId="0" type="noConversion"/>
  <pageMargins left="0.82677165354330717" right="0.19685039370078741" top="0.39370078740157483" bottom="0.62992125984251968" header="0.23622047244094491" footer="0.39370078740157483"/>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abColor rgb="FF00B050"/>
  </sheetPr>
  <dimension ref="A1:D25"/>
  <sheetViews>
    <sheetView workbookViewId="0">
      <selection activeCell="B7" sqref="B7:B11"/>
    </sheetView>
  </sheetViews>
  <sheetFormatPr defaultRowHeight="16.5"/>
  <cols>
    <col min="1" max="1" width="5.5703125" style="143" customWidth="1"/>
    <col min="2" max="2" width="59.140625" style="14" customWidth="1"/>
    <col min="3" max="3" width="20.42578125" style="14" customWidth="1"/>
    <col min="4" max="16384" width="9.140625" style="14"/>
  </cols>
  <sheetData>
    <row r="1" spans="1:4">
      <c r="A1" s="140" t="s">
        <v>60</v>
      </c>
      <c r="C1" s="311" t="s">
        <v>230</v>
      </c>
    </row>
    <row r="2" spans="1:4">
      <c r="A2" s="142"/>
      <c r="C2" s="141"/>
    </row>
    <row r="3" spans="1:4">
      <c r="A3" s="197" t="s">
        <v>124</v>
      </c>
      <c r="B3" s="197"/>
      <c r="C3" s="197"/>
    </row>
    <row r="4" spans="1:4" ht="20.25" customHeight="1">
      <c r="A4" s="196"/>
      <c r="B4" s="196"/>
      <c r="C4" s="196"/>
    </row>
    <row r="5" spans="1:4" ht="18" customHeight="1">
      <c r="C5" s="144" t="s">
        <v>29</v>
      </c>
    </row>
    <row r="6" spans="1:4" ht="31.5" customHeight="1">
      <c r="A6" s="145" t="s">
        <v>9</v>
      </c>
      <c r="B6" s="146" t="s">
        <v>62</v>
      </c>
      <c r="C6" s="146" t="s">
        <v>84</v>
      </c>
    </row>
    <row r="7" spans="1:4" ht="23.25" customHeight="1">
      <c r="A7" s="147"/>
      <c r="B7" s="148" t="s">
        <v>125</v>
      </c>
      <c r="C7" s="149">
        <f>C8+C21</f>
        <v>7233122</v>
      </c>
    </row>
    <row r="8" spans="1:4" ht="18" customHeight="1">
      <c r="A8" s="150" t="s">
        <v>2</v>
      </c>
      <c r="B8" s="151" t="s">
        <v>126</v>
      </c>
      <c r="C8" s="152">
        <f>C9+C13+C17+C18+C19+C20</f>
        <v>6945122</v>
      </c>
    </row>
    <row r="9" spans="1:4" ht="18" customHeight="1">
      <c r="A9" s="150">
        <v>1</v>
      </c>
      <c r="B9" s="151" t="s">
        <v>78</v>
      </c>
      <c r="C9" s="152">
        <v>1084000</v>
      </c>
      <c r="D9" s="185"/>
    </row>
    <row r="10" spans="1:4" ht="18" customHeight="1">
      <c r="A10" s="153"/>
      <c r="B10" s="154" t="s">
        <v>127</v>
      </c>
      <c r="C10" s="155"/>
    </row>
    <row r="11" spans="1:4" ht="18" customHeight="1">
      <c r="A11" s="153"/>
      <c r="B11" s="161" t="s">
        <v>128</v>
      </c>
      <c r="C11" s="156">
        <v>30000</v>
      </c>
    </row>
    <row r="12" spans="1:4" ht="18" customHeight="1">
      <c r="A12" s="153"/>
      <c r="B12" s="161" t="s">
        <v>129</v>
      </c>
      <c r="C12" s="156">
        <v>20000</v>
      </c>
    </row>
    <row r="13" spans="1:4" ht="18" customHeight="1">
      <c r="A13" s="150">
        <v>2</v>
      </c>
      <c r="B13" s="157" t="s">
        <v>79</v>
      </c>
      <c r="C13" s="152">
        <v>4631380</v>
      </c>
    </row>
    <row r="14" spans="1:4" ht="18" customHeight="1">
      <c r="A14" s="150"/>
      <c r="B14" s="154" t="s">
        <v>127</v>
      </c>
      <c r="C14" s="155"/>
    </row>
    <row r="15" spans="1:4" ht="18" customHeight="1">
      <c r="A15" s="150"/>
      <c r="B15" s="161" t="s">
        <v>128</v>
      </c>
      <c r="C15" s="155">
        <v>2006255</v>
      </c>
    </row>
    <row r="16" spans="1:4" ht="18" customHeight="1">
      <c r="A16" s="150"/>
      <c r="B16" s="161" t="s">
        <v>130</v>
      </c>
      <c r="C16" s="155">
        <v>24391</v>
      </c>
    </row>
    <row r="17" spans="1:3" ht="18" customHeight="1">
      <c r="A17" s="150">
        <v>3</v>
      </c>
      <c r="B17" s="90" t="s">
        <v>131</v>
      </c>
      <c r="C17" s="152">
        <v>80000</v>
      </c>
    </row>
    <row r="18" spans="1:3" ht="18" customHeight="1">
      <c r="A18" s="150">
        <v>4</v>
      </c>
      <c r="B18" s="151" t="s">
        <v>81</v>
      </c>
      <c r="C18" s="152">
        <v>1000</v>
      </c>
    </row>
    <row r="19" spans="1:3" ht="18" customHeight="1">
      <c r="A19" s="150">
        <v>5</v>
      </c>
      <c r="B19" s="151" t="s">
        <v>82</v>
      </c>
      <c r="C19" s="152">
        <v>100590</v>
      </c>
    </row>
    <row r="20" spans="1:3" ht="18" customHeight="1">
      <c r="A20" s="150">
        <v>6</v>
      </c>
      <c r="B20" s="151" t="s">
        <v>132</v>
      </c>
      <c r="C20" s="152">
        <v>1048152</v>
      </c>
    </row>
    <row r="21" spans="1:3" ht="18" customHeight="1">
      <c r="A21" s="158" t="s">
        <v>4</v>
      </c>
      <c r="B21" s="159" t="s">
        <v>3</v>
      </c>
      <c r="C21" s="160">
        <v>288000</v>
      </c>
    </row>
    <row r="22" spans="1:3">
      <c r="B22" s="186"/>
    </row>
    <row r="23" spans="1:3">
      <c r="B23" s="187"/>
    </row>
    <row r="24" spans="1:3">
      <c r="B24" s="188"/>
    </row>
    <row r="25" spans="1:3">
      <c r="B25" s="189"/>
    </row>
  </sheetData>
  <mergeCells count="2">
    <mergeCell ref="A4:C4"/>
    <mergeCell ref="A3:C3"/>
  </mergeCells>
  <phoneticPr fontId="0" type="noConversion"/>
  <pageMargins left="0.94488188976377963" right="0.19685039370078741" top="0.39370078740157483" bottom="0.62992125984251968" header="0.23622047244094491" footer="0.3937007874015748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tabColor rgb="FF00B050"/>
  </sheetPr>
  <dimension ref="A1:C25"/>
  <sheetViews>
    <sheetView workbookViewId="0">
      <selection activeCell="B7" sqref="B7:B11"/>
    </sheetView>
  </sheetViews>
  <sheetFormatPr defaultRowHeight="16.5"/>
  <cols>
    <col min="1" max="1" width="6.5703125" style="34" customWidth="1"/>
    <col min="2" max="2" width="61.5703125" style="32" customWidth="1"/>
    <col min="3" max="3" width="19.7109375" style="32" customWidth="1"/>
    <col min="4" max="16384" width="9.140625" style="32"/>
  </cols>
  <sheetData>
    <row r="1" spans="1:3">
      <c r="A1" s="140" t="s">
        <v>60</v>
      </c>
      <c r="B1" s="14"/>
      <c r="C1" s="162" t="s">
        <v>58</v>
      </c>
    </row>
    <row r="2" spans="1:3">
      <c r="A2" s="142"/>
      <c r="B2" s="14"/>
      <c r="C2" s="141"/>
    </row>
    <row r="3" spans="1:3" ht="32.25" customHeight="1">
      <c r="A3" s="198" t="s">
        <v>133</v>
      </c>
      <c r="B3" s="198"/>
      <c r="C3" s="198"/>
    </row>
    <row r="4" spans="1:3" ht="20.25" customHeight="1">
      <c r="A4" s="163"/>
      <c r="B4" s="163"/>
      <c r="C4" s="163"/>
    </row>
    <row r="5" spans="1:3">
      <c r="A5" s="14"/>
      <c r="B5" s="14"/>
      <c r="C5" s="312" t="s">
        <v>140</v>
      </c>
    </row>
    <row r="6" spans="1:3" s="35" customFormat="1" ht="19.5" customHeight="1">
      <c r="A6" s="145" t="s">
        <v>9</v>
      </c>
      <c r="B6" s="146" t="s">
        <v>62</v>
      </c>
      <c r="C6" s="146" t="s">
        <v>84</v>
      </c>
    </row>
    <row r="7" spans="1:3" s="33" customFormat="1" ht="18" customHeight="1">
      <c r="A7" s="164"/>
      <c r="B7" s="148" t="s">
        <v>134</v>
      </c>
      <c r="C7" s="149">
        <f>C8+C11+C22+C23+C24+C25</f>
        <v>3632897</v>
      </c>
    </row>
    <row r="8" spans="1:3" ht="18" customHeight="1">
      <c r="A8" s="165" t="s">
        <v>2</v>
      </c>
      <c r="B8" s="166" t="s">
        <v>78</v>
      </c>
      <c r="C8" s="152">
        <f>C9+C10</f>
        <v>1629306</v>
      </c>
    </row>
    <row r="9" spans="1:3" ht="18" customHeight="1">
      <c r="A9" s="167">
        <v>1</v>
      </c>
      <c r="B9" s="154" t="s">
        <v>135</v>
      </c>
      <c r="C9" s="156">
        <v>580154</v>
      </c>
    </row>
    <row r="10" spans="1:3" ht="18" customHeight="1">
      <c r="A10" s="167">
        <v>2</v>
      </c>
      <c r="B10" s="154" t="s">
        <v>136</v>
      </c>
      <c r="C10" s="156">
        <v>1049152</v>
      </c>
    </row>
    <row r="11" spans="1:3" ht="18" customHeight="1">
      <c r="A11" s="165" t="s">
        <v>4</v>
      </c>
      <c r="B11" s="166" t="s">
        <v>79</v>
      </c>
      <c r="C11" s="152">
        <v>1693501</v>
      </c>
    </row>
    <row r="12" spans="1:3" ht="18" customHeight="1">
      <c r="A12" s="165"/>
      <c r="B12" s="154" t="s">
        <v>127</v>
      </c>
      <c r="C12" s="152"/>
    </row>
    <row r="13" spans="1:3" ht="18" customHeight="1">
      <c r="A13" s="167">
        <v>1</v>
      </c>
      <c r="B13" s="154" t="s">
        <v>137</v>
      </c>
      <c r="C13" s="156">
        <v>9994</v>
      </c>
    </row>
    <row r="14" spans="1:3" ht="18" customHeight="1">
      <c r="A14" s="167">
        <v>2</v>
      </c>
      <c r="B14" s="154" t="s">
        <v>138</v>
      </c>
      <c r="C14" s="156">
        <v>427948</v>
      </c>
    </row>
    <row r="15" spans="1:3" ht="18" customHeight="1">
      <c r="A15" s="167">
        <v>3</v>
      </c>
      <c r="B15" s="154" t="s">
        <v>139</v>
      </c>
      <c r="C15" s="156">
        <v>460795</v>
      </c>
    </row>
    <row r="16" spans="1:3" ht="18" customHeight="1">
      <c r="A16" s="167">
        <v>4</v>
      </c>
      <c r="B16" s="154" t="s">
        <v>138</v>
      </c>
      <c r="C16" s="156">
        <v>142197</v>
      </c>
    </row>
    <row r="17" spans="1:3" ht="18" customHeight="1">
      <c r="A17" s="167">
        <v>5</v>
      </c>
      <c r="B17" s="154" t="s">
        <v>142</v>
      </c>
      <c r="C17" s="156">
        <v>24391</v>
      </c>
    </row>
    <row r="18" spans="1:3" ht="18" customHeight="1">
      <c r="A18" s="167">
        <v>6</v>
      </c>
      <c r="B18" s="154" t="s">
        <v>143</v>
      </c>
      <c r="C18" s="156">
        <v>25918</v>
      </c>
    </row>
    <row r="19" spans="1:3" ht="18" customHeight="1">
      <c r="A19" s="167">
        <v>7</v>
      </c>
      <c r="B19" s="154" t="s">
        <v>144</v>
      </c>
      <c r="C19" s="156">
        <v>14380</v>
      </c>
    </row>
    <row r="20" spans="1:3" ht="18" customHeight="1">
      <c r="A20" s="167">
        <v>8</v>
      </c>
      <c r="B20" s="154" t="s">
        <v>145</v>
      </c>
      <c r="C20" s="156">
        <v>31819</v>
      </c>
    </row>
    <row r="21" spans="1:3" ht="18" customHeight="1">
      <c r="A21" s="167">
        <v>9</v>
      </c>
      <c r="B21" s="154" t="s">
        <v>146</v>
      </c>
      <c r="C21" s="156">
        <v>343135</v>
      </c>
    </row>
    <row r="22" spans="1:3" ht="18" customHeight="1">
      <c r="A22" s="165" t="s">
        <v>7</v>
      </c>
      <c r="B22" s="166" t="s">
        <v>147</v>
      </c>
      <c r="C22" s="152">
        <v>80000</v>
      </c>
    </row>
    <row r="23" spans="1:3" ht="18" customHeight="1">
      <c r="A23" s="165" t="s">
        <v>11</v>
      </c>
      <c r="B23" s="166" t="s">
        <v>82</v>
      </c>
      <c r="C23" s="168">
        <v>57590</v>
      </c>
    </row>
    <row r="24" spans="1:3" ht="18" customHeight="1">
      <c r="A24" s="169" t="s">
        <v>8</v>
      </c>
      <c r="B24" s="170" t="s">
        <v>148</v>
      </c>
      <c r="C24" s="171">
        <v>1000</v>
      </c>
    </row>
    <row r="25" spans="1:3" s="36" customFormat="1" ht="18" customHeight="1">
      <c r="A25" s="172" t="s">
        <v>6</v>
      </c>
      <c r="B25" s="173" t="s">
        <v>149</v>
      </c>
      <c r="C25" s="174">
        <v>171500</v>
      </c>
    </row>
  </sheetData>
  <mergeCells count="1">
    <mergeCell ref="A3:C3"/>
  </mergeCells>
  <phoneticPr fontId="0" type="noConversion"/>
  <pageMargins left="0.78740157480314965" right="0.19685039370078741" top="0.39370078740157483" bottom="0.62992125984251968" header="0.23622047244094491" footer="0.39370078740157483"/>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ET33"/>
  <sheetViews>
    <sheetView workbookViewId="0">
      <selection activeCell="P8" sqref="P8"/>
    </sheetView>
  </sheetViews>
  <sheetFormatPr defaultRowHeight="15"/>
  <cols>
    <col min="1" max="1" width="6.42578125" style="204" customWidth="1"/>
    <col min="2" max="2" width="31.85546875" style="204" customWidth="1"/>
    <col min="3" max="4" width="10.7109375" style="204" customWidth="1"/>
    <col min="5" max="5" width="10.5703125" style="204" customWidth="1"/>
    <col min="6" max="6" width="9.28515625" style="204" customWidth="1"/>
    <col min="7" max="7" width="9.5703125" style="204" customWidth="1"/>
    <col min="8" max="8" width="8.5703125" style="204" customWidth="1"/>
    <col min="9" max="9" width="10.42578125" style="204" customWidth="1"/>
    <col min="10" max="10" width="7.7109375" style="204" customWidth="1"/>
    <col min="11" max="11" width="8.85546875" style="204" customWidth="1"/>
    <col min="12" max="12" width="9.85546875" style="204" customWidth="1"/>
    <col min="13" max="16384" width="9.140625" style="206"/>
  </cols>
  <sheetData>
    <row r="1" spans="1:150" ht="16.5" customHeight="1">
      <c r="A1" s="224" t="s">
        <v>60</v>
      </c>
      <c r="B1" s="223"/>
      <c r="L1" s="205" t="s">
        <v>24</v>
      </c>
    </row>
    <row r="3" spans="1:150">
      <c r="A3" s="207" t="s">
        <v>33</v>
      </c>
      <c r="B3" s="207"/>
      <c r="C3" s="207"/>
      <c r="D3" s="207"/>
      <c r="E3" s="207"/>
      <c r="F3" s="207"/>
      <c r="G3" s="207"/>
      <c r="H3" s="207"/>
      <c r="I3" s="207"/>
      <c r="J3" s="207"/>
      <c r="K3" s="207"/>
      <c r="L3" s="207"/>
    </row>
    <row r="4" spans="1:150" s="209" customFormat="1" ht="8.25" customHeight="1">
      <c r="A4" s="208"/>
      <c r="B4" s="208"/>
      <c r="C4" s="208"/>
      <c r="D4" s="208"/>
      <c r="E4" s="208"/>
      <c r="F4" s="208"/>
      <c r="G4" s="208"/>
      <c r="H4" s="208"/>
      <c r="I4" s="208"/>
      <c r="J4" s="208"/>
      <c r="K4" s="208"/>
      <c r="L4" s="208"/>
    </row>
    <row r="5" spans="1:150" ht="15.75" customHeight="1">
      <c r="A5" s="210"/>
      <c r="B5" s="210"/>
      <c r="C5" s="210"/>
      <c r="D5" s="210"/>
      <c r="E5" s="210"/>
      <c r="F5" s="210"/>
      <c r="G5" s="210"/>
      <c r="H5" s="210"/>
      <c r="I5" s="210"/>
      <c r="J5" s="210"/>
      <c r="K5" s="211"/>
      <c r="L5" s="212" t="s">
        <v>140</v>
      </c>
    </row>
    <row r="6" spans="1:150" ht="15" customHeight="1">
      <c r="A6" s="213" t="s">
        <v>25</v>
      </c>
      <c r="B6" s="213" t="s">
        <v>26</v>
      </c>
      <c r="C6" s="318" t="s">
        <v>79</v>
      </c>
      <c r="D6" s="318"/>
      <c r="E6" s="318"/>
      <c r="F6" s="318"/>
      <c r="G6" s="318"/>
      <c r="H6" s="318"/>
      <c r="I6" s="318"/>
      <c r="J6" s="318"/>
      <c r="K6" s="318"/>
      <c r="L6" s="318"/>
    </row>
    <row r="7" spans="1:150" ht="15.75" customHeight="1">
      <c r="A7" s="214"/>
      <c r="B7" s="214"/>
      <c r="C7" s="319" t="s">
        <v>12</v>
      </c>
      <c r="D7" s="318" t="s">
        <v>34</v>
      </c>
      <c r="E7" s="318"/>
      <c r="F7" s="318"/>
      <c r="G7" s="318"/>
      <c r="H7" s="318"/>
      <c r="I7" s="318"/>
      <c r="J7" s="318"/>
      <c r="K7" s="318"/>
      <c r="L7" s="318"/>
    </row>
    <row r="8" spans="1:150" ht="68.25" customHeight="1">
      <c r="A8" s="214"/>
      <c r="B8" s="214"/>
      <c r="C8" s="319"/>
      <c r="D8" s="319" t="s">
        <v>173</v>
      </c>
      <c r="E8" s="319" t="s">
        <v>174</v>
      </c>
      <c r="F8" s="319" t="s">
        <v>175</v>
      </c>
      <c r="G8" s="319" t="s">
        <v>176</v>
      </c>
      <c r="H8" s="319" t="s">
        <v>177</v>
      </c>
      <c r="I8" s="319" t="s">
        <v>178</v>
      </c>
      <c r="J8" s="319" t="s">
        <v>179</v>
      </c>
      <c r="K8" s="319" t="s">
        <v>180</v>
      </c>
      <c r="L8" s="319" t="s">
        <v>181</v>
      </c>
      <c r="M8" s="215"/>
      <c r="N8" s="215"/>
      <c r="O8" s="215"/>
      <c r="P8" s="215"/>
      <c r="Q8" s="215"/>
      <c r="R8" s="215"/>
      <c r="S8" s="215"/>
      <c r="T8" s="215"/>
      <c r="U8" s="215"/>
      <c r="V8" s="215"/>
      <c r="W8" s="215"/>
      <c r="X8" s="215"/>
      <c r="Y8" s="215"/>
      <c r="Z8" s="215"/>
      <c r="AA8" s="215"/>
      <c r="AB8" s="215"/>
      <c r="AC8" s="215"/>
      <c r="AD8" s="215"/>
      <c r="AE8" s="215"/>
      <c r="AF8" s="215"/>
      <c r="AG8" s="215"/>
      <c r="AH8" s="215"/>
      <c r="AI8" s="215"/>
      <c r="AJ8" s="215"/>
      <c r="AK8" s="215"/>
      <c r="AL8" s="215"/>
      <c r="AM8" s="215"/>
      <c r="AN8" s="215"/>
      <c r="AO8" s="215"/>
      <c r="AP8" s="215"/>
      <c r="AQ8" s="215"/>
      <c r="AR8" s="215"/>
      <c r="AS8" s="215"/>
      <c r="AT8" s="215"/>
      <c r="AU8" s="215"/>
      <c r="AV8" s="215"/>
      <c r="AW8" s="215"/>
      <c r="AX8" s="215"/>
      <c r="AY8" s="215"/>
      <c r="AZ8" s="215"/>
      <c r="BA8" s="215"/>
      <c r="BB8" s="215"/>
      <c r="BC8" s="215"/>
      <c r="BD8" s="215"/>
      <c r="BE8" s="215"/>
      <c r="BF8" s="215"/>
      <c r="BG8" s="215"/>
      <c r="BH8" s="215"/>
      <c r="BI8" s="215"/>
      <c r="BJ8" s="215"/>
      <c r="BK8" s="215"/>
      <c r="BL8" s="215"/>
      <c r="BM8" s="215"/>
      <c r="BN8" s="215"/>
      <c r="BO8" s="215"/>
      <c r="BP8" s="215"/>
      <c r="BQ8" s="215"/>
      <c r="BR8" s="215"/>
      <c r="BS8" s="215"/>
      <c r="BT8" s="215"/>
      <c r="BU8" s="215"/>
      <c r="BV8" s="215"/>
      <c r="BW8" s="215"/>
      <c r="BX8" s="215"/>
      <c r="BY8" s="215"/>
      <c r="BZ8" s="215"/>
      <c r="CA8" s="215"/>
      <c r="CB8" s="215"/>
      <c r="CC8" s="215"/>
      <c r="CD8" s="215"/>
      <c r="CE8" s="215"/>
      <c r="CF8" s="215"/>
      <c r="CG8" s="215"/>
      <c r="CH8" s="215"/>
      <c r="CI8" s="215"/>
      <c r="CJ8" s="215"/>
      <c r="CK8" s="215"/>
      <c r="CL8" s="215"/>
      <c r="CM8" s="215"/>
      <c r="CN8" s="215"/>
      <c r="CO8" s="215"/>
      <c r="CP8" s="215"/>
      <c r="CQ8" s="215"/>
      <c r="CR8" s="215"/>
      <c r="CS8" s="215"/>
      <c r="CT8" s="215"/>
      <c r="CU8" s="215"/>
      <c r="CV8" s="215"/>
      <c r="CW8" s="215"/>
      <c r="CX8" s="215"/>
      <c r="CY8" s="215"/>
      <c r="CZ8" s="215"/>
      <c r="DA8" s="215"/>
      <c r="DB8" s="215"/>
      <c r="DC8" s="215"/>
      <c r="DD8" s="215"/>
      <c r="DE8" s="215"/>
      <c r="DF8" s="215"/>
      <c r="DG8" s="215"/>
      <c r="DH8" s="215"/>
      <c r="DI8" s="215"/>
      <c r="DJ8" s="215"/>
      <c r="DK8" s="215"/>
      <c r="DL8" s="215"/>
      <c r="DM8" s="215"/>
      <c r="DN8" s="215"/>
      <c r="DO8" s="215"/>
      <c r="DP8" s="215"/>
      <c r="DQ8" s="215"/>
      <c r="DR8" s="215"/>
      <c r="DS8" s="215"/>
      <c r="DT8" s="215"/>
      <c r="DU8" s="215"/>
      <c r="DV8" s="215"/>
      <c r="DW8" s="215"/>
      <c r="DX8" s="215"/>
      <c r="DY8" s="215"/>
      <c r="DZ8" s="215"/>
      <c r="EA8" s="215"/>
      <c r="EB8" s="215"/>
      <c r="EC8" s="215"/>
      <c r="ED8" s="215"/>
      <c r="EE8" s="215"/>
      <c r="EF8" s="215"/>
      <c r="EG8" s="215"/>
      <c r="EH8" s="215"/>
      <c r="EI8" s="215"/>
      <c r="EJ8" s="215"/>
      <c r="EK8" s="215"/>
      <c r="EL8" s="215"/>
      <c r="EM8" s="215"/>
      <c r="EN8" s="215"/>
      <c r="EO8" s="215"/>
      <c r="EP8" s="215"/>
      <c r="EQ8" s="215"/>
      <c r="ER8" s="215"/>
      <c r="ES8" s="215"/>
      <c r="ET8" s="215"/>
    </row>
    <row r="9" spans="1:150" ht="16.5" customHeight="1">
      <c r="A9" s="216"/>
      <c r="B9" s="216"/>
      <c r="C9" s="319"/>
      <c r="D9" s="319"/>
      <c r="E9" s="319"/>
      <c r="F9" s="319"/>
      <c r="G9" s="319"/>
      <c r="H9" s="319"/>
      <c r="I9" s="319"/>
      <c r="J9" s="319"/>
      <c r="K9" s="319"/>
      <c r="L9" s="319"/>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215"/>
      <c r="BJ9" s="215"/>
      <c r="BK9" s="215"/>
      <c r="BL9" s="215"/>
      <c r="BM9" s="215"/>
      <c r="BN9" s="215"/>
      <c r="BO9" s="215"/>
      <c r="BP9" s="215"/>
      <c r="BQ9" s="215"/>
      <c r="BR9" s="215"/>
      <c r="BS9" s="215"/>
      <c r="BT9" s="215"/>
      <c r="BU9" s="215"/>
      <c r="BV9" s="215"/>
      <c r="BW9" s="215"/>
      <c r="BX9" s="215"/>
      <c r="BY9" s="215"/>
      <c r="BZ9" s="215"/>
      <c r="CA9" s="215"/>
      <c r="CB9" s="215"/>
      <c r="CC9" s="215"/>
      <c r="CD9" s="215"/>
      <c r="CE9" s="215"/>
      <c r="CF9" s="215"/>
      <c r="CG9" s="215"/>
      <c r="CH9" s="215"/>
      <c r="CI9" s="215"/>
      <c r="CJ9" s="215"/>
      <c r="CK9" s="215"/>
      <c r="CL9" s="215"/>
      <c r="CM9" s="215"/>
      <c r="CN9" s="215"/>
      <c r="CO9" s="215"/>
      <c r="CP9" s="215"/>
      <c r="CQ9" s="215"/>
      <c r="CR9" s="215"/>
      <c r="CS9" s="215"/>
      <c r="CT9" s="215"/>
      <c r="CU9" s="215"/>
      <c r="CV9" s="215"/>
      <c r="CW9" s="215"/>
      <c r="CX9" s="215"/>
      <c r="CY9" s="215"/>
      <c r="CZ9" s="215"/>
      <c r="DA9" s="215"/>
      <c r="DB9" s="215"/>
      <c r="DC9" s="215"/>
      <c r="DD9" s="215"/>
      <c r="DE9" s="215"/>
      <c r="DF9" s="215"/>
      <c r="DG9" s="215"/>
      <c r="DH9" s="215"/>
      <c r="DI9" s="215"/>
      <c r="DJ9" s="215"/>
      <c r="DK9" s="215"/>
      <c r="DL9" s="215"/>
      <c r="DM9" s="215"/>
      <c r="DN9" s="215"/>
      <c r="DO9" s="215"/>
      <c r="DP9" s="215"/>
      <c r="DQ9" s="215"/>
      <c r="DR9" s="215"/>
      <c r="DS9" s="215"/>
      <c r="DT9" s="215"/>
      <c r="DU9" s="215"/>
      <c r="DV9" s="215"/>
      <c r="DW9" s="215"/>
      <c r="DX9" s="215"/>
      <c r="DY9" s="215"/>
      <c r="DZ9" s="215"/>
      <c r="EA9" s="215"/>
      <c r="EB9" s="215"/>
      <c r="EC9" s="215"/>
      <c r="ED9" s="215"/>
      <c r="EE9" s="215"/>
      <c r="EF9" s="215"/>
      <c r="EG9" s="215"/>
      <c r="EH9" s="215"/>
      <c r="EI9" s="215"/>
      <c r="EJ9" s="215"/>
      <c r="EK9" s="215"/>
      <c r="EL9" s="215"/>
      <c r="EM9" s="215"/>
      <c r="EN9" s="215"/>
      <c r="EO9" s="215"/>
      <c r="EP9" s="215"/>
      <c r="EQ9" s="215"/>
      <c r="ER9" s="215"/>
      <c r="ES9" s="215"/>
      <c r="ET9" s="215"/>
    </row>
    <row r="10" spans="1:150" s="218" customFormat="1">
      <c r="A10" s="201"/>
      <c r="B10" s="201" t="s">
        <v>35</v>
      </c>
      <c r="C10" s="201"/>
      <c r="D10" s="201"/>
      <c r="E10" s="201"/>
      <c r="F10" s="201"/>
      <c r="G10" s="201"/>
      <c r="H10" s="201"/>
      <c r="I10" s="201"/>
      <c r="J10" s="201"/>
      <c r="K10" s="201"/>
      <c r="L10" s="201"/>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217"/>
      <c r="BK10" s="217"/>
      <c r="BL10" s="217"/>
      <c r="BM10" s="217"/>
      <c r="BN10" s="217"/>
      <c r="BO10" s="217"/>
      <c r="BP10" s="217"/>
      <c r="BQ10" s="217"/>
      <c r="BR10" s="217"/>
      <c r="BS10" s="217"/>
      <c r="BT10" s="217"/>
      <c r="BU10" s="217"/>
      <c r="BV10" s="217"/>
      <c r="BW10" s="217"/>
      <c r="BX10" s="217"/>
      <c r="BY10" s="217"/>
      <c r="BZ10" s="217"/>
      <c r="CA10" s="217"/>
      <c r="CB10" s="217"/>
      <c r="CC10" s="217"/>
      <c r="CD10" s="217"/>
      <c r="CE10" s="217"/>
      <c r="CF10" s="217"/>
      <c r="CG10" s="217"/>
      <c r="CH10" s="217"/>
      <c r="CI10" s="217"/>
      <c r="CJ10" s="217"/>
      <c r="CK10" s="217"/>
      <c r="CL10" s="217"/>
      <c r="CM10" s="217"/>
      <c r="CN10" s="217"/>
      <c r="CO10" s="217"/>
      <c r="CP10" s="217"/>
      <c r="CQ10" s="217"/>
      <c r="CR10" s="217"/>
      <c r="CS10" s="217"/>
      <c r="CT10" s="217"/>
      <c r="CU10" s="217"/>
      <c r="CV10" s="217"/>
      <c r="CW10" s="217"/>
      <c r="CX10" s="217"/>
      <c r="CY10" s="217"/>
      <c r="CZ10" s="217"/>
      <c r="DA10" s="217"/>
      <c r="DB10" s="217"/>
      <c r="DC10" s="217"/>
      <c r="DD10" s="217"/>
      <c r="DE10" s="217"/>
      <c r="DF10" s="217"/>
      <c r="DG10" s="217"/>
      <c r="DH10" s="217"/>
      <c r="DI10" s="217"/>
      <c r="DJ10" s="217"/>
      <c r="DK10" s="217"/>
      <c r="DL10" s="217"/>
      <c r="DM10" s="217"/>
      <c r="DN10" s="217"/>
      <c r="DO10" s="217"/>
      <c r="DP10" s="217"/>
      <c r="DQ10" s="217"/>
      <c r="DR10" s="217"/>
      <c r="DS10" s="217"/>
      <c r="DT10" s="217"/>
      <c r="DU10" s="217"/>
      <c r="DV10" s="217"/>
      <c r="DW10" s="217"/>
      <c r="DX10" s="217"/>
      <c r="DY10" s="217"/>
      <c r="DZ10" s="217"/>
      <c r="EA10" s="217"/>
      <c r="EB10" s="217"/>
      <c r="EC10" s="217"/>
      <c r="ED10" s="217"/>
      <c r="EE10" s="217"/>
      <c r="EF10" s="217"/>
      <c r="EG10" s="217"/>
      <c r="EH10" s="217"/>
      <c r="EI10" s="217"/>
      <c r="EJ10" s="217"/>
      <c r="EK10" s="217"/>
      <c r="EL10" s="217"/>
      <c r="EM10" s="217"/>
      <c r="EN10" s="217"/>
      <c r="EO10" s="217"/>
      <c r="EP10" s="217"/>
      <c r="EQ10" s="217"/>
      <c r="ER10" s="217"/>
      <c r="ES10" s="217"/>
      <c r="ET10" s="217"/>
    </row>
    <row r="11" spans="1:150" s="220" customFormat="1">
      <c r="A11" s="219">
        <v>1</v>
      </c>
      <c r="B11" s="202" t="s">
        <v>150</v>
      </c>
      <c r="C11" s="202">
        <v>9205</v>
      </c>
      <c r="D11" s="202">
        <v>6537</v>
      </c>
      <c r="E11" s="202"/>
      <c r="F11" s="202"/>
      <c r="G11" s="202"/>
      <c r="H11" s="202"/>
      <c r="I11" s="202"/>
      <c r="J11" s="202"/>
      <c r="K11" s="202"/>
      <c r="L11" s="202">
        <v>2668</v>
      </c>
    </row>
    <row r="12" spans="1:150" s="220" customFormat="1">
      <c r="A12" s="219">
        <v>2</v>
      </c>
      <c r="B12" s="202" t="s">
        <v>151</v>
      </c>
      <c r="C12" s="202">
        <v>6614</v>
      </c>
      <c r="D12" s="202">
        <v>6614</v>
      </c>
      <c r="E12" s="202"/>
      <c r="F12" s="202"/>
      <c r="G12" s="202"/>
      <c r="H12" s="202"/>
      <c r="I12" s="202"/>
      <c r="J12" s="202"/>
      <c r="K12" s="202"/>
      <c r="L12" s="202"/>
    </row>
    <row r="13" spans="1:150" s="220" customFormat="1">
      <c r="A13" s="219">
        <v>3</v>
      </c>
      <c r="B13" s="202" t="s">
        <v>152</v>
      </c>
      <c r="C13" s="202">
        <v>5063</v>
      </c>
      <c r="D13" s="202">
        <v>5063</v>
      </c>
      <c r="E13" s="202"/>
      <c r="F13" s="202"/>
      <c r="G13" s="202"/>
      <c r="H13" s="202"/>
      <c r="I13" s="202"/>
      <c r="J13" s="202"/>
      <c r="K13" s="202"/>
      <c r="L13" s="202"/>
    </row>
    <row r="14" spans="1:150" s="220" customFormat="1">
      <c r="A14" s="219">
        <v>4</v>
      </c>
      <c r="B14" s="202" t="s">
        <v>153</v>
      </c>
      <c r="C14" s="202">
        <v>9355</v>
      </c>
      <c r="D14" s="202">
        <v>9355</v>
      </c>
      <c r="E14" s="202"/>
      <c r="F14" s="202"/>
      <c r="G14" s="202"/>
      <c r="H14" s="202"/>
      <c r="I14" s="202"/>
      <c r="J14" s="202"/>
      <c r="K14" s="202"/>
      <c r="L14" s="202"/>
    </row>
    <row r="15" spans="1:150" s="220" customFormat="1">
      <c r="A15" s="219">
        <v>5</v>
      </c>
      <c r="B15" s="202" t="s">
        <v>154</v>
      </c>
      <c r="C15" s="202">
        <v>13150</v>
      </c>
      <c r="D15" s="202">
        <v>13150</v>
      </c>
      <c r="E15" s="202"/>
      <c r="F15" s="202"/>
      <c r="G15" s="202"/>
      <c r="H15" s="202"/>
      <c r="I15" s="202"/>
      <c r="J15" s="202"/>
      <c r="K15" s="202"/>
      <c r="L15" s="202"/>
    </row>
    <row r="16" spans="1:150" s="220" customFormat="1">
      <c r="A16" s="219">
        <v>6</v>
      </c>
      <c r="B16" s="202" t="s">
        <v>155</v>
      </c>
      <c r="C16" s="202">
        <v>6802</v>
      </c>
      <c r="D16" s="202">
        <v>5502</v>
      </c>
      <c r="E16" s="202"/>
      <c r="F16" s="202">
        <v>1300</v>
      </c>
      <c r="G16" s="202"/>
      <c r="H16" s="202"/>
      <c r="I16" s="202"/>
      <c r="J16" s="202"/>
      <c r="K16" s="202"/>
      <c r="L16" s="202"/>
    </row>
    <row r="17" spans="1:12" s="220" customFormat="1">
      <c r="A17" s="219">
        <v>7</v>
      </c>
      <c r="B17" s="202" t="s">
        <v>156</v>
      </c>
      <c r="C17" s="202">
        <v>5776</v>
      </c>
      <c r="D17" s="202">
        <v>5776</v>
      </c>
      <c r="E17" s="202"/>
      <c r="F17" s="202"/>
      <c r="G17" s="202"/>
      <c r="H17" s="202"/>
      <c r="I17" s="202"/>
      <c r="J17" s="202"/>
      <c r="K17" s="202"/>
      <c r="L17" s="202"/>
    </row>
    <row r="18" spans="1:12" s="220" customFormat="1">
      <c r="A18" s="219">
        <v>8</v>
      </c>
      <c r="B18" s="202" t="s">
        <v>157</v>
      </c>
      <c r="C18" s="202">
        <v>15976</v>
      </c>
      <c r="D18" s="202">
        <v>3426</v>
      </c>
      <c r="E18" s="202"/>
      <c r="F18" s="202"/>
      <c r="G18" s="202"/>
      <c r="H18" s="202">
        <v>12550</v>
      </c>
      <c r="I18" s="202"/>
      <c r="J18" s="202"/>
      <c r="K18" s="202"/>
      <c r="L18" s="202"/>
    </row>
    <row r="19" spans="1:12" s="220" customFormat="1">
      <c r="A19" s="219">
        <v>9</v>
      </c>
      <c r="B19" s="202" t="s">
        <v>158</v>
      </c>
      <c r="C19" s="202">
        <v>5471</v>
      </c>
      <c r="D19" s="202">
        <v>5471</v>
      </c>
      <c r="E19" s="202"/>
      <c r="F19" s="202"/>
      <c r="G19" s="202"/>
      <c r="H19" s="202"/>
      <c r="I19" s="202"/>
      <c r="J19" s="202"/>
      <c r="K19" s="202"/>
      <c r="L19" s="202"/>
    </row>
    <row r="20" spans="1:12" s="220" customFormat="1">
      <c r="A20" s="219">
        <v>10</v>
      </c>
      <c r="B20" s="202" t="s">
        <v>159</v>
      </c>
      <c r="C20" s="202">
        <v>4075</v>
      </c>
      <c r="D20" s="202">
        <v>4075</v>
      </c>
      <c r="E20" s="202"/>
      <c r="F20" s="202"/>
      <c r="G20" s="202"/>
      <c r="H20" s="202"/>
      <c r="I20" s="202"/>
      <c r="J20" s="202"/>
      <c r="K20" s="202"/>
      <c r="L20" s="202"/>
    </row>
    <row r="21" spans="1:12" s="220" customFormat="1">
      <c r="A21" s="219">
        <v>11</v>
      </c>
      <c r="B21" s="202" t="s">
        <v>160</v>
      </c>
      <c r="C21" s="202">
        <v>7546</v>
      </c>
      <c r="D21" s="202">
        <v>4936</v>
      </c>
      <c r="E21" s="202"/>
      <c r="F21" s="202"/>
      <c r="G21" s="202"/>
      <c r="H21" s="202"/>
      <c r="I21" s="202"/>
      <c r="J21" s="202"/>
      <c r="K21" s="202"/>
      <c r="L21" s="202"/>
    </row>
    <row r="22" spans="1:12" s="220" customFormat="1">
      <c r="A22" s="219">
        <v>12</v>
      </c>
      <c r="B22" s="202" t="s">
        <v>161</v>
      </c>
      <c r="C22" s="202">
        <v>8411</v>
      </c>
      <c r="D22" s="202">
        <v>8411</v>
      </c>
      <c r="E22" s="202"/>
      <c r="F22" s="202"/>
      <c r="G22" s="202"/>
      <c r="H22" s="202"/>
      <c r="I22" s="202"/>
      <c r="J22" s="202"/>
      <c r="K22" s="202"/>
      <c r="L22" s="202"/>
    </row>
    <row r="23" spans="1:12" s="220" customFormat="1">
      <c r="A23" s="219">
        <v>13</v>
      </c>
      <c r="B23" s="202" t="s">
        <v>162</v>
      </c>
      <c r="C23" s="202">
        <v>6538</v>
      </c>
      <c r="D23" s="202">
        <v>6538</v>
      </c>
      <c r="E23" s="202"/>
      <c r="F23" s="202"/>
      <c r="G23" s="202"/>
      <c r="H23" s="202"/>
      <c r="I23" s="202"/>
      <c r="J23" s="202"/>
      <c r="K23" s="202"/>
      <c r="L23" s="202"/>
    </row>
    <row r="24" spans="1:12" s="220" customFormat="1">
      <c r="A24" s="219">
        <v>14</v>
      </c>
      <c r="B24" s="202" t="s">
        <v>163</v>
      </c>
      <c r="C24" s="202">
        <v>22364</v>
      </c>
      <c r="D24" s="202">
        <v>7431</v>
      </c>
      <c r="E24" s="202">
        <v>14933</v>
      </c>
      <c r="F24" s="202"/>
      <c r="G24" s="202"/>
      <c r="H24" s="202"/>
      <c r="I24" s="202"/>
      <c r="J24" s="202"/>
      <c r="K24" s="202"/>
      <c r="L24" s="202"/>
    </row>
    <row r="25" spans="1:12" s="220" customFormat="1">
      <c r="A25" s="219">
        <v>15</v>
      </c>
      <c r="B25" s="202" t="s">
        <v>164</v>
      </c>
      <c r="C25" s="202">
        <v>19093</v>
      </c>
      <c r="D25" s="202">
        <v>5993</v>
      </c>
      <c r="E25" s="202"/>
      <c r="F25" s="202"/>
      <c r="G25" s="202"/>
      <c r="H25" s="202"/>
      <c r="I25" s="202"/>
      <c r="J25" s="202"/>
      <c r="K25" s="202">
        <v>13100</v>
      </c>
      <c r="L25" s="202"/>
    </row>
    <row r="26" spans="1:12" s="220" customFormat="1">
      <c r="A26" s="219">
        <v>16</v>
      </c>
      <c r="B26" s="202" t="s">
        <v>165</v>
      </c>
      <c r="C26" s="202">
        <v>4748</v>
      </c>
      <c r="D26" s="202">
        <v>4748</v>
      </c>
      <c r="E26" s="202"/>
      <c r="F26" s="202"/>
      <c r="G26" s="202"/>
      <c r="H26" s="202"/>
      <c r="I26" s="202"/>
      <c r="J26" s="202"/>
      <c r="K26" s="202"/>
      <c r="L26" s="202"/>
    </row>
    <row r="27" spans="1:12" s="220" customFormat="1">
      <c r="A27" s="219">
        <v>17</v>
      </c>
      <c r="B27" s="202" t="s">
        <v>166</v>
      </c>
      <c r="C27" s="202">
        <v>3717</v>
      </c>
      <c r="D27" s="202">
        <v>3717</v>
      </c>
      <c r="E27" s="202"/>
      <c r="F27" s="202"/>
      <c r="G27" s="202"/>
      <c r="H27" s="202"/>
      <c r="I27" s="202"/>
      <c r="J27" s="202"/>
      <c r="K27" s="202"/>
      <c r="L27" s="202"/>
    </row>
    <row r="28" spans="1:12" s="220" customFormat="1">
      <c r="A28" s="219">
        <v>18</v>
      </c>
      <c r="B28" s="202" t="s">
        <v>167</v>
      </c>
      <c r="C28" s="202">
        <v>5701</v>
      </c>
      <c r="D28" s="202">
        <v>5101</v>
      </c>
      <c r="E28" s="202"/>
      <c r="F28" s="202"/>
      <c r="G28" s="221"/>
      <c r="H28" s="202">
        <v>600</v>
      </c>
      <c r="I28" s="221"/>
      <c r="J28" s="202"/>
      <c r="K28" s="221"/>
      <c r="L28" s="221"/>
    </row>
    <row r="29" spans="1:12" s="220" customFormat="1">
      <c r="A29" s="219">
        <v>19</v>
      </c>
      <c r="B29" s="202" t="s">
        <v>168</v>
      </c>
      <c r="C29" s="202">
        <v>4980</v>
      </c>
      <c r="D29" s="202">
        <v>4980</v>
      </c>
      <c r="E29" s="202"/>
      <c r="F29" s="202"/>
      <c r="G29" s="202"/>
      <c r="H29" s="202"/>
      <c r="I29" s="202"/>
      <c r="J29" s="202"/>
      <c r="K29" s="202"/>
      <c r="L29" s="202"/>
    </row>
    <row r="30" spans="1:12" s="220" customFormat="1">
      <c r="A30" s="219">
        <v>20</v>
      </c>
      <c r="B30" s="202" t="s">
        <v>169</v>
      </c>
      <c r="C30" s="202">
        <v>3531</v>
      </c>
      <c r="D30" s="202">
        <v>3531</v>
      </c>
      <c r="E30" s="202"/>
      <c r="F30" s="202"/>
      <c r="G30" s="202"/>
      <c r="H30" s="202"/>
      <c r="I30" s="202"/>
      <c r="J30" s="202"/>
      <c r="K30" s="202"/>
      <c r="L30" s="202"/>
    </row>
    <row r="31" spans="1:12" s="220" customFormat="1">
      <c r="A31" s="219">
        <v>21</v>
      </c>
      <c r="B31" s="202" t="s">
        <v>170</v>
      </c>
      <c r="C31" s="202">
        <v>2056</v>
      </c>
      <c r="D31" s="202">
        <v>1556</v>
      </c>
      <c r="E31" s="202">
        <v>500</v>
      </c>
      <c r="F31" s="202"/>
      <c r="G31" s="202"/>
      <c r="H31" s="202"/>
      <c r="I31" s="202"/>
      <c r="J31" s="202"/>
      <c r="K31" s="202"/>
      <c r="L31" s="202"/>
    </row>
    <row r="32" spans="1:12" s="220" customFormat="1">
      <c r="A32" s="219">
        <v>22</v>
      </c>
      <c r="B32" s="202" t="s">
        <v>171</v>
      </c>
      <c r="C32" s="202">
        <v>2010</v>
      </c>
      <c r="D32" s="202">
        <v>2010</v>
      </c>
      <c r="E32" s="202"/>
      <c r="F32" s="202"/>
      <c r="G32" s="202"/>
      <c r="H32" s="202"/>
      <c r="I32" s="202"/>
      <c r="J32" s="202"/>
      <c r="K32" s="202"/>
      <c r="L32" s="202"/>
    </row>
    <row r="33" spans="1:12" s="220" customFormat="1">
      <c r="A33" s="222">
        <v>23</v>
      </c>
      <c r="B33" s="203" t="s">
        <v>172</v>
      </c>
      <c r="C33" s="203">
        <v>4407</v>
      </c>
      <c r="D33" s="203">
        <v>4407</v>
      </c>
      <c r="E33" s="203"/>
      <c r="F33" s="203"/>
      <c r="G33" s="203"/>
      <c r="H33" s="203"/>
      <c r="I33" s="203"/>
      <c r="J33" s="203"/>
      <c r="K33" s="203"/>
      <c r="L33" s="203"/>
    </row>
  </sheetData>
  <mergeCells count="16">
    <mergeCell ref="K8:K9"/>
    <mergeCell ref="L8:L9"/>
    <mergeCell ref="A3:L3"/>
    <mergeCell ref="A4:L4"/>
    <mergeCell ref="A6:A9"/>
    <mergeCell ref="B6:B9"/>
    <mergeCell ref="C6:L6"/>
    <mergeCell ref="C7:C9"/>
    <mergeCell ref="D7:L7"/>
    <mergeCell ref="D8:D9"/>
    <mergeCell ref="E8:E9"/>
    <mergeCell ref="F8:F9"/>
    <mergeCell ref="G8:G9"/>
    <mergeCell ref="H8:H9"/>
    <mergeCell ref="I8:I9"/>
    <mergeCell ref="J8:J9"/>
  </mergeCells>
  <printOptions horizontalCentered="1"/>
  <pageMargins left="0.19685039370078741" right="0.19685039370078741" top="0.39370078740157483" bottom="0.39370078740157483" header="0.23622047244094491" footer="0.15748031496062992"/>
  <pageSetup paperSize="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A1:F18"/>
  <sheetViews>
    <sheetView workbookViewId="0">
      <selection activeCell="B7" sqref="B7:B11"/>
    </sheetView>
  </sheetViews>
  <sheetFormatPr defaultRowHeight="30" customHeight="1"/>
  <cols>
    <col min="1" max="1" width="7.85546875" style="31" customWidth="1"/>
    <col min="2" max="2" width="50.28515625" style="9" customWidth="1"/>
    <col min="3" max="3" width="20.140625" style="9" customWidth="1"/>
    <col min="4" max="4" width="17.85546875" style="9" customWidth="1"/>
    <col min="5" max="5" width="19.28515625" style="9" customWidth="1"/>
    <col min="6" max="6" width="17.85546875" style="9" customWidth="1"/>
    <col min="7" max="16384" width="9.140625" style="9"/>
  </cols>
  <sheetData>
    <row r="1" spans="1:6" ht="30" customHeight="1">
      <c r="A1" s="43" t="s">
        <v>27</v>
      </c>
      <c r="B1" s="13"/>
      <c r="C1" s="14"/>
      <c r="E1" s="48"/>
      <c r="F1" s="226" t="s">
        <v>28</v>
      </c>
    </row>
    <row r="2" spans="1:6" s="44" customFormat="1" ht="27" customHeight="1">
      <c r="A2" s="199" t="s">
        <v>57</v>
      </c>
      <c r="B2" s="199"/>
      <c r="C2" s="199"/>
      <c r="D2" s="199"/>
      <c r="E2" s="199"/>
      <c r="F2" s="199"/>
    </row>
    <row r="3" spans="1:6" ht="18" customHeight="1">
      <c r="A3" s="200"/>
      <c r="B3" s="200"/>
      <c r="C3" s="200"/>
      <c r="D3" s="200"/>
      <c r="E3" s="200"/>
      <c r="F3" s="200"/>
    </row>
    <row r="4" spans="1:6" s="17" customFormat="1" ht="15.75">
      <c r="A4" s="15"/>
      <c r="B4" s="16"/>
      <c r="C4" s="16"/>
      <c r="D4" s="16"/>
      <c r="E4" s="16"/>
      <c r="F4" s="225" t="s">
        <v>29</v>
      </c>
    </row>
    <row r="5" spans="1:6" s="19" customFormat="1" ht="49.5" customHeight="1">
      <c r="A5" s="39" t="s">
        <v>23</v>
      </c>
      <c r="B5" s="39" t="s">
        <v>30</v>
      </c>
      <c r="C5" s="39" t="s">
        <v>39</v>
      </c>
      <c r="D5" s="40" t="s">
        <v>40</v>
      </c>
      <c r="E5" s="41" t="s">
        <v>41</v>
      </c>
      <c r="F5" s="39" t="s">
        <v>38</v>
      </c>
    </row>
    <row r="6" spans="1:6" s="37" customFormat="1" ht="15.75">
      <c r="A6" s="313"/>
      <c r="B6" s="313" t="s">
        <v>36</v>
      </c>
      <c r="C6" s="313"/>
      <c r="D6" s="313"/>
      <c r="E6" s="313"/>
      <c r="F6" s="313"/>
    </row>
    <row r="7" spans="1:6" s="38" customFormat="1" ht="15.75">
      <c r="A7" s="133"/>
      <c r="B7" s="133" t="s">
        <v>37</v>
      </c>
      <c r="C7" s="133"/>
      <c r="D7" s="133"/>
      <c r="E7" s="133"/>
      <c r="F7" s="133"/>
    </row>
    <row r="8" spans="1:6" s="17" customFormat="1" ht="31.5">
      <c r="A8" s="314">
        <v>1</v>
      </c>
      <c r="B8" s="21" t="s">
        <v>42</v>
      </c>
      <c r="C8" s="20" t="s">
        <v>51</v>
      </c>
      <c r="D8" s="22">
        <v>378545</v>
      </c>
      <c r="E8" s="22">
        <v>141000</v>
      </c>
      <c r="F8" s="23">
        <v>25600</v>
      </c>
    </row>
    <row r="9" spans="1:6" s="17" customFormat="1" ht="18.75" customHeight="1">
      <c r="A9" s="49">
        <f t="shared" ref="A9:A18" si="0">+A8+1</f>
        <v>2</v>
      </c>
      <c r="B9" s="21" t="s">
        <v>31</v>
      </c>
      <c r="C9" s="20" t="s">
        <v>52</v>
      </c>
      <c r="D9" s="22">
        <v>936586</v>
      </c>
      <c r="E9" s="22">
        <v>206637</v>
      </c>
      <c r="F9" s="23">
        <v>52500</v>
      </c>
    </row>
    <row r="10" spans="1:6" s="17" customFormat="1" ht="19.5" customHeight="1">
      <c r="A10" s="49">
        <f t="shared" si="0"/>
        <v>3</v>
      </c>
      <c r="B10" s="21" t="s">
        <v>43</v>
      </c>
      <c r="C10" s="20" t="s">
        <v>53</v>
      </c>
      <c r="D10" s="22">
        <v>220272</v>
      </c>
      <c r="E10" s="22">
        <v>65000</v>
      </c>
      <c r="F10" s="23">
        <v>10000</v>
      </c>
    </row>
    <row r="11" spans="1:6" s="17" customFormat="1" ht="31.5">
      <c r="A11" s="49">
        <f t="shared" si="0"/>
        <v>4</v>
      </c>
      <c r="B11" s="21" t="s">
        <v>44</v>
      </c>
      <c r="C11" s="20" t="s">
        <v>53</v>
      </c>
      <c r="D11" s="22">
        <v>165582</v>
      </c>
      <c r="E11" s="24">
        <v>1500</v>
      </c>
      <c r="F11" s="23">
        <v>10000</v>
      </c>
    </row>
    <row r="12" spans="1:6" s="17" customFormat="1" ht="15.75">
      <c r="A12" s="49">
        <f t="shared" si="0"/>
        <v>5</v>
      </c>
      <c r="B12" s="26" t="s">
        <v>32</v>
      </c>
      <c r="C12" s="20" t="s">
        <v>54</v>
      </c>
      <c r="D12" s="22">
        <v>31465</v>
      </c>
      <c r="E12" s="22">
        <v>25583</v>
      </c>
      <c r="F12" s="23">
        <v>5882</v>
      </c>
    </row>
    <row r="13" spans="1:6" s="17" customFormat="1" ht="15.75">
      <c r="A13" s="49">
        <f t="shared" si="0"/>
        <v>6</v>
      </c>
      <c r="B13" s="27" t="s">
        <v>47</v>
      </c>
      <c r="C13" s="20" t="s">
        <v>51</v>
      </c>
      <c r="D13" s="22">
        <v>46489</v>
      </c>
      <c r="E13" s="22">
        <v>14500</v>
      </c>
      <c r="F13" s="23">
        <v>10687</v>
      </c>
    </row>
    <row r="14" spans="1:6" s="17" customFormat="1" ht="63">
      <c r="A14" s="49">
        <f t="shared" si="0"/>
        <v>7</v>
      </c>
      <c r="B14" s="28" t="s">
        <v>45</v>
      </c>
      <c r="C14" s="20" t="s">
        <v>51</v>
      </c>
      <c r="D14" s="22">
        <v>57371</v>
      </c>
      <c r="E14" s="24">
        <v>40000</v>
      </c>
      <c r="F14" s="23">
        <v>6000</v>
      </c>
    </row>
    <row r="15" spans="1:6" s="17" customFormat="1" ht="15.75">
      <c r="A15" s="49">
        <f t="shared" si="0"/>
        <v>8</v>
      </c>
      <c r="B15" s="29" t="s">
        <v>46</v>
      </c>
      <c r="C15" s="20" t="s">
        <v>55</v>
      </c>
      <c r="D15" s="22">
        <v>122095</v>
      </c>
      <c r="E15" s="22">
        <v>48813</v>
      </c>
      <c r="F15" s="23">
        <v>18800</v>
      </c>
    </row>
    <row r="16" spans="1:6" s="17" customFormat="1" ht="31.5">
      <c r="A16" s="49">
        <f t="shared" si="0"/>
        <v>9</v>
      </c>
      <c r="B16" s="21" t="s">
        <v>48</v>
      </c>
      <c r="C16" s="20" t="s">
        <v>55</v>
      </c>
      <c r="D16" s="22">
        <v>56566</v>
      </c>
      <c r="E16" s="25">
        <v>31725</v>
      </c>
      <c r="F16" s="23">
        <v>8000</v>
      </c>
    </row>
    <row r="17" spans="1:6" s="17" customFormat="1" ht="31.5">
      <c r="A17" s="49">
        <f t="shared" si="0"/>
        <v>10</v>
      </c>
      <c r="B17" s="30" t="s">
        <v>49</v>
      </c>
      <c r="C17" s="20" t="s">
        <v>56</v>
      </c>
      <c r="D17" s="22">
        <v>83944</v>
      </c>
      <c r="E17" s="24">
        <v>25492</v>
      </c>
      <c r="F17" s="23">
        <v>12000</v>
      </c>
    </row>
    <row r="18" spans="1:6" s="17" customFormat="1" ht="31.5">
      <c r="A18" s="50">
        <f t="shared" si="0"/>
        <v>11</v>
      </c>
      <c r="B18" s="46" t="s">
        <v>50</v>
      </c>
      <c r="C18" s="45" t="s">
        <v>51</v>
      </c>
      <c r="D18" s="47">
        <v>52680</v>
      </c>
      <c r="E18" s="47">
        <v>30000</v>
      </c>
      <c r="F18" s="42">
        <v>6000</v>
      </c>
    </row>
  </sheetData>
  <autoFilter ref="A6:F18"/>
  <mergeCells count="2">
    <mergeCell ref="A2:F2"/>
    <mergeCell ref="A3:F3"/>
  </mergeCells>
  <pageMargins left="0.39370078740157483" right="0.19685039370078741" top="0.39370078740157483" bottom="0.62992125984251968" header="0.23622047244094491" footer="0.39370078740157483"/>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sheetPr>
    <tabColor rgb="FF00B050"/>
  </sheetPr>
  <dimension ref="A1:G21"/>
  <sheetViews>
    <sheetView workbookViewId="0">
      <selection activeCell="B7" sqref="B7:B11"/>
    </sheetView>
  </sheetViews>
  <sheetFormatPr defaultRowHeight="16.5"/>
  <cols>
    <col min="1" max="1" width="5" style="228" customWidth="1"/>
    <col min="2" max="2" width="28.85546875" style="228" customWidth="1"/>
    <col min="3" max="3" width="28.7109375" style="228" customWidth="1"/>
    <col min="4" max="4" width="25" style="228" customWidth="1"/>
    <col min="5" max="5" width="15.28515625" style="228" customWidth="1"/>
    <col min="6" max="6" width="16.42578125" style="228" customWidth="1"/>
    <col min="7" max="7" width="16.140625" style="228" customWidth="1"/>
    <col min="8" max="16384" width="9.140625" style="228"/>
  </cols>
  <sheetData>
    <row r="1" spans="1:7">
      <c r="A1" s="227" t="s">
        <v>60</v>
      </c>
      <c r="G1" s="263" t="s">
        <v>182</v>
      </c>
    </row>
    <row r="2" spans="1:7">
      <c r="A2" s="227"/>
      <c r="D2" s="229"/>
    </row>
    <row r="3" spans="1:7">
      <c r="A3" s="230" t="s">
        <v>227</v>
      </c>
      <c r="B3" s="230" t="s">
        <v>226</v>
      </c>
      <c r="C3" s="230" t="s">
        <v>226</v>
      </c>
      <c r="D3" s="230" t="s">
        <v>226</v>
      </c>
      <c r="E3" s="230" t="s">
        <v>226</v>
      </c>
      <c r="F3" s="230" t="s">
        <v>226</v>
      </c>
      <c r="G3" s="230" t="s">
        <v>226</v>
      </c>
    </row>
    <row r="5" spans="1:7">
      <c r="A5" s="231"/>
      <c r="B5" s="231"/>
      <c r="C5" s="231"/>
      <c r="D5" s="231"/>
      <c r="E5" s="231"/>
      <c r="F5" s="232"/>
      <c r="G5" s="264" t="s">
        <v>140</v>
      </c>
    </row>
    <row r="6" spans="1:7" s="238" customFormat="1" ht="18.75" customHeight="1">
      <c r="A6" s="233" t="s">
        <v>23</v>
      </c>
      <c r="B6" s="234" t="s">
        <v>183</v>
      </c>
      <c r="C6" s="234" t="s">
        <v>184</v>
      </c>
      <c r="D6" s="234" t="s">
        <v>185</v>
      </c>
      <c r="E6" s="235" t="s">
        <v>186</v>
      </c>
      <c r="F6" s="236"/>
      <c r="G6" s="237"/>
    </row>
    <row r="7" spans="1:7" s="238" customFormat="1">
      <c r="A7" s="239"/>
      <c r="B7" s="240"/>
      <c r="C7" s="240"/>
      <c r="D7" s="240"/>
      <c r="E7" s="241" t="s">
        <v>187</v>
      </c>
      <c r="F7" s="242"/>
      <c r="G7" s="243"/>
    </row>
    <row r="8" spans="1:7" s="238" customFormat="1" ht="69.75" customHeight="1">
      <c r="A8" s="244"/>
      <c r="B8" s="245"/>
      <c r="C8" s="245"/>
      <c r="D8" s="245"/>
      <c r="E8" s="246" t="s">
        <v>188</v>
      </c>
      <c r="F8" s="315" t="s">
        <v>189</v>
      </c>
      <c r="G8" s="247" t="s">
        <v>190</v>
      </c>
    </row>
    <row r="9" spans="1:7">
      <c r="A9" s="248">
        <v>1</v>
      </c>
      <c r="B9" s="249" t="s">
        <v>191</v>
      </c>
      <c r="C9" s="250">
        <v>23450</v>
      </c>
      <c r="D9" s="251">
        <v>358776</v>
      </c>
      <c r="E9" s="250">
        <f>F9+G9</f>
        <v>336880</v>
      </c>
      <c r="F9" s="250">
        <v>187707</v>
      </c>
      <c r="G9" s="252">
        <v>149173</v>
      </c>
    </row>
    <row r="10" spans="1:7">
      <c r="A10" s="253">
        <v>2</v>
      </c>
      <c r="B10" s="254" t="s">
        <v>192</v>
      </c>
      <c r="C10" s="252">
        <v>57260</v>
      </c>
      <c r="D10" s="252">
        <v>397382</v>
      </c>
      <c r="E10" s="252">
        <f>F10+G10</f>
        <v>346102</v>
      </c>
      <c r="F10" s="252">
        <v>198867</v>
      </c>
      <c r="G10" s="252">
        <v>147235</v>
      </c>
    </row>
    <row r="11" spans="1:7">
      <c r="A11" s="253">
        <v>3</v>
      </c>
      <c r="B11" s="254" t="s">
        <v>193</v>
      </c>
      <c r="C11" s="252">
        <v>57260</v>
      </c>
      <c r="D11" s="252">
        <v>379212</v>
      </c>
      <c r="E11" s="252">
        <f t="shared" ref="E11:E16" si="0">F11+G11</f>
        <v>328872</v>
      </c>
      <c r="F11" s="252">
        <v>173455</v>
      </c>
      <c r="G11" s="252">
        <v>155417</v>
      </c>
    </row>
    <row r="12" spans="1:7">
      <c r="A12" s="253">
        <v>4</v>
      </c>
      <c r="B12" s="254" t="s">
        <v>15</v>
      </c>
      <c r="C12" s="252">
        <v>111050</v>
      </c>
      <c r="D12" s="252">
        <v>371065</v>
      </c>
      <c r="E12" s="252">
        <f t="shared" si="0"/>
        <v>276585</v>
      </c>
      <c r="F12" s="252">
        <v>135946</v>
      </c>
      <c r="G12" s="252">
        <v>140639</v>
      </c>
    </row>
    <row r="13" spans="1:7">
      <c r="A13" s="253">
        <v>5</v>
      </c>
      <c r="B13" s="254" t="s">
        <v>194</v>
      </c>
      <c r="C13" s="252">
        <v>159750</v>
      </c>
      <c r="D13" s="252">
        <v>584512</v>
      </c>
      <c r="E13" s="252">
        <f t="shared" si="0"/>
        <v>444742</v>
      </c>
      <c r="F13" s="252">
        <v>255105</v>
      </c>
      <c r="G13" s="252">
        <v>189637</v>
      </c>
    </row>
    <row r="14" spans="1:7">
      <c r="A14" s="253">
        <v>6</v>
      </c>
      <c r="B14" s="254" t="s">
        <v>195</v>
      </c>
      <c r="C14" s="252">
        <v>846930</v>
      </c>
      <c r="D14" s="252">
        <v>647929</v>
      </c>
      <c r="E14" s="252">
        <f t="shared" si="0"/>
        <v>99819</v>
      </c>
      <c r="F14" s="252">
        <v>46567</v>
      </c>
      <c r="G14" s="252">
        <v>53252</v>
      </c>
    </row>
    <row r="15" spans="1:7">
      <c r="A15" s="253">
        <v>7</v>
      </c>
      <c r="B15" s="254" t="s">
        <v>196</v>
      </c>
      <c r="C15" s="252">
        <v>64150</v>
      </c>
      <c r="D15" s="252">
        <v>333621</v>
      </c>
      <c r="E15" s="252">
        <f t="shared" si="0"/>
        <v>277611</v>
      </c>
      <c r="F15" s="252">
        <v>144372</v>
      </c>
      <c r="G15" s="252">
        <v>133239</v>
      </c>
    </row>
    <row r="16" spans="1:7">
      <c r="A16" s="253">
        <v>8</v>
      </c>
      <c r="B16" s="254" t="s">
        <v>197</v>
      </c>
      <c r="C16" s="252">
        <v>95700</v>
      </c>
      <c r="D16" s="252">
        <v>527727</v>
      </c>
      <c r="E16" s="252">
        <f t="shared" si="0"/>
        <v>442527</v>
      </c>
      <c r="F16" s="252">
        <v>249235</v>
      </c>
      <c r="G16" s="252">
        <v>193292</v>
      </c>
    </row>
    <row r="17" spans="1:7">
      <c r="A17" s="255"/>
      <c r="B17" s="256" t="s">
        <v>198</v>
      </c>
      <c r="C17" s="257">
        <f>SUM(C9:C16)</f>
        <v>1415550</v>
      </c>
      <c r="D17" s="257">
        <f>SUM(D9:D16)</f>
        <v>3600224</v>
      </c>
      <c r="E17" s="257">
        <v>2553139</v>
      </c>
      <c r="F17" s="257">
        <f>SUM(F9:F16)</f>
        <v>1391254</v>
      </c>
      <c r="G17" s="257">
        <f>SUM(G9:G16)</f>
        <v>1161884</v>
      </c>
    </row>
    <row r="19" spans="1:7">
      <c r="C19" s="258"/>
      <c r="E19" s="259" t="s">
        <v>10</v>
      </c>
      <c r="G19" s="259"/>
    </row>
    <row r="20" spans="1:7" ht="20.25" customHeight="1">
      <c r="D20" s="260"/>
    </row>
    <row r="21" spans="1:7" ht="17.25" customHeight="1">
      <c r="C21" s="260"/>
      <c r="E21" s="261"/>
      <c r="G21" s="262"/>
    </row>
  </sheetData>
  <mergeCells count="7">
    <mergeCell ref="E7:G7"/>
    <mergeCell ref="E6:G6"/>
    <mergeCell ref="A3:G3"/>
    <mergeCell ref="A6:A8"/>
    <mergeCell ref="B6:B8"/>
    <mergeCell ref="C6:C8"/>
    <mergeCell ref="D6:D8"/>
  </mergeCells>
  <phoneticPr fontId="0" type="noConversion"/>
  <pageMargins left="0.39370078740157483" right="0.19685039370078741" top="0.39370078740157483" bottom="0.62992125984251968" header="0.23622047244094491" footer="0.39370078740157483"/>
  <pageSetup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tabColor rgb="FF00B050"/>
  </sheetPr>
  <dimension ref="A1:I81"/>
  <sheetViews>
    <sheetView workbookViewId="0">
      <selection activeCell="B12" sqref="B12"/>
    </sheetView>
  </sheetViews>
  <sheetFormatPr defaultRowHeight="18.75"/>
  <cols>
    <col min="1" max="1" width="5.42578125" style="275" customWidth="1"/>
    <col min="2" max="2" width="48.28515625" style="275" customWidth="1"/>
    <col min="3" max="3" width="6.7109375" style="275" customWidth="1"/>
    <col min="4" max="5" width="6.140625" style="275" customWidth="1"/>
    <col min="6" max="6" width="5.42578125" style="275" customWidth="1"/>
    <col min="7" max="7" width="8.140625" style="275" customWidth="1"/>
    <col min="8" max="8" width="5.7109375" style="275" customWidth="1"/>
    <col min="9" max="9" width="8.28515625" style="275" customWidth="1"/>
    <col min="10" max="10" width="11.42578125" style="275" bestFit="1" customWidth="1"/>
    <col min="11" max="16384" width="9.140625" style="275"/>
  </cols>
  <sheetData>
    <row r="1" spans="1:9">
      <c r="A1" s="274" t="s">
        <v>60</v>
      </c>
      <c r="I1" s="276" t="s">
        <v>1</v>
      </c>
    </row>
    <row r="2" spans="1:9">
      <c r="A2" s="277"/>
    </row>
    <row r="3" spans="1:9" ht="45.75" customHeight="1">
      <c r="A3" s="309" t="s">
        <v>229</v>
      </c>
      <c r="B3" s="309" t="s">
        <v>228</v>
      </c>
      <c r="C3" s="309" t="s">
        <v>228</v>
      </c>
      <c r="D3" s="309" t="s">
        <v>228</v>
      </c>
      <c r="E3" s="309" t="s">
        <v>228</v>
      </c>
      <c r="F3" s="309" t="s">
        <v>228</v>
      </c>
      <c r="G3" s="309" t="s">
        <v>228</v>
      </c>
      <c r="H3" s="309" t="s">
        <v>228</v>
      </c>
      <c r="I3" s="309" t="s">
        <v>228</v>
      </c>
    </row>
    <row r="4" spans="1:9" ht="21" customHeight="1">
      <c r="A4" s="230"/>
      <c r="B4" s="230"/>
      <c r="C4" s="230"/>
      <c r="D4" s="230"/>
      <c r="E4" s="230"/>
      <c r="F4" s="230"/>
      <c r="G4" s="230"/>
      <c r="H4" s="230"/>
      <c r="I4" s="230"/>
    </row>
    <row r="6" spans="1:9">
      <c r="A6" s="278"/>
      <c r="B6" s="278"/>
      <c r="C6" s="278"/>
      <c r="D6" s="279"/>
      <c r="E6" s="280"/>
      <c r="I6" s="316" t="s">
        <v>231</v>
      </c>
    </row>
    <row r="7" spans="1:9">
      <c r="A7" s="281" t="s">
        <v>23</v>
      </c>
      <c r="B7" s="282" t="s">
        <v>240</v>
      </c>
      <c r="C7" s="282" t="s">
        <v>188</v>
      </c>
      <c r="D7" s="283" t="s">
        <v>232</v>
      </c>
      <c r="E7" s="284" t="s">
        <v>233</v>
      </c>
      <c r="F7" s="285"/>
      <c r="G7" s="285"/>
      <c r="H7" s="285"/>
      <c r="I7" s="286"/>
    </row>
    <row r="8" spans="1:9">
      <c r="A8" s="287"/>
      <c r="B8" s="288"/>
      <c r="C8" s="288"/>
      <c r="D8" s="289"/>
      <c r="E8" s="290"/>
      <c r="F8" s="291"/>
      <c r="G8" s="291"/>
      <c r="H8" s="291"/>
      <c r="I8" s="292"/>
    </row>
    <row r="9" spans="1:9">
      <c r="A9" s="287"/>
      <c r="B9" s="288"/>
      <c r="C9" s="288"/>
      <c r="D9" s="289"/>
      <c r="E9" s="283" t="s">
        <v>36</v>
      </c>
      <c r="F9" s="293" t="s">
        <v>234</v>
      </c>
      <c r="G9" s="294"/>
      <c r="H9" s="293" t="s">
        <v>235</v>
      </c>
      <c r="I9" s="294"/>
    </row>
    <row r="10" spans="1:9">
      <c r="A10" s="287"/>
      <c r="B10" s="288"/>
      <c r="C10" s="288"/>
      <c r="D10" s="289"/>
      <c r="E10" s="289"/>
      <c r="F10" s="295" t="s">
        <v>13</v>
      </c>
      <c r="G10" s="295" t="s">
        <v>13</v>
      </c>
      <c r="H10" s="295" t="s">
        <v>13</v>
      </c>
      <c r="I10" s="295" t="s">
        <v>13</v>
      </c>
    </row>
    <row r="11" spans="1:9">
      <c r="A11" s="296"/>
      <c r="B11" s="297"/>
      <c r="C11" s="297"/>
      <c r="D11" s="298"/>
      <c r="E11" s="298"/>
      <c r="F11" s="299" t="s">
        <v>236</v>
      </c>
      <c r="G11" s="299" t="s">
        <v>237</v>
      </c>
      <c r="H11" s="299" t="s">
        <v>239</v>
      </c>
      <c r="I11" s="299" t="s">
        <v>238</v>
      </c>
    </row>
    <row r="12" spans="1:9" s="317" customFormat="1" ht="46.5" customHeight="1">
      <c r="A12" s="300" t="s">
        <v>2</v>
      </c>
      <c r="B12" s="267" t="s">
        <v>199</v>
      </c>
      <c r="C12" s="301"/>
      <c r="D12" s="301"/>
      <c r="E12" s="301"/>
      <c r="F12" s="301"/>
      <c r="G12" s="301"/>
      <c r="H12" s="301"/>
      <c r="I12" s="301"/>
    </row>
    <row r="13" spans="1:9" s="317" customFormat="1">
      <c r="A13" s="307">
        <v>1</v>
      </c>
      <c r="B13" s="268" t="s">
        <v>200</v>
      </c>
      <c r="C13" s="302">
        <v>100</v>
      </c>
      <c r="D13" s="302"/>
      <c r="E13" s="302">
        <v>80</v>
      </c>
      <c r="F13" s="302"/>
      <c r="G13" s="302">
        <v>20</v>
      </c>
      <c r="H13" s="302"/>
      <c r="I13" s="302"/>
    </row>
    <row r="14" spans="1:9" s="317" customFormat="1">
      <c r="A14" s="307">
        <v>2</v>
      </c>
      <c r="B14" s="269" t="s">
        <v>201</v>
      </c>
      <c r="C14" s="302"/>
      <c r="D14" s="302"/>
      <c r="E14" s="302"/>
      <c r="F14" s="302"/>
      <c r="G14" s="302"/>
      <c r="H14" s="302"/>
      <c r="I14" s="302"/>
    </row>
    <row r="15" spans="1:9" s="317" customFormat="1">
      <c r="A15" s="302"/>
      <c r="B15" s="265" t="s">
        <v>203</v>
      </c>
      <c r="C15" s="302">
        <v>100</v>
      </c>
      <c r="D15" s="302">
        <v>30</v>
      </c>
      <c r="E15" s="302">
        <v>30</v>
      </c>
      <c r="F15" s="302">
        <v>40</v>
      </c>
      <c r="G15" s="302"/>
      <c r="H15" s="302"/>
      <c r="I15" s="302"/>
    </row>
    <row r="16" spans="1:9" s="317" customFormat="1">
      <c r="A16" s="302"/>
      <c r="B16" s="265" t="s">
        <v>204</v>
      </c>
      <c r="C16" s="302">
        <v>100</v>
      </c>
      <c r="D16" s="302">
        <v>30</v>
      </c>
      <c r="E16" s="302">
        <v>30</v>
      </c>
      <c r="F16" s="302"/>
      <c r="G16" s="302"/>
      <c r="H16" s="302">
        <v>40</v>
      </c>
      <c r="I16" s="302"/>
    </row>
    <row r="17" spans="1:9" s="317" customFormat="1">
      <c r="A17" s="307">
        <v>3</v>
      </c>
      <c r="B17" s="269" t="s">
        <v>202</v>
      </c>
      <c r="C17" s="302"/>
      <c r="D17" s="302"/>
      <c r="E17" s="302"/>
      <c r="F17" s="302"/>
      <c r="G17" s="302"/>
      <c r="H17" s="302"/>
      <c r="I17" s="302"/>
    </row>
    <row r="18" spans="1:9" s="317" customFormat="1">
      <c r="A18" s="302"/>
      <c r="B18" s="265" t="s">
        <v>205</v>
      </c>
      <c r="C18" s="302">
        <v>100</v>
      </c>
      <c r="D18" s="302">
        <v>30</v>
      </c>
      <c r="E18" s="302"/>
      <c r="F18" s="302"/>
      <c r="G18" s="302">
        <v>70</v>
      </c>
      <c r="H18" s="302"/>
      <c r="I18" s="302"/>
    </row>
    <row r="19" spans="1:9" s="317" customFormat="1">
      <c r="A19" s="302"/>
      <c r="B19" s="265" t="s">
        <v>206</v>
      </c>
      <c r="C19" s="302">
        <v>100</v>
      </c>
      <c r="D19" s="302">
        <v>30</v>
      </c>
      <c r="E19" s="302">
        <v>10</v>
      </c>
      <c r="F19" s="302">
        <v>40</v>
      </c>
      <c r="G19" s="302">
        <v>20</v>
      </c>
      <c r="H19" s="302"/>
      <c r="I19" s="302"/>
    </row>
    <row r="20" spans="1:9" s="317" customFormat="1">
      <c r="A20" s="302"/>
      <c r="B20" s="265" t="s">
        <v>207</v>
      </c>
      <c r="C20" s="302">
        <v>100</v>
      </c>
      <c r="D20" s="302">
        <v>30</v>
      </c>
      <c r="E20" s="302"/>
      <c r="F20" s="302"/>
      <c r="G20" s="302"/>
      <c r="H20" s="302"/>
      <c r="I20" s="302">
        <v>70</v>
      </c>
    </row>
    <row r="21" spans="1:9" s="317" customFormat="1">
      <c r="A21" s="302"/>
      <c r="B21" s="265" t="s">
        <v>208</v>
      </c>
      <c r="C21" s="302">
        <v>100</v>
      </c>
      <c r="D21" s="302">
        <v>30</v>
      </c>
      <c r="E21" s="302">
        <v>30</v>
      </c>
      <c r="F21" s="302"/>
      <c r="G21" s="302"/>
      <c r="H21" s="302">
        <v>35</v>
      </c>
      <c r="I21" s="302">
        <v>5</v>
      </c>
    </row>
    <row r="22" spans="1:9" s="317" customFormat="1">
      <c r="A22" s="307">
        <v>4</v>
      </c>
      <c r="B22" s="269" t="s">
        <v>209</v>
      </c>
      <c r="C22" s="302">
        <v>100</v>
      </c>
      <c r="D22" s="302"/>
      <c r="E22" s="302">
        <v>75</v>
      </c>
      <c r="F22" s="302"/>
      <c r="G22" s="302"/>
      <c r="H22" s="302">
        <v>5</v>
      </c>
      <c r="I22" s="302">
        <v>20</v>
      </c>
    </row>
    <row r="23" spans="1:9" s="317" customFormat="1" ht="38.25" customHeight="1">
      <c r="A23" s="303" t="s">
        <v>4</v>
      </c>
      <c r="B23" s="269" t="s">
        <v>210</v>
      </c>
      <c r="C23" s="302"/>
      <c r="D23" s="302"/>
      <c r="E23" s="302"/>
      <c r="F23" s="302"/>
      <c r="G23" s="302"/>
      <c r="H23" s="302"/>
      <c r="I23" s="302"/>
    </row>
    <row r="24" spans="1:9" s="317" customFormat="1">
      <c r="A24" s="307">
        <v>1</v>
      </c>
      <c r="B24" s="269" t="s">
        <v>19</v>
      </c>
      <c r="C24" s="302"/>
      <c r="D24" s="302"/>
      <c r="E24" s="302"/>
      <c r="F24" s="302"/>
      <c r="G24" s="302"/>
      <c r="H24" s="302"/>
      <c r="I24" s="302"/>
    </row>
    <row r="25" spans="1:9" s="317" customFormat="1">
      <c r="A25" s="302"/>
      <c r="B25" s="265" t="s">
        <v>205</v>
      </c>
      <c r="C25" s="302">
        <v>100</v>
      </c>
      <c r="D25" s="302"/>
      <c r="E25" s="302"/>
      <c r="F25" s="302">
        <v>30</v>
      </c>
      <c r="G25" s="302">
        <v>70</v>
      </c>
      <c r="H25" s="302"/>
      <c r="I25" s="302"/>
    </row>
    <row r="26" spans="1:9" s="317" customFormat="1">
      <c r="A26" s="302"/>
      <c r="B26" s="265" t="s">
        <v>206</v>
      </c>
      <c r="C26" s="302">
        <v>100</v>
      </c>
      <c r="D26" s="302"/>
      <c r="E26" s="302"/>
      <c r="F26" s="302">
        <v>30</v>
      </c>
      <c r="G26" s="302">
        <v>70</v>
      </c>
      <c r="H26" s="302"/>
      <c r="I26" s="302"/>
    </row>
    <row r="27" spans="1:9" s="317" customFormat="1">
      <c r="A27" s="302"/>
      <c r="B27" s="265" t="s">
        <v>207</v>
      </c>
      <c r="C27" s="302">
        <v>100</v>
      </c>
      <c r="D27" s="302"/>
      <c r="E27" s="302"/>
      <c r="F27" s="302"/>
      <c r="G27" s="302"/>
      <c r="H27" s="302">
        <v>30</v>
      </c>
      <c r="I27" s="302">
        <v>70</v>
      </c>
    </row>
    <row r="28" spans="1:9" s="317" customFormat="1">
      <c r="A28" s="302"/>
      <c r="B28" s="265" t="s">
        <v>208</v>
      </c>
      <c r="C28" s="302">
        <v>100</v>
      </c>
      <c r="D28" s="302"/>
      <c r="E28" s="302"/>
      <c r="F28" s="302"/>
      <c r="G28" s="302"/>
      <c r="H28" s="302">
        <v>30</v>
      </c>
      <c r="I28" s="302">
        <v>70</v>
      </c>
    </row>
    <row r="29" spans="1:9" s="317" customFormat="1" ht="30.75" customHeight="1">
      <c r="A29" s="307">
        <v>2</v>
      </c>
      <c r="B29" s="269" t="s">
        <v>211</v>
      </c>
      <c r="C29" s="302"/>
      <c r="D29" s="302"/>
      <c r="E29" s="302"/>
      <c r="F29" s="302"/>
      <c r="G29" s="302"/>
      <c r="H29" s="302"/>
      <c r="I29" s="302"/>
    </row>
    <row r="30" spans="1:9" s="317" customFormat="1">
      <c r="A30" s="302"/>
      <c r="B30" s="270" t="s">
        <v>212</v>
      </c>
      <c r="C30" s="302">
        <v>100</v>
      </c>
      <c r="D30" s="302"/>
      <c r="E30" s="302">
        <v>100</v>
      </c>
      <c r="F30" s="302"/>
      <c r="G30" s="302"/>
      <c r="H30" s="302"/>
      <c r="I30" s="302"/>
    </row>
    <row r="31" spans="1:9" s="317" customFormat="1">
      <c r="A31" s="302"/>
      <c r="B31" s="270" t="s">
        <v>213</v>
      </c>
      <c r="C31" s="302">
        <v>100</v>
      </c>
      <c r="D31" s="302"/>
      <c r="E31" s="302"/>
      <c r="F31" s="302">
        <v>50</v>
      </c>
      <c r="G31" s="302">
        <v>50</v>
      </c>
      <c r="H31" s="302"/>
      <c r="I31" s="302"/>
    </row>
    <row r="32" spans="1:9" s="317" customFormat="1">
      <c r="A32" s="302"/>
      <c r="B32" s="270" t="s">
        <v>214</v>
      </c>
      <c r="C32" s="302">
        <v>100</v>
      </c>
      <c r="D32" s="302"/>
      <c r="E32" s="302"/>
      <c r="F32" s="302"/>
      <c r="G32" s="302"/>
      <c r="H32" s="302">
        <v>50</v>
      </c>
      <c r="I32" s="302">
        <v>50</v>
      </c>
    </row>
    <row r="33" spans="1:9" s="317" customFormat="1">
      <c r="A33" s="307">
        <v>3</v>
      </c>
      <c r="B33" s="269" t="s">
        <v>215</v>
      </c>
      <c r="C33" s="302"/>
      <c r="D33" s="302"/>
      <c r="E33" s="302"/>
      <c r="F33" s="302"/>
      <c r="G33" s="302"/>
      <c r="H33" s="302"/>
      <c r="I33" s="302"/>
    </row>
    <row r="34" spans="1:9" s="317" customFormat="1">
      <c r="A34" s="302"/>
      <c r="B34" s="265" t="s">
        <v>205</v>
      </c>
      <c r="C34" s="302">
        <v>100</v>
      </c>
      <c r="D34" s="302"/>
      <c r="E34" s="302"/>
      <c r="F34" s="302">
        <v>30</v>
      </c>
      <c r="G34" s="302">
        <v>70</v>
      </c>
      <c r="H34" s="302"/>
      <c r="I34" s="302"/>
    </row>
    <row r="35" spans="1:9" s="317" customFormat="1">
      <c r="A35" s="302"/>
      <c r="B35" s="265" t="s">
        <v>206</v>
      </c>
      <c r="C35" s="302">
        <v>100</v>
      </c>
      <c r="D35" s="302"/>
      <c r="E35" s="302"/>
      <c r="F35" s="302">
        <v>30</v>
      </c>
      <c r="G35" s="302">
        <v>70</v>
      </c>
      <c r="H35" s="302"/>
      <c r="I35" s="302"/>
    </row>
    <row r="36" spans="1:9" s="317" customFormat="1">
      <c r="A36" s="302"/>
      <c r="B36" s="265" t="s">
        <v>207</v>
      </c>
      <c r="C36" s="302">
        <v>100</v>
      </c>
      <c r="D36" s="302"/>
      <c r="E36" s="302"/>
      <c r="F36" s="302"/>
      <c r="G36" s="302"/>
      <c r="H36" s="302">
        <v>30</v>
      </c>
      <c r="I36" s="302">
        <v>70</v>
      </c>
    </row>
    <row r="37" spans="1:9" s="317" customFormat="1">
      <c r="A37" s="302"/>
      <c r="B37" s="265" t="s">
        <v>208</v>
      </c>
      <c r="C37" s="302">
        <v>100</v>
      </c>
      <c r="D37" s="302"/>
      <c r="E37" s="302"/>
      <c r="F37" s="302"/>
      <c r="G37" s="302"/>
      <c r="H37" s="302">
        <v>70</v>
      </c>
      <c r="I37" s="302">
        <v>30</v>
      </c>
    </row>
    <row r="38" spans="1:9" s="317" customFormat="1">
      <c r="A38" s="307">
        <v>4</v>
      </c>
      <c r="B38" s="269" t="s">
        <v>222</v>
      </c>
      <c r="C38" s="302"/>
      <c r="D38" s="302"/>
      <c r="E38" s="302"/>
      <c r="F38" s="302"/>
      <c r="G38" s="302"/>
      <c r="H38" s="302"/>
      <c r="I38" s="302"/>
    </row>
    <row r="39" spans="1:9" s="317" customFormat="1">
      <c r="A39" s="302"/>
      <c r="B39" s="265" t="s">
        <v>205</v>
      </c>
      <c r="C39" s="302">
        <v>100</v>
      </c>
      <c r="D39" s="302"/>
      <c r="E39" s="302"/>
      <c r="F39" s="302">
        <v>50</v>
      </c>
      <c r="G39" s="302">
        <v>50</v>
      </c>
      <c r="H39" s="302"/>
      <c r="I39" s="302"/>
    </row>
    <row r="40" spans="1:9" s="317" customFormat="1">
      <c r="A40" s="302"/>
      <c r="B40" s="265" t="s">
        <v>206</v>
      </c>
      <c r="C40" s="302">
        <v>100</v>
      </c>
      <c r="D40" s="302"/>
      <c r="E40" s="302"/>
      <c r="F40" s="302">
        <v>70</v>
      </c>
      <c r="G40" s="302">
        <v>30</v>
      </c>
      <c r="H40" s="302"/>
      <c r="I40" s="302"/>
    </row>
    <row r="41" spans="1:9" s="317" customFormat="1">
      <c r="A41" s="302"/>
      <c r="B41" s="265" t="s">
        <v>207</v>
      </c>
      <c r="C41" s="302">
        <v>100</v>
      </c>
      <c r="D41" s="302"/>
      <c r="E41" s="302"/>
      <c r="F41" s="302"/>
      <c r="G41" s="302"/>
      <c r="H41" s="302">
        <v>70</v>
      </c>
      <c r="I41" s="302">
        <v>30</v>
      </c>
    </row>
    <row r="42" spans="1:9" s="317" customFormat="1">
      <c r="A42" s="302"/>
      <c r="B42" s="265" t="s">
        <v>208</v>
      </c>
      <c r="C42" s="302">
        <v>100</v>
      </c>
      <c r="D42" s="302"/>
      <c r="E42" s="302"/>
      <c r="F42" s="302"/>
      <c r="G42" s="302"/>
      <c r="H42" s="302">
        <v>90</v>
      </c>
      <c r="I42" s="302">
        <v>10</v>
      </c>
    </row>
    <row r="43" spans="1:9" s="317" customFormat="1" ht="27">
      <c r="A43" s="302"/>
      <c r="B43" s="271" t="s">
        <v>16</v>
      </c>
      <c r="C43" s="302"/>
      <c r="D43" s="302"/>
      <c r="E43" s="302"/>
      <c r="F43" s="302"/>
      <c r="G43" s="302"/>
      <c r="H43" s="302"/>
      <c r="I43" s="302"/>
    </row>
    <row r="44" spans="1:9" s="317" customFormat="1">
      <c r="A44" s="302"/>
      <c r="B44" s="270" t="s">
        <v>17</v>
      </c>
      <c r="C44" s="302">
        <v>100</v>
      </c>
      <c r="D44" s="302"/>
      <c r="E44" s="302"/>
      <c r="F44" s="302"/>
      <c r="G44" s="302">
        <v>100</v>
      </c>
      <c r="H44" s="302"/>
      <c r="I44" s="302"/>
    </row>
    <row r="45" spans="1:9" s="317" customFormat="1">
      <c r="A45" s="302"/>
      <c r="B45" s="270" t="s">
        <v>18</v>
      </c>
      <c r="C45" s="302">
        <v>100</v>
      </c>
      <c r="D45" s="302"/>
      <c r="E45" s="302"/>
      <c r="F45" s="302"/>
      <c r="G45" s="302"/>
      <c r="H45" s="302"/>
      <c r="I45" s="302">
        <v>100</v>
      </c>
    </row>
    <row r="46" spans="1:9" s="317" customFormat="1">
      <c r="A46" s="307">
        <v>5</v>
      </c>
      <c r="B46" s="269" t="s">
        <v>216</v>
      </c>
      <c r="C46" s="302"/>
      <c r="D46" s="302"/>
      <c r="E46" s="302"/>
      <c r="F46" s="302"/>
      <c r="G46" s="302"/>
      <c r="H46" s="302"/>
      <c r="I46" s="302"/>
    </row>
    <row r="47" spans="1:9" s="317" customFormat="1">
      <c r="A47" s="302"/>
      <c r="B47" s="265" t="s">
        <v>205</v>
      </c>
      <c r="C47" s="302">
        <v>100</v>
      </c>
      <c r="D47" s="302"/>
      <c r="E47" s="302"/>
      <c r="F47" s="302">
        <v>50</v>
      </c>
      <c r="G47" s="302">
        <v>50</v>
      </c>
      <c r="H47" s="302"/>
      <c r="I47" s="302"/>
    </row>
    <row r="48" spans="1:9" s="317" customFormat="1">
      <c r="A48" s="302"/>
      <c r="B48" s="265" t="s">
        <v>206</v>
      </c>
      <c r="C48" s="302">
        <v>100</v>
      </c>
      <c r="D48" s="302"/>
      <c r="E48" s="302"/>
      <c r="F48" s="302">
        <v>70</v>
      </c>
      <c r="G48" s="302">
        <v>30</v>
      </c>
      <c r="H48" s="302"/>
      <c r="I48" s="302"/>
    </row>
    <row r="49" spans="1:9" s="317" customFormat="1">
      <c r="A49" s="302"/>
      <c r="B49" s="265" t="s">
        <v>207</v>
      </c>
      <c r="C49" s="302">
        <v>100</v>
      </c>
      <c r="D49" s="302"/>
      <c r="E49" s="302"/>
      <c r="F49" s="302"/>
      <c r="G49" s="302"/>
      <c r="H49" s="302">
        <v>70</v>
      </c>
      <c r="I49" s="302">
        <v>30</v>
      </c>
    </row>
    <row r="50" spans="1:9" s="317" customFormat="1">
      <c r="A50" s="302"/>
      <c r="B50" s="265" t="s">
        <v>208</v>
      </c>
      <c r="C50" s="302">
        <v>100</v>
      </c>
      <c r="D50" s="302"/>
      <c r="E50" s="302"/>
      <c r="F50" s="302"/>
      <c r="G50" s="302"/>
      <c r="H50" s="302">
        <v>90</v>
      </c>
      <c r="I50" s="302">
        <v>10</v>
      </c>
    </row>
    <row r="51" spans="1:9" s="317" customFormat="1" ht="27">
      <c r="A51" s="302"/>
      <c r="B51" s="271" t="s">
        <v>16</v>
      </c>
      <c r="C51" s="302"/>
      <c r="D51" s="302"/>
      <c r="E51" s="302"/>
      <c r="F51" s="302"/>
      <c r="G51" s="302"/>
      <c r="H51" s="302"/>
      <c r="I51" s="302"/>
    </row>
    <row r="52" spans="1:9" s="317" customFormat="1">
      <c r="A52" s="302"/>
      <c r="B52" s="270" t="s">
        <v>17</v>
      </c>
      <c r="C52" s="302">
        <v>100</v>
      </c>
      <c r="D52" s="302"/>
      <c r="E52" s="302"/>
      <c r="F52" s="302"/>
      <c r="G52" s="302">
        <v>100</v>
      </c>
      <c r="H52" s="302"/>
      <c r="I52" s="302"/>
    </row>
    <row r="53" spans="1:9" s="317" customFormat="1">
      <c r="A53" s="302"/>
      <c r="B53" s="270" t="s">
        <v>18</v>
      </c>
      <c r="C53" s="302">
        <v>100</v>
      </c>
      <c r="D53" s="302"/>
      <c r="E53" s="302"/>
      <c r="F53" s="302"/>
      <c r="G53" s="302"/>
      <c r="H53" s="302"/>
      <c r="I53" s="302">
        <v>100</v>
      </c>
    </row>
    <row r="54" spans="1:9" s="317" customFormat="1">
      <c r="A54" s="307">
        <v>6</v>
      </c>
      <c r="B54" s="269" t="s">
        <v>217</v>
      </c>
      <c r="C54" s="302"/>
      <c r="D54" s="302"/>
      <c r="E54" s="302"/>
      <c r="F54" s="302"/>
      <c r="G54" s="302"/>
      <c r="H54" s="302"/>
      <c r="I54" s="302"/>
    </row>
    <row r="55" spans="1:9" s="317" customFormat="1">
      <c r="A55" s="302"/>
      <c r="B55" s="265" t="s">
        <v>205</v>
      </c>
      <c r="C55" s="302">
        <v>100</v>
      </c>
      <c r="D55" s="302"/>
      <c r="E55" s="302"/>
      <c r="F55" s="302">
        <v>50</v>
      </c>
      <c r="G55" s="302">
        <v>50</v>
      </c>
      <c r="H55" s="302"/>
      <c r="I55" s="302"/>
    </row>
    <row r="56" spans="1:9" s="317" customFormat="1">
      <c r="A56" s="302"/>
      <c r="B56" s="265" t="s">
        <v>206</v>
      </c>
      <c r="C56" s="302">
        <v>100</v>
      </c>
      <c r="D56" s="302"/>
      <c r="E56" s="302"/>
      <c r="F56" s="302">
        <v>70</v>
      </c>
      <c r="G56" s="302">
        <v>30</v>
      </c>
      <c r="H56" s="302"/>
      <c r="I56" s="302"/>
    </row>
    <row r="57" spans="1:9" s="317" customFormat="1">
      <c r="A57" s="302"/>
      <c r="B57" s="265" t="s">
        <v>207</v>
      </c>
      <c r="C57" s="302">
        <v>100</v>
      </c>
      <c r="D57" s="302"/>
      <c r="E57" s="302"/>
      <c r="F57" s="302"/>
      <c r="G57" s="302"/>
      <c r="H57" s="302">
        <v>70</v>
      </c>
      <c r="I57" s="302">
        <v>30</v>
      </c>
    </row>
    <row r="58" spans="1:9" s="317" customFormat="1">
      <c r="A58" s="302"/>
      <c r="B58" s="265" t="s">
        <v>208</v>
      </c>
      <c r="C58" s="302">
        <v>100</v>
      </c>
      <c r="D58" s="302"/>
      <c r="E58" s="302"/>
      <c r="F58" s="302"/>
      <c r="G58" s="302"/>
      <c r="H58" s="302">
        <v>90</v>
      </c>
      <c r="I58" s="302">
        <v>10</v>
      </c>
    </row>
    <row r="59" spans="1:9" s="317" customFormat="1">
      <c r="A59" s="307">
        <v>7</v>
      </c>
      <c r="B59" s="269" t="s">
        <v>218</v>
      </c>
      <c r="C59" s="302"/>
      <c r="D59" s="302"/>
      <c r="E59" s="302"/>
      <c r="F59" s="302"/>
      <c r="G59" s="302"/>
      <c r="H59" s="302"/>
      <c r="I59" s="302"/>
    </row>
    <row r="60" spans="1:9" s="317" customFormat="1">
      <c r="A60" s="302"/>
      <c r="B60" s="265" t="s">
        <v>205</v>
      </c>
      <c r="C60" s="302">
        <v>100</v>
      </c>
      <c r="D60" s="302"/>
      <c r="E60" s="302"/>
      <c r="F60" s="302">
        <v>50</v>
      </c>
      <c r="G60" s="302">
        <v>50</v>
      </c>
      <c r="H60" s="302"/>
      <c r="I60" s="302"/>
    </row>
    <row r="61" spans="1:9" s="317" customFormat="1">
      <c r="A61" s="302"/>
      <c r="B61" s="265" t="s">
        <v>206</v>
      </c>
      <c r="C61" s="302">
        <v>100</v>
      </c>
      <c r="D61" s="302"/>
      <c r="E61" s="302"/>
      <c r="F61" s="302">
        <v>70</v>
      </c>
      <c r="G61" s="302">
        <v>30</v>
      </c>
      <c r="H61" s="302"/>
      <c r="I61" s="302"/>
    </row>
    <row r="62" spans="1:9" s="317" customFormat="1">
      <c r="A62" s="302"/>
      <c r="B62" s="265" t="s">
        <v>207</v>
      </c>
      <c r="C62" s="302">
        <v>100</v>
      </c>
      <c r="D62" s="302"/>
      <c r="E62" s="302"/>
      <c r="F62" s="302"/>
      <c r="G62" s="302"/>
      <c r="H62" s="302">
        <v>70</v>
      </c>
      <c r="I62" s="302">
        <v>30</v>
      </c>
    </row>
    <row r="63" spans="1:9" s="317" customFormat="1">
      <c r="A63" s="302"/>
      <c r="B63" s="265" t="s">
        <v>208</v>
      </c>
      <c r="C63" s="302">
        <v>100</v>
      </c>
      <c r="D63" s="302"/>
      <c r="E63" s="302"/>
      <c r="F63" s="302"/>
      <c r="G63" s="302"/>
      <c r="H63" s="302">
        <v>90</v>
      </c>
      <c r="I63" s="302">
        <v>10</v>
      </c>
    </row>
    <row r="64" spans="1:9" s="317" customFormat="1">
      <c r="A64" s="307">
        <v>8</v>
      </c>
      <c r="B64" s="269" t="s">
        <v>219</v>
      </c>
      <c r="C64" s="302"/>
      <c r="D64" s="302"/>
      <c r="E64" s="302"/>
      <c r="F64" s="302"/>
      <c r="G64" s="302"/>
      <c r="H64" s="302"/>
      <c r="I64" s="302"/>
    </row>
    <row r="65" spans="1:9" s="317" customFormat="1">
      <c r="A65" s="302"/>
      <c r="B65" s="265" t="s">
        <v>205</v>
      </c>
      <c r="C65" s="302">
        <v>100</v>
      </c>
      <c r="D65" s="302"/>
      <c r="E65" s="302"/>
      <c r="F65" s="302">
        <v>30</v>
      </c>
      <c r="G65" s="302">
        <v>70</v>
      </c>
      <c r="H65" s="302"/>
      <c r="I65" s="302"/>
    </row>
    <row r="66" spans="1:9" s="317" customFormat="1">
      <c r="A66" s="302"/>
      <c r="B66" s="265" t="s">
        <v>206</v>
      </c>
      <c r="C66" s="302">
        <v>100</v>
      </c>
      <c r="D66" s="302"/>
      <c r="E66" s="302"/>
      <c r="F66" s="302">
        <v>30</v>
      </c>
      <c r="G66" s="302">
        <v>70</v>
      </c>
      <c r="H66" s="302"/>
      <c r="I66" s="302"/>
    </row>
    <row r="67" spans="1:9" s="317" customFormat="1">
      <c r="A67" s="302"/>
      <c r="B67" s="265" t="s">
        <v>207</v>
      </c>
      <c r="C67" s="302">
        <v>100</v>
      </c>
      <c r="D67" s="302"/>
      <c r="E67" s="302"/>
      <c r="F67" s="302"/>
      <c r="G67" s="302"/>
      <c r="H67" s="302">
        <v>30</v>
      </c>
      <c r="I67" s="302">
        <v>70</v>
      </c>
    </row>
    <row r="68" spans="1:9" s="317" customFormat="1">
      <c r="A68" s="302"/>
      <c r="B68" s="265" t="s">
        <v>208</v>
      </c>
      <c r="C68" s="302">
        <v>100</v>
      </c>
      <c r="D68" s="302"/>
      <c r="E68" s="302"/>
      <c r="F68" s="302"/>
      <c r="G68" s="302"/>
      <c r="H68" s="302">
        <v>70</v>
      </c>
      <c r="I68" s="302">
        <v>30</v>
      </c>
    </row>
    <row r="69" spans="1:9" s="317" customFormat="1">
      <c r="A69" s="307">
        <v>9</v>
      </c>
      <c r="B69" s="269" t="s">
        <v>220</v>
      </c>
      <c r="C69" s="302"/>
      <c r="D69" s="302"/>
      <c r="E69" s="302"/>
      <c r="F69" s="302"/>
      <c r="G69" s="302"/>
      <c r="H69" s="302"/>
      <c r="I69" s="302"/>
    </row>
    <row r="70" spans="1:9" s="317" customFormat="1">
      <c r="A70" s="302"/>
      <c r="B70" s="265" t="s">
        <v>205</v>
      </c>
      <c r="C70" s="302">
        <v>100</v>
      </c>
      <c r="D70" s="302"/>
      <c r="E70" s="302"/>
      <c r="F70" s="302">
        <v>30</v>
      </c>
      <c r="G70" s="302">
        <v>70</v>
      </c>
      <c r="H70" s="302"/>
      <c r="I70" s="302"/>
    </row>
    <row r="71" spans="1:9" s="317" customFormat="1">
      <c r="A71" s="302"/>
      <c r="B71" s="265" t="s">
        <v>206</v>
      </c>
      <c r="C71" s="302">
        <v>100</v>
      </c>
      <c r="D71" s="302"/>
      <c r="E71" s="302"/>
      <c r="F71" s="302">
        <v>30</v>
      </c>
      <c r="G71" s="302">
        <v>70</v>
      </c>
      <c r="H71" s="302"/>
      <c r="I71" s="302"/>
    </row>
    <row r="72" spans="1:9" s="317" customFormat="1">
      <c r="A72" s="302"/>
      <c r="B72" s="265" t="s">
        <v>207</v>
      </c>
      <c r="C72" s="302">
        <v>100</v>
      </c>
      <c r="D72" s="302"/>
      <c r="E72" s="302"/>
      <c r="F72" s="302"/>
      <c r="G72" s="302"/>
      <c r="H72" s="302">
        <v>30</v>
      </c>
      <c r="I72" s="302">
        <v>70</v>
      </c>
    </row>
    <row r="73" spans="1:9" s="317" customFormat="1">
      <c r="A73" s="302"/>
      <c r="B73" s="265" t="s">
        <v>208</v>
      </c>
      <c r="C73" s="302">
        <v>100</v>
      </c>
      <c r="D73" s="302"/>
      <c r="E73" s="302"/>
      <c r="F73" s="302"/>
      <c r="G73" s="302"/>
      <c r="H73" s="302">
        <v>30</v>
      </c>
      <c r="I73" s="302">
        <v>70</v>
      </c>
    </row>
    <row r="74" spans="1:9" s="317" customFormat="1">
      <c r="A74" s="307">
        <v>10</v>
      </c>
      <c r="B74" s="269" t="s">
        <v>221</v>
      </c>
      <c r="C74" s="302"/>
      <c r="D74" s="302"/>
      <c r="E74" s="302"/>
      <c r="F74" s="302"/>
      <c r="G74" s="302"/>
      <c r="H74" s="302"/>
      <c r="I74" s="302"/>
    </row>
    <row r="75" spans="1:9" s="317" customFormat="1">
      <c r="A75" s="302"/>
      <c r="B75" s="270" t="s">
        <v>223</v>
      </c>
      <c r="C75" s="302">
        <v>100</v>
      </c>
      <c r="D75" s="302"/>
      <c r="E75" s="302"/>
      <c r="F75" s="302">
        <v>80</v>
      </c>
      <c r="G75" s="302">
        <v>20</v>
      </c>
      <c r="H75" s="302"/>
      <c r="I75" s="302"/>
    </row>
    <row r="76" spans="1:9" s="317" customFormat="1">
      <c r="A76" s="302"/>
      <c r="B76" s="270" t="s">
        <v>224</v>
      </c>
      <c r="C76" s="302">
        <v>100</v>
      </c>
      <c r="D76" s="302"/>
      <c r="E76" s="302"/>
      <c r="F76" s="302"/>
      <c r="G76" s="302"/>
      <c r="H76" s="302">
        <v>80</v>
      </c>
      <c r="I76" s="302">
        <v>20</v>
      </c>
    </row>
    <row r="77" spans="1:9" s="317" customFormat="1">
      <c r="A77" s="302"/>
      <c r="B77" s="270" t="s">
        <v>225</v>
      </c>
      <c r="C77" s="302">
        <v>100</v>
      </c>
      <c r="D77" s="302"/>
      <c r="E77" s="302"/>
      <c r="F77" s="302"/>
      <c r="G77" s="302"/>
      <c r="H77" s="302"/>
      <c r="I77" s="302">
        <v>100</v>
      </c>
    </row>
    <row r="78" spans="1:9" s="317" customFormat="1">
      <c r="A78" s="308">
        <v>11</v>
      </c>
      <c r="B78" s="272" t="s">
        <v>20</v>
      </c>
      <c r="C78" s="304"/>
      <c r="D78" s="304"/>
      <c r="E78" s="304"/>
      <c r="F78" s="304"/>
      <c r="G78" s="304"/>
      <c r="H78" s="304"/>
      <c r="I78" s="304"/>
    </row>
    <row r="79" spans="1:9" s="317" customFormat="1" ht="39.75">
      <c r="A79" s="304"/>
      <c r="B79" s="266" t="s">
        <v>21</v>
      </c>
      <c r="C79" s="304">
        <v>100</v>
      </c>
      <c r="D79" s="304"/>
      <c r="E79" s="304">
        <v>20</v>
      </c>
      <c r="F79" s="304">
        <v>30</v>
      </c>
      <c r="G79" s="304">
        <v>50</v>
      </c>
      <c r="H79" s="304">
        <v>30</v>
      </c>
      <c r="I79" s="304">
        <v>50</v>
      </c>
    </row>
    <row r="80" spans="1:9" s="317" customFormat="1" ht="39.75">
      <c r="A80" s="305"/>
      <c r="B80" s="273" t="s">
        <v>22</v>
      </c>
      <c r="C80" s="305">
        <v>100</v>
      </c>
      <c r="D80" s="305"/>
      <c r="E80" s="305"/>
      <c r="F80" s="305">
        <v>50</v>
      </c>
      <c r="G80" s="305">
        <v>50</v>
      </c>
      <c r="H80" s="305">
        <v>50</v>
      </c>
      <c r="I80" s="305">
        <v>50</v>
      </c>
    </row>
    <row r="81" spans="1:9">
      <c r="A81" s="306"/>
      <c r="B81" s="306"/>
      <c r="C81" s="306"/>
      <c r="D81" s="306"/>
      <c r="E81" s="306"/>
      <c r="F81" s="306"/>
      <c r="G81" s="306"/>
      <c r="H81" s="306"/>
      <c r="I81" s="306"/>
    </row>
  </sheetData>
  <mergeCells count="11">
    <mergeCell ref="A3:I3"/>
    <mergeCell ref="A4:I4"/>
    <mergeCell ref="A81:I81"/>
    <mergeCell ref="F9:G9"/>
    <mergeCell ref="H9:I9"/>
    <mergeCell ref="A7:A11"/>
    <mergeCell ref="B7:B11"/>
    <mergeCell ref="C7:C11"/>
    <mergeCell ref="D7:D11"/>
    <mergeCell ref="E9:E11"/>
    <mergeCell ref="E7:I8"/>
  </mergeCells>
  <phoneticPr fontId="0" type="noConversion"/>
  <pageMargins left="0.24" right="0.19685039370078741" top="0.39370078740157483" bottom="0.62992125984251968" header="0.23622047244094491" footer="0.39370078740157483"/>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10CKTC1</vt:lpstr>
      <vt:lpstr>11CKTC</vt:lpstr>
      <vt:lpstr>12CKTC</vt:lpstr>
      <vt:lpstr>13CKTC</vt:lpstr>
      <vt:lpstr>14CKTC</vt:lpstr>
      <vt:lpstr>15CK</vt:lpstr>
      <vt:lpstr>16CK</vt:lpstr>
      <vt:lpstr>18CK</vt:lpstr>
      <vt:lpstr>19CK</vt:lpstr>
      <vt:lpstr>Sheet1</vt:lpstr>
      <vt:lpstr>'10CKTC1'!Print_Area</vt:lpstr>
      <vt:lpstr>'11CKTC'!Print_Area</vt:lpstr>
      <vt:lpstr>'12CKTC'!Print_Area</vt:lpstr>
      <vt:lpstr>'13CKTC'!Print_Area</vt:lpstr>
      <vt:lpstr>'14CKTC'!Print_Area</vt:lpstr>
      <vt:lpstr>'11CKTC'!Print_Titles</vt:lpstr>
      <vt:lpstr>'12CKTC'!Print_Titles</vt:lpstr>
      <vt:lpstr>'13CKTC'!Print_Titles</vt:lpstr>
      <vt:lpstr>'16CK'!Print_Titles</vt:lpstr>
      <vt:lpstr>'19CK'!Print_Titles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Linh Chi</dc:creator>
  <cp:lastModifiedBy>hoangdieuthuy</cp:lastModifiedBy>
  <cp:lastPrinted>2017-01-05T06:51:21Z</cp:lastPrinted>
  <dcterms:created xsi:type="dcterms:W3CDTF">2003-07-08T15:05:47Z</dcterms:created>
  <dcterms:modified xsi:type="dcterms:W3CDTF">2017-01-05T06:51:43Z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MOFUCM095665</vt:lpwstr>
  </property>
  <property fmtid="{D5CDD505-2E9C-101B-9397-08002B2CF9AE}" pid="3" name="DISProperties">
    <vt:lpwstr>DISdDocName,DIScgiUrl,DISdUser,DISdID,DISidcName,DISTaskPaneUrl</vt:lpwstr>
  </property>
  <property fmtid="{D5CDD505-2E9C-101B-9397-08002B2CF9AE}" pid="4" name="DIScgiUrl">
    <vt:lpwstr>http://svr-portal2:16250/cs/idcplg</vt:lpwstr>
  </property>
  <property fmtid="{D5CDD505-2E9C-101B-9397-08002B2CF9AE}" pid="5" name="DISdUser">
    <vt:lpwstr>anonymous</vt:lpwstr>
  </property>
  <property fmtid="{D5CDD505-2E9C-101B-9397-08002B2CF9AE}" pid="6" name="DISdID">
    <vt:lpwstr>118884</vt:lpwstr>
  </property>
  <property fmtid="{D5CDD505-2E9C-101B-9397-08002B2CF9AE}" pid="7" name="DISTaskPaneUrl">
    <vt:lpwstr>http://svr-portal2:16250/cs/idcplg?IdcService=DESKTOP_DOC_INFO&amp;dDocName=MOFUCM095665&amp;dID=118884&amp;ClientControlled=DocMan,taskpane&amp;coreContentOnly=1</vt:lpwstr>
  </property>
  <property fmtid="{D5CDD505-2E9C-101B-9397-08002B2CF9AE}" pid="8" name="DISidcName">
    <vt:lpwstr>ucmtmp</vt:lpwstr>
  </property>
</Properties>
</file>