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Minhas Aulas - Libertas\Matemática - 1º SIS ENGCIV - 2023-1\"/>
    </mc:Choice>
  </mc:AlternateContent>
  <xr:revisionPtr revIDLastSave="0" documentId="13_ncr:1_{865F55D7-C805-4D40-9BFC-16909362846C}" xr6:coauthVersionLast="47" xr6:coauthVersionMax="47" xr10:uidLastSave="{00000000-0000-0000-0000-000000000000}"/>
  <bookViews>
    <workbookView xWindow="-120" yWindow="-120" windowWidth="20730" windowHeight="11160" activeTab="10" xr2:uid="{ECE95849-A5EF-4E55-A70F-4F4C2745E393}"/>
  </bookViews>
  <sheets>
    <sheet name="1A" sheetId="1" r:id="rId1"/>
    <sheet name="1B" sheetId="2" r:id="rId2"/>
    <sheet name="1C" sheetId="3" r:id="rId3"/>
    <sheet name="1D" sheetId="4" r:id="rId4"/>
    <sheet name="1E" sheetId="5" r:id="rId5"/>
    <sheet name="1F" sheetId="6" r:id="rId6"/>
    <sheet name="1G" sheetId="8" r:id="rId7"/>
    <sheet name="1H" sheetId="9" r:id="rId8"/>
    <sheet name="1I" sheetId="10" r:id="rId9"/>
    <sheet name="1J" sheetId="11" r:id="rId10"/>
    <sheet name="2A" sheetId="12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2" l="1"/>
  <c r="F5" i="12" l="1"/>
  <c r="F4" i="12"/>
  <c r="F3" i="12"/>
  <c r="F2" i="12"/>
  <c r="I2" i="12" s="1"/>
  <c r="E1" i="12"/>
  <c r="F5" i="11"/>
  <c r="F4" i="11"/>
  <c r="F3" i="11"/>
  <c r="F2" i="11"/>
  <c r="I2" i="11" s="1"/>
  <c r="I3" i="11" s="1"/>
  <c r="E1" i="11"/>
  <c r="F5" i="10"/>
  <c r="F4" i="10"/>
  <c r="F3" i="10"/>
  <c r="F2" i="10"/>
  <c r="I2" i="10" s="1"/>
  <c r="I3" i="10" s="1"/>
  <c r="E1" i="10"/>
  <c r="F5" i="9"/>
  <c r="F4" i="9"/>
  <c r="F3" i="9"/>
  <c r="F2" i="9"/>
  <c r="I2" i="9" s="1"/>
  <c r="I3" i="9" s="1"/>
  <c r="E1" i="9"/>
  <c r="F5" i="8"/>
  <c r="F4" i="8"/>
  <c r="F3" i="8"/>
  <c r="F2" i="8"/>
  <c r="I2" i="8" s="1"/>
  <c r="E1" i="8"/>
  <c r="F5" i="6"/>
  <c r="F4" i="6"/>
  <c r="F3" i="6"/>
  <c r="F2" i="6"/>
  <c r="I2" i="6" s="1"/>
  <c r="E1" i="6"/>
  <c r="F5" i="5"/>
  <c r="F4" i="5"/>
  <c r="F3" i="5"/>
  <c r="F2" i="5"/>
  <c r="I2" i="5" s="1"/>
  <c r="I3" i="5" s="1"/>
  <c r="E1" i="5"/>
  <c r="I3" i="4"/>
  <c r="F5" i="4"/>
  <c r="F4" i="4"/>
  <c r="F3" i="4"/>
  <c r="F2" i="4"/>
  <c r="I2" i="4" s="1"/>
  <c r="E1" i="4"/>
  <c r="I3" i="3"/>
  <c r="F5" i="3"/>
  <c r="F4" i="3"/>
  <c r="F3" i="3"/>
  <c r="F2" i="3"/>
  <c r="I2" i="3" s="1"/>
  <c r="E1" i="3"/>
  <c r="E1" i="2"/>
  <c r="I3" i="2"/>
  <c r="F5" i="2"/>
  <c r="F4" i="2"/>
  <c r="F3" i="2"/>
  <c r="F2" i="2"/>
  <c r="I2" i="2" s="1"/>
  <c r="I3" i="1"/>
  <c r="I2" i="1"/>
  <c r="F5" i="1"/>
  <c r="F4" i="1"/>
  <c r="F3" i="1"/>
  <c r="F2" i="1"/>
  <c r="I3" i="8" l="1"/>
  <c r="I3" i="6"/>
</calcChain>
</file>

<file path=xl/sharedStrings.xml><?xml version="1.0" encoding="utf-8"?>
<sst xmlns="http://schemas.openxmlformats.org/spreadsheetml/2006/main" count="1002" uniqueCount="23">
  <si>
    <t>1) a)</t>
  </si>
  <si>
    <t>Certo</t>
  </si>
  <si>
    <t>Errado</t>
  </si>
  <si>
    <t>Resultado</t>
  </si>
  <si>
    <t>Nº</t>
  </si>
  <si>
    <t>Sim</t>
  </si>
  <si>
    <t>Não</t>
  </si>
  <si>
    <t>Montou a conta?</t>
  </si>
  <si>
    <t>Demonstrou a Solução</t>
  </si>
  <si>
    <t>Não Demonstrou a Solução</t>
  </si>
  <si>
    <t>Média Geral:</t>
  </si>
  <si>
    <t>Média no Problema:</t>
  </si>
  <si>
    <t>MÉDIA</t>
  </si>
  <si>
    <t>2) a)</t>
  </si>
  <si>
    <t>1) b)</t>
  </si>
  <si>
    <t>1) c)</t>
  </si>
  <si>
    <t>1) d)</t>
  </si>
  <si>
    <t>1) e)</t>
  </si>
  <si>
    <t>1) f)</t>
  </si>
  <si>
    <t>1) g)</t>
  </si>
  <si>
    <t>1) h)</t>
  </si>
  <si>
    <t>1) i)</t>
  </si>
  <si>
    <t>1) 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</si>
</sst>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1) 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'1A'!$E$2:$E$5</c:f>
              <c:strCache>
                <c:ptCount val="4"/>
                <c:pt idx="0">
                  <c:v>Certo</c:v>
                </c:pt>
                <c:pt idx="1">
                  <c:v>Errado</c:v>
                </c:pt>
                <c:pt idx="2">
                  <c:v>Demonstrou a Solução</c:v>
                </c:pt>
                <c:pt idx="3">
                  <c:v>Não Demonstrou a Solução</c:v>
                </c:pt>
              </c:strCache>
            </c:strRef>
          </c:cat>
          <c:val>
            <c:numRef>
              <c:f>'1A'!$F$2:$F$5</c:f>
              <c:numCache>
                <c:formatCode>General</c:formatCode>
                <c:ptCount val="4"/>
                <c:pt idx="0">
                  <c:v>39</c:v>
                </c:pt>
                <c:pt idx="1">
                  <c:v>1</c:v>
                </c:pt>
                <c:pt idx="2">
                  <c:v>37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7-4B26-A16F-08B8F3D60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377664"/>
        <c:axId val="423370776"/>
      </c:barChart>
      <c:catAx>
        <c:axId val="4233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370776"/>
        <c:crosses val="autoZero"/>
        <c:auto val="1"/>
        <c:lblAlgn val="ctr"/>
        <c:lblOffset val="100"/>
        <c:noMultiLvlLbl val="0"/>
      </c:catAx>
      <c:valAx>
        <c:axId val="42337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3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1) j)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'1J'!$E$2:$E$5</c:f>
              <c:strCache>
                <c:ptCount val="4"/>
                <c:pt idx="0">
                  <c:v>Certo</c:v>
                </c:pt>
                <c:pt idx="1">
                  <c:v>Errado</c:v>
                </c:pt>
                <c:pt idx="2">
                  <c:v>Demonstrou a Solução</c:v>
                </c:pt>
                <c:pt idx="3">
                  <c:v>Não Demonstrou a Solução</c:v>
                </c:pt>
              </c:strCache>
            </c:strRef>
          </c:cat>
          <c:val>
            <c:numRef>
              <c:f>'1J'!$F$2:$F$5</c:f>
              <c:numCache>
                <c:formatCode>General</c:formatCode>
                <c:ptCount val="4"/>
                <c:pt idx="0">
                  <c:v>27</c:v>
                </c:pt>
                <c:pt idx="1">
                  <c:v>13</c:v>
                </c:pt>
                <c:pt idx="2">
                  <c:v>29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7-4B0F-979A-8CB7FDADD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377664"/>
        <c:axId val="423370776"/>
      </c:barChart>
      <c:catAx>
        <c:axId val="4233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370776"/>
        <c:crosses val="autoZero"/>
        <c:auto val="1"/>
        <c:lblAlgn val="ctr"/>
        <c:lblOffset val="100"/>
        <c:noMultiLvlLbl val="0"/>
      </c:catAx>
      <c:valAx>
        <c:axId val="42337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3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2) 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'2A'!$E$2:$E$5</c:f>
              <c:strCache>
                <c:ptCount val="4"/>
                <c:pt idx="0">
                  <c:v>Certo</c:v>
                </c:pt>
                <c:pt idx="1">
                  <c:v>Errado</c:v>
                </c:pt>
                <c:pt idx="2">
                  <c:v>Demonstrou a Solução</c:v>
                </c:pt>
                <c:pt idx="3">
                  <c:v>Não Demonstrou a Solução</c:v>
                </c:pt>
              </c:strCache>
            </c:strRef>
          </c:cat>
          <c:val>
            <c:numRef>
              <c:f>'2A'!$F$2:$F$5</c:f>
              <c:numCache>
                <c:formatCode>General</c:formatCode>
                <c:ptCount val="4"/>
                <c:pt idx="0">
                  <c:v>1</c:v>
                </c:pt>
                <c:pt idx="1">
                  <c:v>39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E-4A2E-A0DC-D182D0AAC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377664"/>
        <c:axId val="423370776"/>
      </c:barChart>
      <c:catAx>
        <c:axId val="4233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370776"/>
        <c:crosses val="autoZero"/>
        <c:auto val="1"/>
        <c:lblAlgn val="ctr"/>
        <c:lblOffset val="100"/>
        <c:noMultiLvlLbl val="0"/>
      </c:catAx>
      <c:valAx>
        <c:axId val="42337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3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1)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'1B'!$E$2:$E$5</c:f>
              <c:strCache>
                <c:ptCount val="4"/>
                <c:pt idx="0">
                  <c:v>Certo</c:v>
                </c:pt>
                <c:pt idx="1">
                  <c:v>Errado</c:v>
                </c:pt>
                <c:pt idx="2">
                  <c:v>Demonstrou a Solução</c:v>
                </c:pt>
                <c:pt idx="3">
                  <c:v>Não Demonstrou a Solução</c:v>
                </c:pt>
              </c:strCache>
            </c:strRef>
          </c:cat>
          <c:val>
            <c:numRef>
              <c:f>'1B'!$F$2:$F$5</c:f>
              <c:numCache>
                <c:formatCode>General</c:formatCode>
                <c:ptCount val="4"/>
                <c:pt idx="0">
                  <c:v>31</c:v>
                </c:pt>
                <c:pt idx="1">
                  <c:v>9</c:v>
                </c:pt>
                <c:pt idx="2">
                  <c:v>37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F-461D-85B0-BE69B1353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377664"/>
        <c:axId val="423370776"/>
      </c:barChart>
      <c:catAx>
        <c:axId val="4233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370776"/>
        <c:crosses val="autoZero"/>
        <c:auto val="1"/>
        <c:lblAlgn val="ctr"/>
        <c:lblOffset val="100"/>
        <c:noMultiLvlLbl val="0"/>
      </c:catAx>
      <c:valAx>
        <c:axId val="42337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3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1) 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'1C'!$E$2:$E$5</c:f>
              <c:strCache>
                <c:ptCount val="4"/>
                <c:pt idx="0">
                  <c:v>Certo</c:v>
                </c:pt>
                <c:pt idx="1">
                  <c:v>Errado</c:v>
                </c:pt>
                <c:pt idx="2">
                  <c:v>Demonstrou a Solução</c:v>
                </c:pt>
                <c:pt idx="3">
                  <c:v>Não Demonstrou a Solução</c:v>
                </c:pt>
              </c:strCache>
            </c:strRef>
          </c:cat>
          <c:val>
            <c:numRef>
              <c:f>'1C'!$F$2:$F$5</c:f>
              <c:numCache>
                <c:formatCode>General</c:formatCode>
                <c:ptCount val="4"/>
                <c:pt idx="0">
                  <c:v>38</c:v>
                </c:pt>
                <c:pt idx="1">
                  <c:v>2</c:v>
                </c:pt>
                <c:pt idx="2">
                  <c:v>38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9-4E47-A672-1AB3C4A5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377664"/>
        <c:axId val="423370776"/>
      </c:barChart>
      <c:catAx>
        <c:axId val="4233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370776"/>
        <c:crosses val="autoZero"/>
        <c:auto val="1"/>
        <c:lblAlgn val="ctr"/>
        <c:lblOffset val="100"/>
        <c:noMultiLvlLbl val="0"/>
      </c:catAx>
      <c:valAx>
        <c:axId val="42337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3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1) 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'1D'!$E$2:$E$5</c:f>
              <c:strCache>
                <c:ptCount val="4"/>
                <c:pt idx="0">
                  <c:v>Certo</c:v>
                </c:pt>
                <c:pt idx="1">
                  <c:v>Errado</c:v>
                </c:pt>
                <c:pt idx="2">
                  <c:v>Demonstrou a Solução</c:v>
                </c:pt>
                <c:pt idx="3">
                  <c:v>Não Demonstrou a Solução</c:v>
                </c:pt>
              </c:strCache>
            </c:strRef>
          </c:cat>
          <c:val>
            <c:numRef>
              <c:f>'1D'!$F$2:$F$5</c:f>
              <c:numCache>
                <c:formatCode>General</c:formatCode>
                <c:ptCount val="4"/>
                <c:pt idx="0">
                  <c:v>26</c:v>
                </c:pt>
                <c:pt idx="1">
                  <c:v>14</c:v>
                </c:pt>
                <c:pt idx="2">
                  <c:v>37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1-48BC-870D-3826C2938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377664"/>
        <c:axId val="423370776"/>
      </c:barChart>
      <c:catAx>
        <c:axId val="4233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370776"/>
        <c:crosses val="autoZero"/>
        <c:auto val="1"/>
        <c:lblAlgn val="ctr"/>
        <c:lblOffset val="100"/>
        <c:noMultiLvlLbl val="0"/>
      </c:catAx>
      <c:valAx>
        <c:axId val="42337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3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1) 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'1E'!$E$2:$E$5</c:f>
              <c:strCache>
                <c:ptCount val="4"/>
                <c:pt idx="0">
                  <c:v>Certo</c:v>
                </c:pt>
                <c:pt idx="1">
                  <c:v>Errado</c:v>
                </c:pt>
                <c:pt idx="2">
                  <c:v>Demonstrou a Solução</c:v>
                </c:pt>
                <c:pt idx="3">
                  <c:v>Não Demonstrou a Solução</c:v>
                </c:pt>
              </c:strCache>
            </c:strRef>
          </c:cat>
          <c:val>
            <c:numRef>
              <c:f>'1E'!$F$2:$F$5</c:f>
              <c:numCache>
                <c:formatCode>General</c:formatCode>
                <c:ptCount val="4"/>
                <c:pt idx="0">
                  <c:v>29</c:v>
                </c:pt>
                <c:pt idx="1">
                  <c:v>11</c:v>
                </c:pt>
                <c:pt idx="2">
                  <c:v>39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D-4901-A978-8C94B385E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377664"/>
        <c:axId val="423370776"/>
      </c:barChart>
      <c:catAx>
        <c:axId val="4233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370776"/>
        <c:crosses val="autoZero"/>
        <c:auto val="1"/>
        <c:lblAlgn val="ctr"/>
        <c:lblOffset val="100"/>
        <c:noMultiLvlLbl val="0"/>
      </c:catAx>
      <c:valAx>
        <c:axId val="42337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3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1) 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'1F'!$E$2:$E$5</c:f>
              <c:strCache>
                <c:ptCount val="4"/>
                <c:pt idx="0">
                  <c:v>Certo</c:v>
                </c:pt>
                <c:pt idx="1">
                  <c:v>Errado</c:v>
                </c:pt>
                <c:pt idx="2">
                  <c:v>Demonstrou a Solução</c:v>
                </c:pt>
                <c:pt idx="3">
                  <c:v>Não Demonstrou a Solução</c:v>
                </c:pt>
              </c:strCache>
            </c:strRef>
          </c:cat>
          <c:val>
            <c:numRef>
              <c:f>'1F'!$F$2:$F$5</c:f>
              <c:numCache>
                <c:formatCode>General</c:formatCode>
                <c:ptCount val="4"/>
                <c:pt idx="0">
                  <c:v>22</c:v>
                </c:pt>
                <c:pt idx="1">
                  <c:v>18</c:v>
                </c:pt>
                <c:pt idx="2">
                  <c:v>30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8-44A7-8C30-8248D6857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377664"/>
        <c:axId val="423370776"/>
      </c:barChart>
      <c:catAx>
        <c:axId val="4233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370776"/>
        <c:crosses val="autoZero"/>
        <c:auto val="1"/>
        <c:lblAlgn val="ctr"/>
        <c:lblOffset val="100"/>
        <c:noMultiLvlLbl val="0"/>
      </c:catAx>
      <c:valAx>
        <c:axId val="42337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3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1) 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'1G'!$E$2:$E$5</c:f>
              <c:strCache>
                <c:ptCount val="4"/>
                <c:pt idx="0">
                  <c:v>Certo</c:v>
                </c:pt>
                <c:pt idx="1">
                  <c:v>Errado</c:v>
                </c:pt>
                <c:pt idx="2">
                  <c:v>Demonstrou a Solução</c:v>
                </c:pt>
                <c:pt idx="3">
                  <c:v>Não Demonstrou a Solução</c:v>
                </c:pt>
              </c:strCache>
            </c:strRef>
          </c:cat>
          <c:val>
            <c:numRef>
              <c:f>'1G'!$F$2:$F$5</c:f>
              <c:numCache>
                <c:formatCode>General</c:formatCode>
                <c:ptCount val="4"/>
                <c:pt idx="0">
                  <c:v>14</c:v>
                </c:pt>
                <c:pt idx="1">
                  <c:v>26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B-477A-A82D-E63A98826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377664"/>
        <c:axId val="423370776"/>
      </c:barChart>
      <c:catAx>
        <c:axId val="4233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370776"/>
        <c:crosses val="autoZero"/>
        <c:auto val="1"/>
        <c:lblAlgn val="ctr"/>
        <c:lblOffset val="100"/>
        <c:noMultiLvlLbl val="0"/>
      </c:catAx>
      <c:valAx>
        <c:axId val="42337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3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1) 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'1H'!$E$2:$E$5</c:f>
              <c:strCache>
                <c:ptCount val="4"/>
                <c:pt idx="0">
                  <c:v>Certo</c:v>
                </c:pt>
                <c:pt idx="1">
                  <c:v>Errado</c:v>
                </c:pt>
                <c:pt idx="2">
                  <c:v>Demonstrou a Solução</c:v>
                </c:pt>
                <c:pt idx="3">
                  <c:v>Não Demonstrou a Solução</c:v>
                </c:pt>
              </c:strCache>
            </c:strRef>
          </c:cat>
          <c:val>
            <c:numRef>
              <c:f>'1H'!$F$2:$F$5</c:f>
              <c:numCache>
                <c:formatCode>General</c:formatCode>
                <c:ptCount val="4"/>
                <c:pt idx="0">
                  <c:v>26</c:v>
                </c:pt>
                <c:pt idx="1">
                  <c:v>14</c:v>
                </c:pt>
                <c:pt idx="2">
                  <c:v>32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7-44B2-8852-7B1204E5E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377664"/>
        <c:axId val="423370776"/>
      </c:barChart>
      <c:catAx>
        <c:axId val="4233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370776"/>
        <c:crosses val="autoZero"/>
        <c:auto val="1"/>
        <c:lblAlgn val="ctr"/>
        <c:lblOffset val="100"/>
        <c:noMultiLvlLbl val="0"/>
      </c:catAx>
      <c:valAx>
        <c:axId val="42337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3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1) 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'1I'!$E$2:$E$5</c:f>
              <c:strCache>
                <c:ptCount val="4"/>
                <c:pt idx="0">
                  <c:v>Certo</c:v>
                </c:pt>
                <c:pt idx="1">
                  <c:v>Errado</c:v>
                </c:pt>
                <c:pt idx="2">
                  <c:v>Demonstrou a Solução</c:v>
                </c:pt>
                <c:pt idx="3">
                  <c:v>Não Demonstrou a Solução</c:v>
                </c:pt>
              </c:strCache>
            </c:strRef>
          </c:cat>
          <c:val>
            <c:numRef>
              <c:f>'1I'!$F$2:$F$5</c:f>
              <c:numCache>
                <c:formatCode>General</c:formatCode>
                <c:ptCount val="4"/>
                <c:pt idx="0">
                  <c:v>19</c:v>
                </c:pt>
                <c:pt idx="1">
                  <c:v>21</c:v>
                </c:pt>
                <c:pt idx="2">
                  <c:v>26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2-476B-8EC5-34107F4E3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3377664"/>
        <c:axId val="423370776"/>
      </c:barChart>
      <c:catAx>
        <c:axId val="42337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370776"/>
        <c:crosses val="autoZero"/>
        <c:auto val="1"/>
        <c:lblAlgn val="ctr"/>
        <c:lblOffset val="100"/>
        <c:noMultiLvlLbl val="0"/>
      </c:catAx>
      <c:valAx>
        <c:axId val="42337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337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61912</xdr:rowOff>
    </xdr:from>
    <xdr:to>
      <xdr:col>9</xdr:col>
      <xdr:colOff>238125</xdr:colOff>
      <xdr:row>20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561FDF-38EC-40D8-8E36-568EC27A4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61912</xdr:rowOff>
    </xdr:from>
    <xdr:to>
      <xdr:col>9</xdr:col>
      <xdr:colOff>238125</xdr:colOff>
      <xdr:row>20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39B847-5C40-4833-B679-06DCD4678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61912</xdr:rowOff>
    </xdr:from>
    <xdr:to>
      <xdr:col>9</xdr:col>
      <xdr:colOff>238125</xdr:colOff>
      <xdr:row>20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0B171C-1864-46DA-BCA8-4EFE1DFE9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61912</xdr:rowOff>
    </xdr:from>
    <xdr:to>
      <xdr:col>9</xdr:col>
      <xdr:colOff>238125</xdr:colOff>
      <xdr:row>20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D85F72-FE6C-4D7A-AFFC-C09C4F25C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61912</xdr:rowOff>
    </xdr:from>
    <xdr:to>
      <xdr:col>9</xdr:col>
      <xdr:colOff>238125</xdr:colOff>
      <xdr:row>20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C19D28-7756-4FDD-85E2-35E3620F2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61912</xdr:rowOff>
    </xdr:from>
    <xdr:to>
      <xdr:col>9</xdr:col>
      <xdr:colOff>238125</xdr:colOff>
      <xdr:row>20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64F519-9D44-4E67-BD89-F91B3AAEF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61912</xdr:rowOff>
    </xdr:from>
    <xdr:to>
      <xdr:col>9</xdr:col>
      <xdr:colOff>238125</xdr:colOff>
      <xdr:row>20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8E0F9B-4304-416F-A735-00EC9CC4D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61912</xdr:rowOff>
    </xdr:from>
    <xdr:to>
      <xdr:col>9</xdr:col>
      <xdr:colOff>238125</xdr:colOff>
      <xdr:row>20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B531E0-B39C-4E36-A0B9-A7F0084AC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61912</xdr:rowOff>
    </xdr:from>
    <xdr:to>
      <xdr:col>9</xdr:col>
      <xdr:colOff>238125</xdr:colOff>
      <xdr:row>20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BCAD6D-C487-427F-AF2D-3FD5D1564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61912</xdr:rowOff>
    </xdr:from>
    <xdr:to>
      <xdr:col>9</xdr:col>
      <xdr:colOff>238125</xdr:colOff>
      <xdr:row>20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1AF8D7-7047-417D-BB08-60C9BFA6F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61912</xdr:rowOff>
    </xdr:from>
    <xdr:to>
      <xdr:col>9</xdr:col>
      <xdr:colOff>238125</xdr:colOff>
      <xdr:row>20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438931-5F07-41E0-ADCE-DAD884690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26389-FD3E-4B42-814A-0A8D119954AB}">
  <dimension ref="A1:I42"/>
  <sheetViews>
    <sheetView showGridLines="0" workbookViewId="0">
      <selection sqref="A1:A2"/>
    </sheetView>
  </sheetViews>
  <sheetFormatPr defaultRowHeight="15" x14ac:dyDescent="0.25"/>
  <cols>
    <col min="1" max="1" width="3.7109375" style="12" customWidth="1"/>
    <col min="2" max="2" width="13.7109375" style="1" customWidth="1"/>
    <col min="3" max="3" width="15.85546875" style="1" bestFit="1" customWidth="1"/>
    <col min="4" max="4" width="3.28515625" customWidth="1"/>
    <col min="5" max="5" width="25.140625" bestFit="1" customWidth="1"/>
    <col min="7" max="7" width="3.140625" customWidth="1"/>
    <col min="8" max="8" width="18.7109375" customWidth="1"/>
  </cols>
  <sheetData>
    <row r="1" spans="1:9" x14ac:dyDescent="0.25">
      <c r="A1" s="5" t="s">
        <v>4</v>
      </c>
      <c r="B1" s="6" t="s">
        <v>0</v>
      </c>
      <c r="C1" s="6"/>
      <c r="E1" s="6" t="s">
        <v>0</v>
      </c>
      <c r="F1" s="6"/>
      <c r="H1" s="6" t="s">
        <v>12</v>
      </c>
      <c r="I1" s="6"/>
    </row>
    <row r="2" spans="1:9" x14ac:dyDescent="0.25">
      <c r="A2" s="7"/>
      <c r="B2" s="8" t="s">
        <v>3</v>
      </c>
      <c r="C2" s="8" t="s">
        <v>7</v>
      </c>
      <c r="E2" s="9" t="s">
        <v>1</v>
      </c>
      <c r="F2" s="2">
        <f>COUNTIF(B3:B42,"Certo")</f>
        <v>39</v>
      </c>
      <c r="H2" s="9" t="s">
        <v>11</v>
      </c>
      <c r="I2" s="3">
        <f>1/40*F2</f>
        <v>0.97500000000000009</v>
      </c>
    </row>
    <row r="3" spans="1:9" x14ac:dyDescent="0.25">
      <c r="A3" s="11">
        <v>1</v>
      </c>
      <c r="B3" s="2" t="s">
        <v>1</v>
      </c>
      <c r="C3" s="2" t="s">
        <v>5</v>
      </c>
      <c r="E3" s="9" t="s">
        <v>2</v>
      </c>
      <c r="F3" s="2">
        <f>COUNTIF(B3:B42,"Errado")</f>
        <v>1</v>
      </c>
      <c r="H3" s="9" t="s">
        <v>10</v>
      </c>
      <c r="I3" s="4">
        <f>I2</f>
        <v>0.97500000000000009</v>
      </c>
    </row>
    <row r="4" spans="1:9" x14ac:dyDescent="0.25">
      <c r="A4" s="11">
        <v>2</v>
      </c>
      <c r="B4" s="2" t="s">
        <v>1</v>
      </c>
      <c r="C4" s="2" t="s">
        <v>5</v>
      </c>
      <c r="E4" s="9" t="s">
        <v>8</v>
      </c>
      <c r="F4" s="2">
        <f>COUNTIF(C3:C42,"Sim")</f>
        <v>37</v>
      </c>
    </row>
    <row r="5" spans="1:9" x14ac:dyDescent="0.25">
      <c r="A5" s="11">
        <v>3</v>
      </c>
      <c r="B5" s="2" t="s">
        <v>1</v>
      </c>
      <c r="C5" s="2" t="s">
        <v>6</v>
      </c>
      <c r="E5" s="9" t="s">
        <v>9</v>
      </c>
      <c r="F5" s="2">
        <f>COUNTIF(C3:C42,"Não")</f>
        <v>3</v>
      </c>
    </row>
    <row r="6" spans="1:9" x14ac:dyDescent="0.25">
      <c r="A6" s="11">
        <v>4</v>
      </c>
      <c r="B6" s="2" t="s">
        <v>1</v>
      </c>
      <c r="C6" s="2" t="s">
        <v>5</v>
      </c>
    </row>
    <row r="7" spans="1:9" x14ac:dyDescent="0.25">
      <c r="A7" s="11">
        <v>5</v>
      </c>
      <c r="B7" s="2" t="s">
        <v>1</v>
      </c>
      <c r="C7" s="2" t="s">
        <v>5</v>
      </c>
    </row>
    <row r="8" spans="1:9" x14ac:dyDescent="0.25">
      <c r="A8" s="11">
        <v>6</v>
      </c>
      <c r="B8" s="2" t="s">
        <v>1</v>
      </c>
      <c r="C8" s="2" t="s">
        <v>5</v>
      </c>
    </row>
    <row r="9" spans="1:9" x14ac:dyDescent="0.25">
      <c r="A9" s="11">
        <v>7</v>
      </c>
      <c r="B9" s="2" t="s">
        <v>1</v>
      </c>
      <c r="C9" s="2" t="s">
        <v>5</v>
      </c>
    </row>
    <row r="10" spans="1:9" x14ac:dyDescent="0.25">
      <c r="A10" s="11">
        <v>8</v>
      </c>
      <c r="B10" s="2" t="s">
        <v>1</v>
      </c>
      <c r="C10" s="2" t="s">
        <v>5</v>
      </c>
    </row>
    <row r="11" spans="1:9" x14ac:dyDescent="0.25">
      <c r="A11" s="11">
        <v>9</v>
      </c>
      <c r="B11" s="2" t="s">
        <v>1</v>
      </c>
      <c r="C11" s="2" t="s">
        <v>5</v>
      </c>
    </row>
    <row r="12" spans="1:9" x14ac:dyDescent="0.25">
      <c r="A12" s="11">
        <v>10</v>
      </c>
      <c r="B12" s="2" t="s">
        <v>1</v>
      </c>
      <c r="C12" s="2" t="s">
        <v>5</v>
      </c>
    </row>
    <row r="13" spans="1:9" x14ac:dyDescent="0.25">
      <c r="A13" s="11">
        <v>11</v>
      </c>
      <c r="B13" s="2" t="s">
        <v>1</v>
      </c>
      <c r="C13" s="2" t="s">
        <v>5</v>
      </c>
    </row>
    <row r="14" spans="1:9" x14ac:dyDescent="0.25">
      <c r="A14" s="11">
        <v>12</v>
      </c>
      <c r="B14" s="2" t="s">
        <v>1</v>
      </c>
      <c r="C14" s="2" t="s">
        <v>5</v>
      </c>
    </row>
    <row r="15" spans="1:9" x14ac:dyDescent="0.25">
      <c r="A15" s="11">
        <v>13</v>
      </c>
      <c r="B15" s="2" t="s">
        <v>1</v>
      </c>
      <c r="C15" s="2" t="s">
        <v>5</v>
      </c>
    </row>
    <row r="16" spans="1:9" x14ac:dyDescent="0.25">
      <c r="A16" s="11">
        <v>14</v>
      </c>
      <c r="B16" s="2" t="s">
        <v>1</v>
      </c>
      <c r="C16" s="2" t="s">
        <v>5</v>
      </c>
    </row>
    <row r="17" spans="1:3" x14ac:dyDescent="0.25">
      <c r="A17" s="11">
        <v>15</v>
      </c>
      <c r="B17" s="2" t="s">
        <v>1</v>
      </c>
      <c r="C17" s="2" t="s">
        <v>5</v>
      </c>
    </row>
    <row r="18" spans="1:3" x14ac:dyDescent="0.25">
      <c r="A18" s="11">
        <v>16</v>
      </c>
      <c r="B18" s="2" t="s">
        <v>1</v>
      </c>
      <c r="C18" s="2" t="s">
        <v>5</v>
      </c>
    </row>
    <row r="19" spans="1:3" x14ac:dyDescent="0.25">
      <c r="A19" s="11">
        <v>17</v>
      </c>
      <c r="B19" s="2" t="s">
        <v>1</v>
      </c>
      <c r="C19" s="2" t="s">
        <v>5</v>
      </c>
    </row>
    <row r="20" spans="1:3" x14ac:dyDescent="0.25">
      <c r="A20" s="11">
        <v>18</v>
      </c>
      <c r="B20" s="2" t="s">
        <v>1</v>
      </c>
      <c r="C20" s="2" t="s">
        <v>5</v>
      </c>
    </row>
    <row r="21" spans="1:3" x14ac:dyDescent="0.25">
      <c r="A21" s="11">
        <v>19</v>
      </c>
      <c r="B21" s="2" t="s">
        <v>1</v>
      </c>
      <c r="C21" s="2" t="s">
        <v>5</v>
      </c>
    </row>
    <row r="22" spans="1:3" x14ac:dyDescent="0.25">
      <c r="A22" s="11">
        <v>20</v>
      </c>
      <c r="B22" s="2" t="s">
        <v>2</v>
      </c>
      <c r="C22" s="2" t="s">
        <v>5</v>
      </c>
    </row>
    <row r="23" spans="1:3" x14ac:dyDescent="0.25">
      <c r="A23" s="11">
        <v>21</v>
      </c>
      <c r="B23" s="2" t="s">
        <v>1</v>
      </c>
      <c r="C23" s="2" t="s">
        <v>5</v>
      </c>
    </row>
    <row r="24" spans="1:3" x14ac:dyDescent="0.25">
      <c r="A24" s="11">
        <v>22</v>
      </c>
      <c r="B24" s="2" t="s">
        <v>1</v>
      </c>
      <c r="C24" s="2" t="s">
        <v>5</v>
      </c>
    </row>
    <row r="25" spans="1:3" x14ac:dyDescent="0.25">
      <c r="A25" s="11">
        <v>23</v>
      </c>
      <c r="B25" s="2" t="s">
        <v>1</v>
      </c>
      <c r="C25" s="2" t="s">
        <v>5</v>
      </c>
    </row>
    <row r="26" spans="1:3" x14ac:dyDescent="0.25">
      <c r="A26" s="11">
        <v>24</v>
      </c>
      <c r="B26" s="2" t="s">
        <v>1</v>
      </c>
      <c r="C26" s="2" t="s">
        <v>5</v>
      </c>
    </row>
    <row r="27" spans="1:3" x14ac:dyDescent="0.25">
      <c r="A27" s="11">
        <v>25</v>
      </c>
      <c r="B27" s="2" t="s">
        <v>1</v>
      </c>
      <c r="C27" s="2" t="s">
        <v>5</v>
      </c>
    </row>
    <row r="28" spans="1:3" x14ac:dyDescent="0.25">
      <c r="A28" s="11">
        <v>26</v>
      </c>
      <c r="B28" s="2" t="s">
        <v>1</v>
      </c>
      <c r="C28" s="2" t="s">
        <v>6</v>
      </c>
    </row>
    <row r="29" spans="1:3" x14ac:dyDescent="0.25">
      <c r="A29" s="11">
        <v>27</v>
      </c>
      <c r="B29" s="2" t="s">
        <v>1</v>
      </c>
      <c r="C29" s="2" t="s">
        <v>5</v>
      </c>
    </row>
    <row r="30" spans="1:3" x14ac:dyDescent="0.25">
      <c r="A30" s="11">
        <v>28</v>
      </c>
      <c r="B30" s="2" t="s">
        <v>1</v>
      </c>
      <c r="C30" s="2" t="s">
        <v>5</v>
      </c>
    </row>
    <row r="31" spans="1:3" x14ac:dyDescent="0.25">
      <c r="A31" s="11">
        <v>29</v>
      </c>
      <c r="B31" s="2" t="s">
        <v>1</v>
      </c>
      <c r="C31" s="2" t="s">
        <v>5</v>
      </c>
    </row>
    <row r="32" spans="1:3" x14ac:dyDescent="0.25">
      <c r="A32" s="11">
        <v>30</v>
      </c>
      <c r="B32" s="2" t="s">
        <v>1</v>
      </c>
      <c r="C32" s="2" t="s">
        <v>5</v>
      </c>
    </row>
    <row r="33" spans="1:3" x14ac:dyDescent="0.25">
      <c r="A33" s="11">
        <v>31</v>
      </c>
      <c r="B33" s="2" t="s">
        <v>1</v>
      </c>
      <c r="C33" s="2" t="s">
        <v>5</v>
      </c>
    </row>
    <row r="34" spans="1:3" x14ac:dyDescent="0.25">
      <c r="A34" s="11">
        <v>32</v>
      </c>
      <c r="B34" s="2" t="s">
        <v>1</v>
      </c>
      <c r="C34" s="2" t="s">
        <v>5</v>
      </c>
    </row>
    <row r="35" spans="1:3" x14ac:dyDescent="0.25">
      <c r="A35" s="11">
        <v>33</v>
      </c>
      <c r="B35" s="2" t="s">
        <v>1</v>
      </c>
      <c r="C35" s="2" t="s">
        <v>6</v>
      </c>
    </row>
    <row r="36" spans="1:3" x14ac:dyDescent="0.25">
      <c r="A36" s="11">
        <v>34</v>
      </c>
      <c r="B36" s="2" t="s">
        <v>1</v>
      </c>
      <c r="C36" s="2" t="s">
        <v>5</v>
      </c>
    </row>
    <row r="37" spans="1:3" x14ac:dyDescent="0.25">
      <c r="A37" s="11">
        <v>35</v>
      </c>
      <c r="B37" s="2" t="s">
        <v>1</v>
      </c>
      <c r="C37" s="2" t="s">
        <v>5</v>
      </c>
    </row>
    <row r="38" spans="1:3" x14ac:dyDescent="0.25">
      <c r="A38" s="11">
        <v>36</v>
      </c>
      <c r="B38" s="2" t="s">
        <v>1</v>
      </c>
      <c r="C38" s="2" t="s">
        <v>5</v>
      </c>
    </row>
    <row r="39" spans="1:3" x14ac:dyDescent="0.25">
      <c r="A39" s="11">
        <v>37</v>
      </c>
      <c r="B39" s="2" t="s">
        <v>1</v>
      </c>
      <c r="C39" s="2" t="s">
        <v>5</v>
      </c>
    </row>
    <row r="40" spans="1:3" x14ac:dyDescent="0.25">
      <c r="A40" s="11">
        <v>38</v>
      </c>
      <c r="B40" s="2" t="s">
        <v>1</v>
      </c>
      <c r="C40" s="2" t="s">
        <v>5</v>
      </c>
    </row>
    <row r="41" spans="1:3" x14ac:dyDescent="0.25">
      <c r="A41" s="11">
        <v>39</v>
      </c>
      <c r="B41" s="2" t="s">
        <v>1</v>
      </c>
      <c r="C41" s="2" t="s">
        <v>5</v>
      </c>
    </row>
    <row r="42" spans="1:3" x14ac:dyDescent="0.25">
      <c r="A42" s="11">
        <v>40</v>
      </c>
      <c r="B42" s="2" t="s">
        <v>1</v>
      </c>
      <c r="C42" s="2" t="s">
        <v>5</v>
      </c>
    </row>
  </sheetData>
  <mergeCells count="4">
    <mergeCell ref="B1:C1"/>
    <mergeCell ref="A1:A2"/>
    <mergeCell ref="E1:F1"/>
    <mergeCell ref="H1:I1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CF1F5-B346-4F01-B497-DC3A5FA90570}">
  <dimension ref="A1:I42"/>
  <sheetViews>
    <sheetView showGridLines="0" workbookViewId="0">
      <selection activeCell="I3" sqref="I3"/>
    </sheetView>
  </sheetViews>
  <sheetFormatPr defaultRowHeight="15" x14ac:dyDescent="0.25"/>
  <cols>
    <col min="1" max="1" width="3.7109375" style="12" customWidth="1"/>
    <col min="2" max="2" width="13.7109375" style="1" customWidth="1"/>
    <col min="3" max="3" width="15.85546875" style="1" bestFit="1" customWidth="1"/>
    <col min="4" max="4" width="3.28515625" customWidth="1"/>
    <col min="5" max="5" width="25.140625" bestFit="1" customWidth="1"/>
    <col min="7" max="7" width="3.140625" customWidth="1"/>
    <col min="8" max="8" width="18.7109375" customWidth="1"/>
  </cols>
  <sheetData>
    <row r="1" spans="1:9" x14ac:dyDescent="0.25">
      <c r="A1" s="5" t="s">
        <v>4</v>
      </c>
      <c r="B1" s="6" t="s">
        <v>22</v>
      </c>
      <c r="C1" s="6"/>
      <c r="E1" s="6" t="str">
        <f>B1</f>
        <v>1) j)</v>
      </c>
      <c r="F1" s="6"/>
      <c r="H1" s="6" t="s">
        <v>12</v>
      </c>
      <c r="I1" s="6"/>
    </row>
    <row r="2" spans="1:9" x14ac:dyDescent="0.25">
      <c r="A2" s="7"/>
      <c r="B2" s="8" t="s">
        <v>3</v>
      </c>
      <c r="C2" s="8" t="s">
        <v>7</v>
      </c>
      <c r="E2" s="9" t="s">
        <v>1</v>
      </c>
      <c r="F2" s="2">
        <f>COUNTIF(B3:B42,"Certo")</f>
        <v>27</v>
      </c>
      <c r="H2" s="9" t="s">
        <v>11</v>
      </c>
      <c r="I2" s="3">
        <f>1/40*F2</f>
        <v>0.67500000000000004</v>
      </c>
    </row>
    <row r="3" spans="1:9" x14ac:dyDescent="0.25">
      <c r="A3" s="11">
        <v>1</v>
      </c>
      <c r="B3" s="2" t="s">
        <v>1</v>
      </c>
      <c r="C3" s="2" t="s">
        <v>5</v>
      </c>
      <c r="E3" s="9" t="s">
        <v>2</v>
      </c>
      <c r="F3" s="2">
        <f>COUNTIF(B3:B42,"Errado")</f>
        <v>13</v>
      </c>
      <c r="H3" s="9" t="s">
        <v>10</v>
      </c>
      <c r="I3" s="4">
        <f>('1A'!I2+'1B'!I2+'1C'!I2+'1D'!I2+'1E'!I2+'1F'!I2+'1G'!I2+'1H'!I2+'1I'!I2+'1J'!I2)/10</f>
        <v>0.67749999999999999</v>
      </c>
    </row>
    <row r="4" spans="1:9" x14ac:dyDescent="0.25">
      <c r="A4" s="11">
        <v>2</v>
      </c>
      <c r="B4" s="2" t="s">
        <v>1</v>
      </c>
      <c r="C4" s="2" t="s">
        <v>5</v>
      </c>
      <c r="E4" s="9" t="s">
        <v>8</v>
      </c>
      <c r="F4" s="2">
        <f>COUNTIF(C3:C42,"Sim")</f>
        <v>29</v>
      </c>
    </row>
    <row r="5" spans="1:9" x14ac:dyDescent="0.25">
      <c r="A5" s="11">
        <v>3</v>
      </c>
      <c r="B5" s="2" t="s">
        <v>1</v>
      </c>
      <c r="C5" s="2" t="s">
        <v>5</v>
      </c>
      <c r="E5" s="9" t="s">
        <v>9</v>
      </c>
      <c r="F5" s="2">
        <f>COUNTIF(C3:C42,"Não")</f>
        <v>11</v>
      </c>
    </row>
    <row r="6" spans="1:9" x14ac:dyDescent="0.25">
      <c r="A6" s="11">
        <v>4</v>
      </c>
      <c r="B6" s="2" t="s">
        <v>1</v>
      </c>
      <c r="C6" s="2" t="s">
        <v>5</v>
      </c>
    </row>
    <row r="7" spans="1:9" x14ac:dyDescent="0.25">
      <c r="A7" s="11">
        <v>5</v>
      </c>
      <c r="B7" s="2" t="s">
        <v>2</v>
      </c>
      <c r="C7" s="2" t="s">
        <v>6</v>
      </c>
    </row>
    <row r="8" spans="1:9" x14ac:dyDescent="0.25">
      <c r="A8" s="11">
        <v>6</v>
      </c>
      <c r="B8" s="2" t="s">
        <v>2</v>
      </c>
      <c r="C8" s="2" t="s">
        <v>6</v>
      </c>
    </row>
    <row r="9" spans="1:9" x14ac:dyDescent="0.25">
      <c r="A9" s="11">
        <v>7</v>
      </c>
      <c r="B9" s="2" t="s">
        <v>1</v>
      </c>
      <c r="C9" s="2" t="s">
        <v>5</v>
      </c>
    </row>
    <row r="10" spans="1:9" x14ac:dyDescent="0.25">
      <c r="A10" s="11">
        <v>8</v>
      </c>
      <c r="B10" s="2" t="s">
        <v>1</v>
      </c>
      <c r="C10" s="2" t="s">
        <v>5</v>
      </c>
    </row>
    <row r="11" spans="1:9" x14ac:dyDescent="0.25">
      <c r="A11" s="11">
        <v>9</v>
      </c>
      <c r="B11" s="2" t="s">
        <v>2</v>
      </c>
      <c r="C11" s="2" t="s">
        <v>6</v>
      </c>
    </row>
    <row r="12" spans="1:9" x14ac:dyDescent="0.25">
      <c r="A12" s="11">
        <v>10</v>
      </c>
      <c r="B12" s="2" t="s">
        <v>2</v>
      </c>
      <c r="C12" s="2" t="s">
        <v>6</v>
      </c>
    </row>
    <row r="13" spans="1:9" x14ac:dyDescent="0.25">
      <c r="A13" s="11">
        <v>11</v>
      </c>
      <c r="B13" s="2" t="s">
        <v>1</v>
      </c>
      <c r="C13" s="2" t="s">
        <v>5</v>
      </c>
    </row>
    <row r="14" spans="1:9" x14ac:dyDescent="0.25">
      <c r="A14" s="11">
        <v>12</v>
      </c>
      <c r="B14" s="2" t="s">
        <v>1</v>
      </c>
      <c r="C14" s="2" t="s">
        <v>5</v>
      </c>
    </row>
    <row r="15" spans="1:9" x14ac:dyDescent="0.25">
      <c r="A15" s="11">
        <v>13</v>
      </c>
      <c r="B15" s="2" t="s">
        <v>1</v>
      </c>
      <c r="C15" s="2" t="s">
        <v>5</v>
      </c>
    </row>
    <row r="16" spans="1:9" x14ac:dyDescent="0.25">
      <c r="A16" s="11">
        <v>14</v>
      </c>
      <c r="B16" s="2" t="s">
        <v>2</v>
      </c>
      <c r="C16" s="2" t="s">
        <v>5</v>
      </c>
    </row>
    <row r="17" spans="1:3" x14ac:dyDescent="0.25">
      <c r="A17" s="11">
        <v>15</v>
      </c>
      <c r="B17" s="2" t="s">
        <v>2</v>
      </c>
      <c r="C17" s="2" t="s">
        <v>6</v>
      </c>
    </row>
    <row r="18" spans="1:3" x14ac:dyDescent="0.25">
      <c r="A18" s="11">
        <v>16</v>
      </c>
      <c r="B18" s="2" t="s">
        <v>1</v>
      </c>
      <c r="C18" s="2" t="s">
        <v>5</v>
      </c>
    </row>
    <row r="19" spans="1:3" x14ac:dyDescent="0.25">
      <c r="A19" s="11">
        <v>17</v>
      </c>
      <c r="B19" s="2" t="s">
        <v>2</v>
      </c>
      <c r="C19" s="2" t="s">
        <v>6</v>
      </c>
    </row>
    <row r="20" spans="1:3" x14ac:dyDescent="0.25">
      <c r="A20" s="11">
        <v>18</v>
      </c>
      <c r="B20" s="2" t="s">
        <v>2</v>
      </c>
      <c r="C20" s="2" t="s">
        <v>6</v>
      </c>
    </row>
    <row r="21" spans="1:3" x14ac:dyDescent="0.25">
      <c r="A21" s="11">
        <v>19</v>
      </c>
      <c r="B21" s="2" t="s">
        <v>2</v>
      </c>
      <c r="C21" s="2" t="s">
        <v>6</v>
      </c>
    </row>
    <row r="22" spans="1:3" x14ac:dyDescent="0.25">
      <c r="A22" s="11">
        <v>20</v>
      </c>
      <c r="B22" s="2" t="s">
        <v>2</v>
      </c>
      <c r="C22" s="2" t="s">
        <v>5</v>
      </c>
    </row>
    <row r="23" spans="1:3" x14ac:dyDescent="0.25">
      <c r="A23" s="11">
        <v>21</v>
      </c>
      <c r="B23" s="2" t="s">
        <v>1</v>
      </c>
      <c r="C23" s="2" t="s">
        <v>5</v>
      </c>
    </row>
    <row r="24" spans="1:3" x14ac:dyDescent="0.25">
      <c r="A24" s="11">
        <v>22</v>
      </c>
      <c r="B24" s="2" t="s">
        <v>1</v>
      </c>
      <c r="C24" s="2" t="s">
        <v>5</v>
      </c>
    </row>
    <row r="25" spans="1:3" x14ac:dyDescent="0.25">
      <c r="A25" s="11">
        <v>23</v>
      </c>
      <c r="B25" s="2" t="s">
        <v>1</v>
      </c>
      <c r="C25" s="2" t="s">
        <v>5</v>
      </c>
    </row>
    <row r="26" spans="1:3" x14ac:dyDescent="0.25">
      <c r="A26" s="11">
        <v>24</v>
      </c>
      <c r="B26" s="2" t="s">
        <v>1</v>
      </c>
      <c r="C26" s="2" t="s">
        <v>5</v>
      </c>
    </row>
    <row r="27" spans="1:3" x14ac:dyDescent="0.25">
      <c r="A27" s="11">
        <v>25</v>
      </c>
      <c r="B27" s="2" t="s">
        <v>1</v>
      </c>
      <c r="C27" s="2" t="s">
        <v>5</v>
      </c>
    </row>
    <row r="28" spans="1:3" x14ac:dyDescent="0.25">
      <c r="A28" s="11">
        <v>26</v>
      </c>
      <c r="B28" s="2" t="s">
        <v>1</v>
      </c>
      <c r="C28" s="2" t="s">
        <v>5</v>
      </c>
    </row>
    <row r="29" spans="1:3" x14ac:dyDescent="0.25">
      <c r="A29" s="11">
        <v>27</v>
      </c>
      <c r="B29" s="2" t="s">
        <v>1</v>
      </c>
      <c r="C29" s="2" t="s">
        <v>5</v>
      </c>
    </row>
    <row r="30" spans="1:3" x14ac:dyDescent="0.25">
      <c r="A30" s="11">
        <v>28</v>
      </c>
      <c r="B30" s="2" t="s">
        <v>2</v>
      </c>
      <c r="C30" s="2" t="s">
        <v>5</v>
      </c>
    </row>
    <row r="31" spans="1:3" x14ac:dyDescent="0.25">
      <c r="A31" s="11">
        <v>29</v>
      </c>
      <c r="B31" s="2" t="s">
        <v>1</v>
      </c>
      <c r="C31" s="2" t="s">
        <v>5</v>
      </c>
    </row>
    <row r="32" spans="1:3" x14ac:dyDescent="0.25">
      <c r="A32" s="11">
        <v>30</v>
      </c>
      <c r="B32" s="2" t="s">
        <v>1</v>
      </c>
      <c r="C32" s="2" t="s">
        <v>5</v>
      </c>
    </row>
    <row r="33" spans="1:3" x14ac:dyDescent="0.25">
      <c r="A33" s="11">
        <v>31</v>
      </c>
      <c r="B33" s="2" t="s">
        <v>1</v>
      </c>
      <c r="C33" s="10" t="s">
        <v>5</v>
      </c>
    </row>
    <row r="34" spans="1:3" x14ac:dyDescent="0.25">
      <c r="A34" s="11">
        <v>32</v>
      </c>
      <c r="B34" s="2" t="s">
        <v>1</v>
      </c>
      <c r="C34" s="2" t="s">
        <v>5</v>
      </c>
    </row>
    <row r="35" spans="1:3" x14ac:dyDescent="0.25">
      <c r="A35" s="11">
        <v>33</v>
      </c>
      <c r="B35" s="2" t="s">
        <v>1</v>
      </c>
      <c r="C35" s="2" t="s">
        <v>6</v>
      </c>
    </row>
    <row r="36" spans="1:3" x14ac:dyDescent="0.25">
      <c r="A36" s="11">
        <v>34</v>
      </c>
      <c r="B36" s="2" t="s">
        <v>2</v>
      </c>
      <c r="C36" s="2" t="s">
        <v>6</v>
      </c>
    </row>
    <row r="37" spans="1:3" x14ac:dyDescent="0.25">
      <c r="A37" s="11">
        <v>35</v>
      </c>
      <c r="B37" s="2" t="s">
        <v>1</v>
      </c>
      <c r="C37" s="2" t="s">
        <v>5</v>
      </c>
    </row>
    <row r="38" spans="1:3" x14ac:dyDescent="0.25">
      <c r="A38" s="11">
        <v>36</v>
      </c>
      <c r="B38" s="2" t="s">
        <v>2</v>
      </c>
      <c r="C38" s="2" t="s">
        <v>6</v>
      </c>
    </row>
    <row r="39" spans="1:3" x14ac:dyDescent="0.25">
      <c r="A39" s="11">
        <v>37</v>
      </c>
      <c r="B39" s="2" t="s">
        <v>1</v>
      </c>
      <c r="C39" s="2" t="s">
        <v>5</v>
      </c>
    </row>
    <row r="40" spans="1:3" x14ac:dyDescent="0.25">
      <c r="A40" s="11">
        <v>38</v>
      </c>
      <c r="B40" s="2" t="s">
        <v>1</v>
      </c>
      <c r="C40" s="2" t="s">
        <v>5</v>
      </c>
    </row>
    <row r="41" spans="1:3" x14ac:dyDescent="0.25">
      <c r="A41" s="11">
        <v>39</v>
      </c>
      <c r="B41" s="2" t="s">
        <v>1</v>
      </c>
      <c r="C41" s="2" t="s">
        <v>5</v>
      </c>
    </row>
    <row r="42" spans="1:3" x14ac:dyDescent="0.25">
      <c r="A42" s="11">
        <v>40</v>
      </c>
      <c r="B42" s="2" t="s">
        <v>1</v>
      </c>
      <c r="C42" s="2" t="s">
        <v>5</v>
      </c>
    </row>
  </sheetData>
  <mergeCells count="4">
    <mergeCell ref="A1:A2"/>
    <mergeCell ref="B1:C1"/>
    <mergeCell ref="E1:F1"/>
    <mergeCell ref="H1:I1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AAB81-303E-4160-855A-AF12FFD4CE79}">
  <dimension ref="A1:I42"/>
  <sheetViews>
    <sheetView showGridLines="0" tabSelected="1" workbookViewId="0">
      <selection activeCell="E1" sqref="E1:I5"/>
    </sheetView>
  </sheetViews>
  <sheetFormatPr defaultRowHeight="15" x14ac:dyDescent="0.25"/>
  <cols>
    <col min="1" max="1" width="3.7109375" style="12" customWidth="1"/>
    <col min="2" max="2" width="13.7109375" style="1" customWidth="1"/>
    <col min="3" max="3" width="15.85546875" style="1" bestFit="1" customWidth="1"/>
    <col min="4" max="4" width="3.28515625" customWidth="1"/>
    <col min="5" max="5" width="25.140625" bestFit="1" customWidth="1"/>
    <col min="7" max="7" width="3.140625" customWidth="1"/>
    <col min="8" max="8" width="18.7109375" customWidth="1"/>
  </cols>
  <sheetData>
    <row r="1" spans="1:9" x14ac:dyDescent="0.25">
      <c r="A1" s="5" t="s">
        <v>4</v>
      </c>
      <c r="B1" s="6" t="s">
        <v>13</v>
      </c>
      <c r="C1" s="6"/>
      <c r="E1" s="6" t="str">
        <f>B1</f>
        <v>2) a)</v>
      </c>
      <c r="F1" s="6"/>
      <c r="H1" s="6" t="s">
        <v>12</v>
      </c>
      <c r="I1" s="6"/>
    </row>
    <row r="2" spans="1:9" x14ac:dyDescent="0.25">
      <c r="A2" s="7"/>
      <c r="B2" s="8" t="s">
        <v>3</v>
      </c>
      <c r="C2" s="8" t="s">
        <v>7</v>
      </c>
      <c r="E2" s="9" t="s">
        <v>1</v>
      </c>
      <c r="F2" s="2">
        <f>COUNTIF(B3:B42,"Certo")</f>
        <v>1</v>
      </c>
      <c r="H2" s="9" t="s">
        <v>11</v>
      </c>
      <c r="I2" s="3">
        <f>1/40*F2</f>
        <v>2.5000000000000001E-2</v>
      </c>
    </row>
    <row r="3" spans="1:9" x14ac:dyDescent="0.25">
      <c r="A3" s="11">
        <v>1</v>
      </c>
      <c r="B3" s="2" t="s">
        <v>2</v>
      </c>
      <c r="C3" s="2" t="s">
        <v>5</v>
      </c>
      <c r="E3" s="9" t="s">
        <v>2</v>
      </c>
      <c r="F3" s="2">
        <f>COUNTIF(B3:B42,"Errado")</f>
        <v>39</v>
      </c>
      <c r="H3" s="9" t="s">
        <v>10</v>
      </c>
      <c r="I3" s="4">
        <f>('1A'!I2+'1B'!I2+'1C'!I2+'1D'!I2+'1E'!I2+'1F'!I2+'1G'!I2+'1H'!I2+'1I'!I2+'2A'!I2)/11</f>
        <v>0.55681818181818177</v>
      </c>
    </row>
    <row r="4" spans="1:9" x14ac:dyDescent="0.25">
      <c r="A4" s="11">
        <v>2</v>
      </c>
      <c r="B4" s="2" t="s">
        <v>2</v>
      </c>
      <c r="C4" s="2" t="s">
        <v>5</v>
      </c>
      <c r="E4" s="9" t="s">
        <v>8</v>
      </c>
      <c r="F4" s="2">
        <f>COUNTIF(C3:C42,"Sim")</f>
        <v>20</v>
      </c>
    </row>
    <row r="5" spans="1:9" x14ac:dyDescent="0.25">
      <c r="A5" s="11">
        <v>3</v>
      </c>
      <c r="B5" s="2" t="s">
        <v>2</v>
      </c>
      <c r="C5" s="2" t="s">
        <v>5</v>
      </c>
      <c r="E5" s="9" t="s">
        <v>9</v>
      </c>
      <c r="F5" s="2">
        <f>COUNTIF(C3:C42,"Não")</f>
        <v>20</v>
      </c>
    </row>
    <row r="6" spans="1:9" x14ac:dyDescent="0.25">
      <c r="A6" s="11">
        <v>4</v>
      </c>
      <c r="B6" s="2" t="s">
        <v>2</v>
      </c>
      <c r="C6" s="2" t="s">
        <v>5</v>
      </c>
    </row>
    <row r="7" spans="1:9" x14ac:dyDescent="0.25">
      <c r="A7" s="11">
        <v>5</v>
      </c>
      <c r="B7" s="2" t="s">
        <v>2</v>
      </c>
      <c r="C7" s="2" t="s">
        <v>6</v>
      </c>
    </row>
    <row r="8" spans="1:9" x14ac:dyDescent="0.25">
      <c r="A8" s="11">
        <v>6</v>
      </c>
      <c r="B8" s="2" t="s">
        <v>2</v>
      </c>
      <c r="C8" s="2" t="s">
        <v>6</v>
      </c>
    </row>
    <row r="9" spans="1:9" x14ac:dyDescent="0.25">
      <c r="A9" s="11">
        <v>7</v>
      </c>
      <c r="B9" s="2" t="s">
        <v>2</v>
      </c>
      <c r="C9" s="2" t="s">
        <v>5</v>
      </c>
    </row>
    <row r="10" spans="1:9" x14ac:dyDescent="0.25">
      <c r="A10" s="11">
        <v>8</v>
      </c>
      <c r="B10" s="2" t="s">
        <v>2</v>
      </c>
      <c r="C10" s="2" t="s">
        <v>5</v>
      </c>
    </row>
    <row r="11" spans="1:9" x14ac:dyDescent="0.25">
      <c r="A11" s="11">
        <v>9</v>
      </c>
      <c r="B11" s="2" t="s">
        <v>2</v>
      </c>
      <c r="C11" s="2" t="s">
        <v>6</v>
      </c>
    </row>
    <row r="12" spans="1:9" x14ac:dyDescent="0.25">
      <c r="A12" s="11">
        <v>10</v>
      </c>
      <c r="B12" s="2" t="s">
        <v>2</v>
      </c>
      <c r="C12" s="2" t="s">
        <v>6</v>
      </c>
    </row>
    <row r="13" spans="1:9" x14ac:dyDescent="0.25">
      <c r="A13" s="11">
        <v>11</v>
      </c>
      <c r="B13" s="2" t="s">
        <v>2</v>
      </c>
      <c r="C13" s="2" t="s">
        <v>6</v>
      </c>
    </row>
    <row r="14" spans="1:9" x14ac:dyDescent="0.25">
      <c r="A14" s="11">
        <v>12</v>
      </c>
      <c r="B14" s="2" t="s">
        <v>2</v>
      </c>
      <c r="C14" s="2" t="s">
        <v>6</v>
      </c>
    </row>
    <row r="15" spans="1:9" x14ac:dyDescent="0.25">
      <c r="A15" s="11">
        <v>13</v>
      </c>
      <c r="B15" s="2" t="s">
        <v>2</v>
      </c>
      <c r="C15" s="2" t="s">
        <v>6</v>
      </c>
    </row>
    <row r="16" spans="1:9" x14ac:dyDescent="0.25">
      <c r="A16" s="11">
        <v>14</v>
      </c>
      <c r="B16" s="2" t="s">
        <v>2</v>
      </c>
      <c r="C16" s="2" t="s">
        <v>5</v>
      </c>
    </row>
    <row r="17" spans="1:3" x14ac:dyDescent="0.25">
      <c r="A17" s="11">
        <v>15</v>
      </c>
      <c r="B17" s="2" t="s">
        <v>2</v>
      </c>
      <c r="C17" s="2" t="s">
        <v>6</v>
      </c>
    </row>
    <row r="18" spans="1:3" x14ac:dyDescent="0.25">
      <c r="A18" s="11">
        <v>16</v>
      </c>
      <c r="B18" s="2" t="s">
        <v>2</v>
      </c>
      <c r="C18" s="2" t="s">
        <v>6</v>
      </c>
    </row>
    <row r="19" spans="1:3" x14ac:dyDescent="0.25">
      <c r="A19" s="11">
        <v>17</v>
      </c>
      <c r="B19" s="2" t="s">
        <v>2</v>
      </c>
      <c r="C19" s="2" t="s">
        <v>6</v>
      </c>
    </row>
    <row r="20" spans="1:3" x14ac:dyDescent="0.25">
      <c r="A20" s="11">
        <v>18</v>
      </c>
      <c r="B20" s="2" t="s">
        <v>2</v>
      </c>
      <c r="C20" s="2" t="s">
        <v>6</v>
      </c>
    </row>
    <row r="21" spans="1:3" x14ac:dyDescent="0.25">
      <c r="A21" s="11">
        <v>19</v>
      </c>
      <c r="B21" s="2" t="s">
        <v>2</v>
      </c>
      <c r="C21" s="2" t="s">
        <v>6</v>
      </c>
    </row>
    <row r="22" spans="1:3" x14ac:dyDescent="0.25">
      <c r="A22" s="11">
        <v>20</v>
      </c>
      <c r="B22" s="2" t="s">
        <v>2</v>
      </c>
      <c r="C22" s="2" t="s">
        <v>5</v>
      </c>
    </row>
    <row r="23" spans="1:3" x14ac:dyDescent="0.25">
      <c r="A23" s="11">
        <v>21</v>
      </c>
      <c r="B23" s="2" t="s">
        <v>2</v>
      </c>
      <c r="C23" s="2" t="s">
        <v>6</v>
      </c>
    </row>
    <row r="24" spans="1:3" x14ac:dyDescent="0.25">
      <c r="A24" s="11">
        <v>22</v>
      </c>
      <c r="B24" s="2" t="s">
        <v>2</v>
      </c>
      <c r="C24" s="2" t="s">
        <v>5</v>
      </c>
    </row>
    <row r="25" spans="1:3" x14ac:dyDescent="0.25">
      <c r="A25" s="11">
        <v>23</v>
      </c>
      <c r="B25" s="2" t="s">
        <v>2</v>
      </c>
      <c r="C25" s="2" t="s">
        <v>5</v>
      </c>
    </row>
    <row r="26" spans="1:3" x14ac:dyDescent="0.25">
      <c r="A26" s="11">
        <v>24</v>
      </c>
      <c r="B26" s="2" t="s">
        <v>2</v>
      </c>
      <c r="C26" s="2" t="s">
        <v>5</v>
      </c>
    </row>
    <row r="27" spans="1:3" x14ac:dyDescent="0.25">
      <c r="A27" s="11">
        <v>25</v>
      </c>
      <c r="B27" s="2" t="s">
        <v>2</v>
      </c>
      <c r="C27" s="2" t="s">
        <v>5</v>
      </c>
    </row>
    <row r="28" spans="1:3" x14ac:dyDescent="0.25">
      <c r="A28" s="11">
        <v>26</v>
      </c>
      <c r="B28" s="2" t="s">
        <v>2</v>
      </c>
      <c r="C28" s="2" t="s">
        <v>5</v>
      </c>
    </row>
    <row r="29" spans="1:3" x14ac:dyDescent="0.25">
      <c r="A29" s="11">
        <v>27</v>
      </c>
      <c r="B29" s="2" t="s">
        <v>2</v>
      </c>
      <c r="C29" s="2" t="s">
        <v>5</v>
      </c>
    </row>
    <row r="30" spans="1:3" x14ac:dyDescent="0.25">
      <c r="A30" s="11">
        <v>28</v>
      </c>
      <c r="B30" s="2" t="s">
        <v>2</v>
      </c>
      <c r="C30" s="2" t="s">
        <v>5</v>
      </c>
    </row>
    <row r="31" spans="1:3" x14ac:dyDescent="0.25">
      <c r="A31" s="11">
        <v>29</v>
      </c>
      <c r="B31" s="2" t="s">
        <v>2</v>
      </c>
      <c r="C31" s="2" t="s">
        <v>5</v>
      </c>
    </row>
    <row r="32" spans="1:3" x14ac:dyDescent="0.25">
      <c r="A32" s="11">
        <v>30</v>
      </c>
      <c r="B32" s="2" t="s">
        <v>2</v>
      </c>
      <c r="C32" s="2" t="s">
        <v>5</v>
      </c>
    </row>
    <row r="33" spans="1:3" x14ac:dyDescent="0.25">
      <c r="A33" s="11">
        <v>31</v>
      </c>
      <c r="B33" s="2" t="s">
        <v>2</v>
      </c>
      <c r="C33" s="10" t="s">
        <v>6</v>
      </c>
    </row>
    <row r="34" spans="1:3" x14ac:dyDescent="0.25">
      <c r="A34" s="11">
        <v>32</v>
      </c>
      <c r="B34" s="2" t="s">
        <v>2</v>
      </c>
      <c r="C34" s="2" t="s">
        <v>6</v>
      </c>
    </row>
    <row r="35" spans="1:3" x14ac:dyDescent="0.25">
      <c r="A35" s="11">
        <v>33</v>
      </c>
      <c r="B35" s="2" t="s">
        <v>2</v>
      </c>
      <c r="C35" s="2" t="s">
        <v>6</v>
      </c>
    </row>
    <row r="36" spans="1:3" x14ac:dyDescent="0.25">
      <c r="A36" s="11">
        <v>34</v>
      </c>
      <c r="B36" s="2" t="s">
        <v>2</v>
      </c>
      <c r="C36" s="2" t="s">
        <v>6</v>
      </c>
    </row>
    <row r="37" spans="1:3" x14ac:dyDescent="0.25">
      <c r="A37" s="11">
        <v>35</v>
      </c>
      <c r="B37" s="2" t="s">
        <v>2</v>
      </c>
      <c r="C37" s="2" t="s">
        <v>6</v>
      </c>
    </row>
    <row r="38" spans="1:3" x14ac:dyDescent="0.25">
      <c r="A38" s="11">
        <v>36</v>
      </c>
      <c r="B38" s="2" t="s">
        <v>2</v>
      </c>
      <c r="C38" s="2" t="s">
        <v>6</v>
      </c>
    </row>
    <row r="39" spans="1:3" x14ac:dyDescent="0.25">
      <c r="A39" s="11">
        <v>37</v>
      </c>
      <c r="B39" s="2" t="s">
        <v>2</v>
      </c>
      <c r="C39" s="2" t="s">
        <v>5</v>
      </c>
    </row>
    <row r="40" spans="1:3" x14ac:dyDescent="0.25">
      <c r="A40" s="11">
        <v>38</v>
      </c>
      <c r="B40" s="2" t="s">
        <v>1</v>
      </c>
      <c r="C40" s="2" t="s">
        <v>5</v>
      </c>
    </row>
    <row r="41" spans="1:3" x14ac:dyDescent="0.25">
      <c r="A41" s="11">
        <v>39</v>
      </c>
      <c r="B41" s="2" t="s">
        <v>2</v>
      </c>
      <c r="C41" s="2" t="s">
        <v>6</v>
      </c>
    </row>
    <row r="42" spans="1:3" x14ac:dyDescent="0.25">
      <c r="A42" s="11">
        <v>40</v>
      </c>
      <c r="B42" s="2" t="s">
        <v>2</v>
      </c>
      <c r="C42" s="2" t="s">
        <v>5</v>
      </c>
    </row>
  </sheetData>
  <mergeCells count="4">
    <mergeCell ref="A1:A2"/>
    <mergeCell ref="B1:C1"/>
    <mergeCell ref="E1:F1"/>
    <mergeCell ref="H1:I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8853F-A5CD-4EBC-9BFF-D5CABAEA7EF8}">
  <dimension ref="A1:I42"/>
  <sheetViews>
    <sheetView showGridLines="0" workbookViewId="0">
      <selection activeCell="B1" sqref="B1:C1"/>
    </sheetView>
  </sheetViews>
  <sheetFormatPr defaultRowHeight="15" x14ac:dyDescent="0.25"/>
  <cols>
    <col min="1" max="1" width="3.7109375" style="12" customWidth="1"/>
    <col min="2" max="2" width="13.7109375" style="1" customWidth="1"/>
    <col min="3" max="3" width="15.85546875" style="1" bestFit="1" customWidth="1"/>
    <col min="4" max="4" width="3.28515625" customWidth="1"/>
    <col min="5" max="5" width="25.140625" bestFit="1" customWidth="1"/>
    <col min="7" max="7" width="3.140625" customWidth="1"/>
    <col min="8" max="8" width="18.7109375" customWidth="1"/>
  </cols>
  <sheetData>
    <row r="1" spans="1:9" x14ac:dyDescent="0.25">
      <c r="A1" s="5" t="s">
        <v>4</v>
      </c>
      <c r="B1" s="6" t="s">
        <v>14</v>
      </c>
      <c r="C1" s="6"/>
      <c r="E1" s="6" t="str">
        <f>B1</f>
        <v>1) b)</v>
      </c>
      <c r="F1" s="6"/>
      <c r="H1" s="6" t="s">
        <v>12</v>
      </c>
      <c r="I1" s="6"/>
    </row>
    <row r="2" spans="1:9" x14ac:dyDescent="0.25">
      <c r="A2" s="7"/>
      <c r="B2" s="8" t="s">
        <v>3</v>
      </c>
      <c r="C2" s="8" t="s">
        <v>7</v>
      </c>
      <c r="E2" s="9" t="s">
        <v>1</v>
      </c>
      <c r="F2" s="2">
        <f>COUNTIF(B3:B42,"Certo")</f>
        <v>31</v>
      </c>
      <c r="H2" s="9" t="s">
        <v>11</v>
      </c>
      <c r="I2" s="3">
        <f>1/40*F2</f>
        <v>0.77500000000000002</v>
      </c>
    </row>
    <row r="3" spans="1:9" x14ac:dyDescent="0.25">
      <c r="A3" s="11">
        <v>1</v>
      </c>
      <c r="B3" s="2" t="s">
        <v>2</v>
      </c>
      <c r="C3" s="2" t="s">
        <v>5</v>
      </c>
      <c r="E3" s="9" t="s">
        <v>2</v>
      </c>
      <c r="F3" s="2">
        <f>COUNTIF(B3:B42,"Errado")</f>
        <v>9</v>
      </c>
      <c r="H3" s="9" t="s">
        <v>10</v>
      </c>
      <c r="I3" s="4">
        <f>('1A'!I3+'1B'!I2)/2</f>
        <v>0.875</v>
      </c>
    </row>
    <row r="4" spans="1:9" x14ac:dyDescent="0.25">
      <c r="A4" s="11">
        <v>2</v>
      </c>
      <c r="B4" s="2" t="s">
        <v>1</v>
      </c>
      <c r="C4" s="2" t="s">
        <v>5</v>
      </c>
      <c r="E4" s="9" t="s">
        <v>8</v>
      </c>
      <c r="F4" s="2">
        <f>COUNTIF(C3:C42,"Sim")</f>
        <v>37</v>
      </c>
    </row>
    <row r="5" spans="1:9" x14ac:dyDescent="0.25">
      <c r="A5" s="11">
        <v>3</v>
      </c>
      <c r="B5" s="2" t="s">
        <v>1</v>
      </c>
      <c r="C5" s="2" t="s">
        <v>5</v>
      </c>
      <c r="E5" s="9" t="s">
        <v>9</v>
      </c>
      <c r="F5" s="2">
        <f>COUNTIF(C3:C42,"Não")</f>
        <v>3</v>
      </c>
    </row>
    <row r="6" spans="1:9" x14ac:dyDescent="0.25">
      <c r="A6" s="11">
        <v>4</v>
      </c>
      <c r="B6" s="2" t="s">
        <v>2</v>
      </c>
      <c r="C6" s="2" t="s">
        <v>5</v>
      </c>
    </row>
    <row r="7" spans="1:9" x14ac:dyDescent="0.25">
      <c r="A7" s="11">
        <v>5</v>
      </c>
      <c r="B7" s="2" t="s">
        <v>1</v>
      </c>
      <c r="C7" s="2" t="s">
        <v>5</v>
      </c>
    </row>
    <row r="8" spans="1:9" x14ac:dyDescent="0.25">
      <c r="A8" s="11">
        <v>6</v>
      </c>
      <c r="B8" s="2" t="s">
        <v>1</v>
      </c>
      <c r="C8" s="2" t="s">
        <v>5</v>
      </c>
    </row>
    <row r="9" spans="1:9" x14ac:dyDescent="0.25">
      <c r="A9" s="11">
        <v>7</v>
      </c>
      <c r="B9" s="2" t="s">
        <v>1</v>
      </c>
      <c r="C9" s="2" t="s">
        <v>5</v>
      </c>
    </row>
    <row r="10" spans="1:9" x14ac:dyDescent="0.25">
      <c r="A10" s="11">
        <v>8</v>
      </c>
      <c r="B10" s="2" t="s">
        <v>2</v>
      </c>
      <c r="C10" s="2" t="s">
        <v>5</v>
      </c>
    </row>
    <row r="11" spans="1:9" x14ac:dyDescent="0.25">
      <c r="A11" s="11">
        <v>9</v>
      </c>
      <c r="B11" s="2" t="s">
        <v>1</v>
      </c>
      <c r="C11" s="2" t="s">
        <v>5</v>
      </c>
    </row>
    <row r="12" spans="1:9" x14ac:dyDescent="0.25">
      <c r="A12" s="11">
        <v>10</v>
      </c>
      <c r="B12" s="2" t="s">
        <v>1</v>
      </c>
      <c r="C12" s="2" t="s">
        <v>5</v>
      </c>
    </row>
    <row r="13" spans="1:9" x14ac:dyDescent="0.25">
      <c r="A13" s="11">
        <v>11</v>
      </c>
      <c r="B13" s="2" t="s">
        <v>1</v>
      </c>
      <c r="C13" s="2" t="s">
        <v>5</v>
      </c>
    </row>
    <row r="14" spans="1:9" x14ac:dyDescent="0.25">
      <c r="A14" s="11">
        <v>12</v>
      </c>
      <c r="B14" s="2" t="s">
        <v>1</v>
      </c>
      <c r="C14" s="2" t="s">
        <v>5</v>
      </c>
    </row>
    <row r="15" spans="1:9" x14ac:dyDescent="0.25">
      <c r="A15" s="11">
        <v>13</v>
      </c>
      <c r="B15" s="2" t="s">
        <v>1</v>
      </c>
      <c r="C15" s="2" t="s">
        <v>5</v>
      </c>
    </row>
    <row r="16" spans="1:9" x14ac:dyDescent="0.25">
      <c r="A16" s="11">
        <v>14</v>
      </c>
      <c r="B16" s="2" t="s">
        <v>1</v>
      </c>
      <c r="C16" s="2" t="s">
        <v>5</v>
      </c>
    </row>
    <row r="17" spans="1:3" x14ac:dyDescent="0.25">
      <c r="A17" s="11">
        <v>15</v>
      </c>
      <c r="B17" s="2" t="s">
        <v>1</v>
      </c>
      <c r="C17" s="2" t="s">
        <v>6</v>
      </c>
    </row>
    <row r="18" spans="1:3" x14ac:dyDescent="0.25">
      <c r="A18" s="11">
        <v>16</v>
      </c>
      <c r="B18" s="2" t="s">
        <v>1</v>
      </c>
      <c r="C18" s="2" t="s">
        <v>5</v>
      </c>
    </row>
    <row r="19" spans="1:3" x14ac:dyDescent="0.25">
      <c r="A19" s="11">
        <v>17</v>
      </c>
      <c r="B19" s="2" t="s">
        <v>1</v>
      </c>
      <c r="C19" s="2" t="s">
        <v>5</v>
      </c>
    </row>
    <row r="20" spans="1:3" x14ac:dyDescent="0.25">
      <c r="A20" s="11">
        <v>18</v>
      </c>
      <c r="B20" s="2" t="s">
        <v>2</v>
      </c>
      <c r="C20" s="2" t="s">
        <v>6</v>
      </c>
    </row>
    <row r="21" spans="1:3" x14ac:dyDescent="0.25">
      <c r="A21" s="11">
        <v>19</v>
      </c>
      <c r="B21" s="2" t="s">
        <v>1</v>
      </c>
      <c r="C21" s="2" t="s">
        <v>5</v>
      </c>
    </row>
    <row r="22" spans="1:3" x14ac:dyDescent="0.25">
      <c r="A22" s="11">
        <v>20</v>
      </c>
      <c r="B22" s="2" t="s">
        <v>2</v>
      </c>
      <c r="C22" s="2" t="s">
        <v>5</v>
      </c>
    </row>
    <row r="23" spans="1:3" x14ac:dyDescent="0.25">
      <c r="A23" s="11">
        <v>21</v>
      </c>
      <c r="B23" s="2" t="s">
        <v>1</v>
      </c>
      <c r="C23" s="2" t="s">
        <v>5</v>
      </c>
    </row>
    <row r="24" spans="1:3" x14ac:dyDescent="0.25">
      <c r="A24" s="11">
        <v>22</v>
      </c>
      <c r="B24" s="2" t="s">
        <v>1</v>
      </c>
      <c r="C24" s="2" t="s">
        <v>5</v>
      </c>
    </row>
    <row r="25" spans="1:3" x14ac:dyDescent="0.25">
      <c r="A25" s="11">
        <v>23</v>
      </c>
      <c r="B25" s="2" t="s">
        <v>1</v>
      </c>
      <c r="C25" s="2" t="s">
        <v>5</v>
      </c>
    </row>
    <row r="26" spans="1:3" x14ac:dyDescent="0.25">
      <c r="A26" s="11">
        <v>24</v>
      </c>
      <c r="B26" s="2" t="s">
        <v>1</v>
      </c>
      <c r="C26" s="2" t="s">
        <v>5</v>
      </c>
    </row>
    <row r="27" spans="1:3" x14ac:dyDescent="0.25">
      <c r="A27" s="11">
        <v>25</v>
      </c>
      <c r="B27" s="2" t="s">
        <v>1</v>
      </c>
      <c r="C27" s="2" t="s">
        <v>5</v>
      </c>
    </row>
    <row r="28" spans="1:3" x14ac:dyDescent="0.25">
      <c r="A28" s="11">
        <v>26</v>
      </c>
      <c r="B28" s="2" t="s">
        <v>1</v>
      </c>
      <c r="C28" s="2" t="s">
        <v>5</v>
      </c>
    </row>
    <row r="29" spans="1:3" x14ac:dyDescent="0.25">
      <c r="A29" s="11">
        <v>27</v>
      </c>
      <c r="B29" s="2" t="s">
        <v>1</v>
      </c>
      <c r="C29" s="2" t="s">
        <v>5</v>
      </c>
    </row>
    <row r="30" spans="1:3" x14ac:dyDescent="0.25">
      <c r="A30" s="11">
        <v>28</v>
      </c>
      <c r="B30" s="2" t="s">
        <v>1</v>
      </c>
      <c r="C30" s="2" t="s">
        <v>5</v>
      </c>
    </row>
    <row r="31" spans="1:3" x14ac:dyDescent="0.25">
      <c r="A31" s="11">
        <v>29</v>
      </c>
      <c r="B31" s="2" t="s">
        <v>1</v>
      </c>
      <c r="C31" s="2" t="s">
        <v>5</v>
      </c>
    </row>
    <row r="32" spans="1:3" x14ac:dyDescent="0.25">
      <c r="A32" s="11">
        <v>30</v>
      </c>
      <c r="B32" s="2" t="s">
        <v>1</v>
      </c>
      <c r="C32" s="2" t="s">
        <v>5</v>
      </c>
    </row>
    <row r="33" spans="1:3" x14ac:dyDescent="0.25">
      <c r="A33" s="11">
        <v>31</v>
      </c>
      <c r="B33" s="2" t="s">
        <v>1</v>
      </c>
      <c r="C33" s="2" t="s">
        <v>5</v>
      </c>
    </row>
    <row r="34" spans="1:3" x14ac:dyDescent="0.25">
      <c r="A34" s="11">
        <v>32</v>
      </c>
      <c r="B34" s="2" t="s">
        <v>1</v>
      </c>
      <c r="C34" s="2" t="s">
        <v>5</v>
      </c>
    </row>
    <row r="35" spans="1:3" x14ac:dyDescent="0.25">
      <c r="A35" s="11">
        <v>33</v>
      </c>
      <c r="B35" s="2" t="s">
        <v>2</v>
      </c>
      <c r="C35" s="2" t="s">
        <v>6</v>
      </c>
    </row>
    <row r="36" spans="1:3" x14ac:dyDescent="0.25">
      <c r="A36" s="11">
        <v>34</v>
      </c>
      <c r="B36" s="2" t="s">
        <v>2</v>
      </c>
      <c r="C36" s="2" t="s">
        <v>5</v>
      </c>
    </row>
    <row r="37" spans="1:3" x14ac:dyDescent="0.25">
      <c r="A37" s="11">
        <v>35</v>
      </c>
      <c r="B37" s="2" t="s">
        <v>1</v>
      </c>
      <c r="C37" s="2" t="s">
        <v>5</v>
      </c>
    </row>
    <row r="38" spans="1:3" x14ac:dyDescent="0.25">
      <c r="A38" s="11">
        <v>36</v>
      </c>
      <c r="B38" s="2" t="s">
        <v>1</v>
      </c>
      <c r="C38" s="2" t="s">
        <v>5</v>
      </c>
    </row>
    <row r="39" spans="1:3" x14ac:dyDescent="0.25">
      <c r="A39" s="11">
        <v>37</v>
      </c>
      <c r="B39" s="2" t="s">
        <v>2</v>
      </c>
      <c r="C39" s="2" t="s">
        <v>5</v>
      </c>
    </row>
    <row r="40" spans="1:3" x14ac:dyDescent="0.25">
      <c r="A40" s="11">
        <v>38</v>
      </c>
      <c r="B40" s="2" t="s">
        <v>1</v>
      </c>
      <c r="C40" s="2" t="s">
        <v>5</v>
      </c>
    </row>
    <row r="41" spans="1:3" x14ac:dyDescent="0.25">
      <c r="A41" s="11">
        <v>39</v>
      </c>
      <c r="B41" s="2" t="s">
        <v>2</v>
      </c>
      <c r="C41" s="2" t="s">
        <v>5</v>
      </c>
    </row>
    <row r="42" spans="1:3" x14ac:dyDescent="0.25">
      <c r="A42" s="11">
        <v>40</v>
      </c>
      <c r="B42" s="2" t="s">
        <v>1</v>
      </c>
      <c r="C42" s="2" t="s">
        <v>5</v>
      </c>
    </row>
  </sheetData>
  <mergeCells count="4">
    <mergeCell ref="A1:A2"/>
    <mergeCell ref="B1:C1"/>
    <mergeCell ref="E1:F1"/>
    <mergeCell ref="H1:I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EAA94-AC09-4E53-89C1-BF9A9E0B7280}">
  <dimension ref="A1:I42"/>
  <sheetViews>
    <sheetView showGridLines="0" workbookViewId="0">
      <selection activeCell="K3" sqref="K3"/>
    </sheetView>
  </sheetViews>
  <sheetFormatPr defaultRowHeight="15" x14ac:dyDescent="0.25"/>
  <cols>
    <col min="1" max="1" width="3.7109375" style="12" customWidth="1"/>
    <col min="2" max="2" width="13.7109375" style="1" customWidth="1"/>
    <col min="3" max="3" width="15.85546875" style="1" bestFit="1" customWidth="1"/>
    <col min="4" max="4" width="3.28515625" customWidth="1"/>
    <col min="5" max="5" width="25.140625" bestFit="1" customWidth="1"/>
    <col min="7" max="7" width="3.140625" customWidth="1"/>
    <col min="8" max="8" width="18.7109375" customWidth="1"/>
  </cols>
  <sheetData>
    <row r="1" spans="1:9" x14ac:dyDescent="0.25">
      <c r="A1" s="5" t="s">
        <v>4</v>
      </c>
      <c r="B1" s="6" t="s">
        <v>15</v>
      </c>
      <c r="C1" s="6"/>
      <c r="E1" s="6" t="str">
        <f>B1</f>
        <v>1) c)</v>
      </c>
      <c r="F1" s="6"/>
      <c r="H1" s="6" t="s">
        <v>12</v>
      </c>
      <c r="I1" s="6"/>
    </row>
    <row r="2" spans="1:9" x14ac:dyDescent="0.25">
      <c r="A2" s="7"/>
      <c r="B2" s="8" t="s">
        <v>3</v>
      </c>
      <c r="C2" s="8" t="s">
        <v>7</v>
      </c>
      <c r="E2" s="9" t="s">
        <v>1</v>
      </c>
      <c r="F2" s="2">
        <f>COUNTIF(B3:B42,"Certo")</f>
        <v>38</v>
      </c>
      <c r="H2" s="9" t="s">
        <v>11</v>
      </c>
      <c r="I2" s="3">
        <f>1/40*F2</f>
        <v>0.95000000000000007</v>
      </c>
    </row>
    <row r="3" spans="1:9" x14ac:dyDescent="0.25">
      <c r="A3" s="11">
        <v>1</v>
      </c>
      <c r="B3" s="2" t="s">
        <v>1</v>
      </c>
      <c r="C3" s="2" t="s">
        <v>5</v>
      </c>
      <c r="E3" s="9" t="s">
        <v>2</v>
      </c>
      <c r="F3" s="2">
        <f>COUNTIF(B3:B42,"Errado")</f>
        <v>2</v>
      </c>
      <c r="H3" s="9" t="s">
        <v>10</v>
      </c>
      <c r="I3" s="4">
        <f>('1A'!I2+'1B'!I2+'1C'!I2)/3</f>
        <v>0.9</v>
      </c>
    </row>
    <row r="4" spans="1:9" x14ac:dyDescent="0.25">
      <c r="A4" s="11">
        <v>2</v>
      </c>
      <c r="B4" s="2" t="s">
        <v>1</v>
      </c>
      <c r="C4" s="2" t="s">
        <v>5</v>
      </c>
      <c r="E4" s="9" t="s">
        <v>8</v>
      </c>
      <c r="F4" s="2">
        <f>COUNTIF(C3:C42,"Sim")</f>
        <v>38</v>
      </c>
    </row>
    <row r="5" spans="1:9" x14ac:dyDescent="0.25">
      <c r="A5" s="11">
        <v>3</v>
      </c>
      <c r="B5" s="2" t="s">
        <v>1</v>
      </c>
      <c r="C5" s="2" t="s">
        <v>6</v>
      </c>
      <c r="E5" s="9" t="s">
        <v>9</v>
      </c>
      <c r="F5" s="2">
        <f>COUNTIF(C3:C42,"Não")</f>
        <v>2</v>
      </c>
    </row>
    <row r="6" spans="1:9" x14ac:dyDescent="0.25">
      <c r="A6" s="11">
        <v>4</v>
      </c>
      <c r="B6" s="2" t="s">
        <v>1</v>
      </c>
      <c r="C6" s="2" t="s">
        <v>5</v>
      </c>
    </row>
    <row r="7" spans="1:9" x14ac:dyDescent="0.25">
      <c r="A7" s="11">
        <v>5</v>
      </c>
      <c r="B7" s="2" t="s">
        <v>1</v>
      </c>
      <c r="C7" s="2" t="s">
        <v>5</v>
      </c>
    </row>
    <row r="8" spans="1:9" x14ac:dyDescent="0.25">
      <c r="A8" s="11">
        <v>6</v>
      </c>
      <c r="B8" s="2" t="s">
        <v>1</v>
      </c>
      <c r="C8" s="2" t="s">
        <v>5</v>
      </c>
    </row>
    <row r="9" spans="1:9" x14ac:dyDescent="0.25">
      <c r="A9" s="11">
        <v>7</v>
      </c>
      <c r="B9" s="2" t="s">
        <v>1</v>
      </c>
      <c r="C9" s="2" t="s">
        <v>5</v>
      </c>
    </row>
    <row r="10" spans="1:9" x14ac:dyDescent="0.25">
      <c r="A10" s="11">
        <v>8</v>
      </c>
      <c r="B10" s="2" t="s">
        <v>1</v>
      </c>
      <c r="C10" s="2" t="s">
        <v>5</v>
      </c>
    </row>
    <row r="11" spans="1:9" x14ac:dyDescent="0.25">
      <c r="A11" s="11">
        <v>9</v>
      </c>
      <c r="B11" s="2" t="s">
        <v>1</v>
      </c>
      <c r="C11" s="2" t="s">
        <v>5</v>
      </c>
    </row>
    <row r="12" spans="1:9" x14ac:dyDescent="0.25">
      <c r="A12" s="11">
        <v>10</v>
      </c>
      <c r="B12" s="2" t="s">
        <v>1</v>
      </c>
      <c r="C12" s="2" t="s">
        <v>5</v>
      </c>
    </row>
    <row r="13" spans="1:9" x14ac:dyDescent="0.25">
      <c r="A13" s="11">
        <v>11</v>
      </c>
      <c r="B13" s="2" t="s">
        <v>1</v>
      </c>
      <c r="C13" s="2" t="s">
        <v>5</v>
      </c>
    </row>
    <row r="14" spans="1:9" x14ac:dyDescent="0.25">
      <c r="A14" s="11">
        <v>12</v>
      </c>
      <c r="B14" s="2" t="s">
        <v>1</v>
      </c>
      <c r="C14" s="2" t="s">
        <v>5</v>
      </c>
    </row>
    <row r="15" spans="1:9" x14ac:dyDescent="0.25">
      <c r="A15" s="11">
        <v>13</v>
      </c>
      <c r="B15" s="2" t="s">
        <v>1</v>
      </c>
      <c r="C15" s="2" t="s">
        <v>5</v>
      </c>
    </row>
    <row r="16" spans="1:9" x14ac:dyDescent="0.25">
      <c r="A16" s="11">
        <v>14</v>
      </c>
      <c r="B16" s="2" t="s">
        <v>1</v>
      </c>
      <c r="C16" s="2" t="s">
        <v>5</v>
      </c>
    </row>
    <row r="17" spans="1:3" x14ac:dyDescent="0.25">
      <c r="A17" s="11">
        <v>15</v>
      </c>
      <c r="B17" s="2" t="s">
        <v>1</v>
      </c>
      <c r="C17" s="2" t="s">
        <v>5</v>
      </c>
    </row>
    <row r="18" spans="1:3" x14ac:dyDescent="0.25">
      <c r="A18" s="11">
        <v>16</v>
      </c>
      <c r="B18" s="2" t="s">
        <v>1</v>
      </c>
      <c r="C18" s="2" t="s">
        <v>5</v>
      </c>
    </row>
    <row r="19" spans="1:3" x14ac:dyDescent="0.25">
      <c r="A19" s="11">
        <v>17</v>
      </c>
      <c r="B19" s="2" t="s">
        <v>1</v>
      </c>
      <c r="C19" s="2" t="s">
        <v>5</v>
      </c>
    </row>
    <row r="20" spans="1:3" x14ac:dyDescent="0.25">
      <c r="A20" s="11">
        <v>18</v>
      </c>
      <c r="B20" s="2" t="s">
        <v>1</v>
      </c>
      <c r="C20" s="2" t="s">
        <v>5</v>
      </c>
    </row>
    <row r="21" spans="1:3" x14ac:dyDescent="0.25">
      <c r="A21" s="11">
        <v>19</v>
      </c>
      <c r="B21" s="2" t="s">
        <v>1</v>
      </c>
      <c r="C21" s="2" t="s">
        <v>5</v>
      </c>
    </row>
    <row r="22" spans="1:3" x14ac:dyDescent="0.25">
      <c r="A22" s="11">
        <v>20</v>
      </c>
      <c r="B22" s="2" t="s">
        <v>1</v>
      </c>
      <c r="C22" s="2" t="s">
        <v>5</v>
      </c>
    </row>
    <row r="23" spans="1:3" x14ac:dyDescent="0.25">
      <c r="A23" s="11">
        <v>21</v>
      </c>
      <c r="B23" s="2" t="s">
        <v>1</v>
      </c>
      <c r="C23" s="2" t="s">
        <v>5</v>
      </c>
    </row>
    <row r="24" spans="1:3" x14ac:dyDescent="0.25">
      <c r="A24" s="11">
        <v>22</v>
      </c>
      <c r="B24" s="2" t="s">
        <v>1</v>
      </c>
      <c r="C24" s="2" t="s">
        <v>5</v>
      </c>
    </row>
    <row r="25" spans="1:3" x14ac:dyDescent="0.25">
      <c r="A25" s="11">
        <v>23</v>
      </c>
      <c r="B25" s="2" t="s">
        <v>1</v>
      </c>
      <c r="C25" s="2" t="s">
        <v>5</v>
      </c>
    </row>
    <row r="26" spans="1:3" x14ac:dyDescent="0.25">
      <c r="A26" s="11">
        <v>24</v>
      </c>
      <c r="B26" s="2" t="s">
        <v>1</v>
      </c>
      <c r="C26" s="2" t="s">
        <v>5</v>
      </c>
    </row>
    <row r="27" spans="1:3" x14ac:dyDescent="0.25">
      <c r="A27" s="11">
        <v>25</v>
      </c>
      <c r="B27" s="2" t="s">
        <v>1</v>
      </c>
      <c r="C27" s="2" t="s">
        <v>5</v>
      </c>
    </row>
    <row r="28" spans="1:3" x14ac:dyDescent="0.25">
      <c r="A28" s="11">
        <v>26</v>
      </c>
      <c r="B28" s="2" t="s">
        <v>1</v>
      </c>
      <c r="C28" s="2" t="s">
        <v>5</v>
      </c>
    </row>
    <row r="29" spans="1:3" x14ac:dyDescent="0.25">
      <c r="A29" s="11">
        <v>27</v>
      </c>
      <c r="B29" s="2" t="s">
        <v>1</v>
      </c>
      <c r="C29" s="2" t="s">
        <v>5</v>
      </c>
    </row>
    <row r="30" spans="1:3" x14ac:dyDescent="0.25">
      <c r="A30" s="11">
        <v>28</v>
      </c>
      <c r="B30" s="2" t="s">
        <v>1</v>
      </c>
      <c r="C30" s="2" t="s">
        <v>5</v>
      </c>
    </row>
    <row r="31" spans="1:3" x14ac:dyDescent="0.25">
      <c r="A31" s="11">
        <v>29</v>
      </c>
      <c r="B31" s="2" t="s">
        <v>2</v>
      </c>
      <c r="C31" s="2" t="s">
        <v>5</v>
      </c>
    </row>
    <row r="32" spans="1:3" x14ac:dyDescent="0.25">
      <c r="A32" s="11">
        <v>30</v>
      </c>
      <c r="B32" s="2" t="s">
        <v>2</v>
      </c>
      <c r="C32" s="2" t="s">
        <v>5</v>
      </c>
    </row>
    <row r="33" spans="1:3" x14ac:dyDescent="0.25">
      <c r="A33" s="11">
        <v>31</v>
      </c>
      <c r="B33" s="2" t="s">
        <v>1</v>
      </c>
      <c r="C33" s="2" t="s">
        <v>5</v>
      </c>
    </row>
    <row r="34" spans="1:3" x14ac:dyDescent="0.25">
      <c r="A34" s="11">
        <v>32</v>
      </c>
      <c r="B34" s="2" t="s">
        <v>1</v>
      </c>
      <c r="C34" s="2" t="s">
        <v>5</v>
      </c>
    </row>
    <row r="35" spans="1:3" x14ac:dyDescent="0.25">
      <c r="A35" s="11">
        <v>33</v>
      </c>
      <c r="B35" s="2" t="s">
        <v>1</v>
      </c>
      <c r="C35" s="2" t="s">
        <v>6</v>
      </c>
    </row>
    <row r="36" spans="1:3" x14ac:dyDescent="0.25">
      <c r="A36" s="11">
        <v>34</v>
      </c>
      <c r="B36" s="2" t="s">
        <v>1</v>
      </c>
      <c r="C36" s="2" t="s">
        <v>5</v>
      </c>
    </row>
    <row r="37" spans="1:3" x14ac:dyDescent="0.25">
      <c r="A37" s="11">
        <v>35</v>
      </c>
      <c r="B37" s="2" t="s">
        <v>1</v>
      </c>
      <c r="C37" s="2" t="s">
        <v>5</v>
      </c>
    </row>
    <row r="38" spans="1:3" x14ac:dyDescent="0.25">
      <c r="A38" s="11">
        <v>36</v>
      </c>
      <c r="B38" s="2" t="s">
        <v>1</v>
      </c>
      <c r="C38" s="2" t="s">
        <v>5</v>
      </c>
    </row>
    <row r="39" spans="1:3" x14ac:dyDescent="0.25">
      <c r="A39" s="11">
        <v>37</v>
      </c>
      <c r="B39" s="2" t="s">
        <v>1</v>
      </c>
      <c r="C39" s="2" t="s">
        <v>5</v>
      </c>
    </row>
    <row r="40" spans="1:3" x14ac:dyDescent="0.25">
      <c r="A40" s="11">
        <v>38</v>
      </c>
      <c r="B40" s="2" t="s">
        <v>1</v>
      </c>
      <c r="C40" s="2" t="s">
        <v>5</v>
      </c>
    </row>
    <row r="41" spans="1:3" x14ac:dyDescent="0.25">
      <c r="A41" s="11">
        <v>39</v>
      </c>
      <c r="B41" s="2" t="s">
        <v>1</v>
      </c>
      <c r="C41" s="2" t="s">
        <v>5</v>
      </c>
    </row>
    <row r="42" spans="1:3" x14ac:dyDescent="0.25">
      <c r="A42" s="11">
        <v>40</v>
      </c>
      <c r="B42" s="2" t="s">
        <v>1</v>
      </c>
      <c r="C42" s="2" t="s">
        <v>5</v>
      </c>
    </row>
  </sheetData>
  <mergeCells count="4">
    <mergeCell ref="A1:A2"/>
    <mergeCell ref="B1:C1"/>
    <mergeCell ref="E1:F1"/>
    <mergeCell ref="H1:I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189A2-434E-462C-88C2-DB15C4858B59}">
  <dimension ref="A1:I42"/>
  <sheetViews>
    <sheetView showGridLines="0" workbookViewId="0">
      <selection activeCell="B1" sqref="B1:C1"/>
    </sheetView>
  </sheetViews>
  <sheetFormatPr defaultRowHeight="15" x14ac:dyDescent="0.25"/>
  <cols>
    <col min="1" max="1" width="3.7109375" style="12" customWidth="1"/>
    <col min="2" max="2" width="13.7109375" style="1" customWidth="1"/>
    <col min="3" max="3" width="15.85546875" style="1" bestFit="1" customWidth="1"/>
    <col min="4" max="4" width="3.28515625" customWidth="1"/>
    <col min="5" max="5" width="25.140625" bestFit="1" customWidth="1"/>
    <col min="7" max="7" width="3.140625" customWidth="1"/>
    <col min="8" max="8" width="18.7109375" customWidth="1"/>
  </cols>
  <sheetData>
    <row r="1" spans="1:9" x14ac:dyDescent="0.25">
      <c r="A1" s="5" t="s">
        <v>4</v>
      </c>
      <c r="B1" s="6" t="s">
        <v>16</v>
      </c>
      <c r="C1" s="6"/>
      <c r="E1" s="6" t="str">
        <f>B1</f>
        <v>1) d)</v>
      </c>
      <c r="F1" s="6"/>
      <c r="H1" s="6" t="s">
        <v>12</v>
      </c>
      <c r="I1" s="6"/>
    </row>
    <row r="2" spans="1:9" x14ac:dyDescent="0.25">
      <c r="A2" s="7"/>
      <c r="B2" s="8" t="s">
        <v>3</v>
      </c>
      <c r="C2" s="8" t="s">
        <v>7</v>
      </c>
      <c r="E2" s="9" t="s">
        <v>1</v>
      </c>
      <c r="F2" s="2">
        <f>COUNTIF(B3:B42,"Certo")</f>
        <v>26</v>
      </c>
      <c r="H2" s="9" t="s">
        <v>11</v>
      </c>
      <c r="I2" s="3">
        <f>1/40*F2</f>
        <v>0.65</v>
      </c>
    </row>
    <row r="3" spans="1:9" x14ac:dyDescent="0.25">
      <c r="A3" s="11">
        <v>1</v>
      </c>
      <c r="B3" s="2" t="s">
        <v>1</v>
      </c>
      <c r="C3" s="2" t="s">
        <v>5</v>
      </c>
      <c r="E3" s="9" t="s">
        <v>2</v>
      </c>
      <c r="F3" s="2">
        <f>COUNTIF(B3:B42,"Errado")</f>
        <v>14</v>
      </c>
      <c r="H3" s="9" t="s">
        <v>10</v>
      </c>
      <c r="I3" s="4">
        <f>('1A'!I2+'1B'!I2+'1C'!I2+'1D'!I2)/4</f>
        <v>0.83750000000000002</v>
      </c>
    </row>
    <row r="4" spans="1:9" x14ac:dyDescent="0.25">
      <c r="A4" s="11">
        <v>2</v>
      </c>
      <c r="B4" s="2" t="s">
        <v>1</v>
      </c>
      <c r="C4" s="2" t="s">
        <v>5</v>
      </c>
      <c r="E4" s="9" t="s">
        <v>8</v>
      </c>
      <c r="F4" s="2">
        <f>COUNTIF(C3:C42,"Sim")</f>
        <v>37</v>
      </c>
    </row>
    <row r="5" spans="1:9" x14ac:dyDescent="0.25">
      <c r="A5" s="11">
        <v>3</v>
      </c>
      <c r="B5" s="2" t="s">
        <v>1</v>
      </c>
      <c r="C5" s="2" t="s">
        <v>6</v>
      </c>
      <c r="E5" s="9" t="s">
        <v>9</v>
      </c>
      <c r="F5" s="2">
        <f>COUNTIF(C3:C42,"Não")</f>
        <v>3</v>
      </c>
    </row>
    <row r="6" spans="1:9" x14ac:dyDescent="0.25">
      <c r="A6" s="11">
        <v>4</v>
      </c>
      <c r="B6" s="2" t="s">
        <v>1</v>
      </c>
      <c r="C6" s="2" t="s">
        <v>5</v>
      </c>
    </row>
    <row r="7" spans="1:9" x14ac:dyDescent="0.25">
      <c r="A7" s="11">
        <v>5</v>
      </c>
      <c r="B7" s="2" t="s">
        <v>1</v>
      </c>
      <c r="C7" s="2" t="s">
        <v>5</v>
      </c>
    </row>
    <row r="8" spans="1:9" x14ac:dyDescent="0.25">
      <c r="A8" s="11">
        <v>6</v>
      </c>
      <c r="B8" s="2" t="s">
        <v>1</v>
      </c>
      <c r="C8" s="2" t="s">
        <v>5</v>
      </c>
    </row>
    <row r="9" spans="1:9" x14ac:dyDescent="0.25">
      <c r="A9" s="11">
        <v>7</v>
      </c>
      <c r="B9" s="2" t="s">
        <v>1</v>
      </c>
      <c r="C9" s="2" t="s">
        <v>5</v>
      </c>
    </row>
    <row r="10" spans="1:9" x14ac:dyDescent="0.25">
      <c r="A10" s="11">
        <v>8</v>
      </c>
      <c r="B10" s="2" t="s">
        <v>1</v>
      </c>
      <c r="C10" s="2" t="s">
        <v>5</v>
      </c>
    </row>
    <row r="11" spans="1:9" x14ac:dyDescent="0.25">
      <c r="A11" s="11">
        <v>9</v>
      </c>
      <c r="B11" s="2" t="s">
        <v>1</v>
      </c>
      <c r="C11" s="2" t="s">
        <v>5</v>
      </c>
    </row>
    <row r="12" spans="1:9" x14ac:dyDescent="0.25">
      <c r="A12" s="11">
        <v>10</v>
      </c>
      <c r="B12" s="2" t="s">
        <v>1</v>
      </c>
      <c r="C12" s="2" t="s">
        <v>5</v>
      </c>
    </row>
    <row r="13" spans="1:9" x14ac:dyDescent="0.25">
      <c r="A13" s="11">
        <v>11</v>
      </c>
      <c r="B13" s="2" t="s">
        <v>1</v>
      </c>
      <c r="C13" s="2" t="s">
        <v>5</v>
      </c>
    </row>
    <row r="14" spans="1:9" x14ac:dyDescent="0.25">
      <c r="A14" s="11">
        <v>12</v>
      </c>
      <c r="B14" s="2" t="s">
        <v>2</v>
      </c>
      <c r="C14" s="2" t="s">
        <v>5</v>
      </c>
    </row>
    <row r="15" spans="1:9" x14ac:dyDescent="0.25">
      <c r="A15" s="11">
        <v>13</v>
      </c>
      <c r="B15" s="2" t="s">
        <v>2</v>
      </c>
      <c r="C15" s="2" t="s">
        <v>5</v>
      </c>
    </row>
    <row r="16" spans="1:9" x14ac:dyDescent="0.25">
      <c r="A16" s="11">
        <v>14</v>
      </c>
      <c r="B16" s="2" t="s">
        <v>1</v>
      </c>
      <c r="C16" s="2" t="s">
        <v>5</v>
      </c>
    </row>
    <row r="17" spans="1:3" x14ac:dyDescent="0.25">
      <c r="A17" s="11">
        <v>15</v>
      </c>
      <c r="B17" s="2" t="s">
        <v>2</v>
      </c>
      <c r="C17" s="2" t="s">
        <v>5</v>
      </c>
    </row>
    <row r="18" spans="1:3" x14ac:dyDescent="0.25">
      <c r="A18" s="11">
        <v>16</v>
      </c>
      <c r="B18" s="2" t="s">
        <v>2</v>
      </c>
      <c r="C18" s="2" t="s">
        <v>5</v>
      </c>
    </row>
    <row r="19" spans="1:3" x14ac:dyDescent="0.25">
      <c r="A19" s="11">
        <v>17</v>
      </c>
      <c r="B19" s="2" t="s">
        <v>1</v>
      </c>
      <c r="C19" s="2" t="s">
        <v>5</v>
      </c>
    </row>
    <row r="20" spans="1:3" x14ac:dyDescent="0.25">
      <c r="A20" s="11">
        <v>18</v>
      </c>
      <c r="B20" s="2" t="s">
        <v>1</v>
      </c>
      <c r="C20" s="2" t="s">
        <v>5</v>
      </c>
    </row>
    <row r="21" spans="1:3" x14ac:dyDescent="0.25">
      <c r="A21" s="11">
        <v>19</v>
      </c>
      <c r="B21" s="2" t="s">
        <v>1</v>
      </c>
      <c r="C21" s="2" t="s">
        <v>5</v>
      </c>
    </row>
    <row r="22" spans="1:3" x14ac:dyDescent="0.25">
      <c r="A22" s="11">
        <v>20</v>
      </c>
      <c r="B22" s="2" t="s">
        <v>1</v>
      </c>
      <c r="C22" s="2" t="s">
        <v>5</v>
      </c>
    </row>
    <row r="23" spans="1:3" x14ac:dyDescent="0.25">
      <c r="A23" s="11">
        <v>21</v>
      </c>
      <c r="B23" s="2" t="s">
        <v>1</v>
      </c>
      <c r="C23" s="2" t="s">
        <v>5</v>
      </c>
    </row>
    <row r="24" spans="1:3" x14ac:dyDescent="0.25">
      <c r="A24" s="11">
        <v>22</v>
      </c>
      <c r="B24" s="2" t="s">
        <v>1</v>
      </c>
      <c r="C24" s="2" t="s">
        <v>5</v>
      </c>
    </row>
    <row r="25" spans="1:3" x14ac:dyDescent="0.25">
      <c r="A25" s="11">
        <v>23</v>
      </c>
      <c r="B25" s="2" t="s">
        <v>1</v>
      </c>
      <c r="C25" s="2" t="s">
        <v>5</v>
      </c>
    </row>
    <row r="26" spans="1:3" x14ac:dyDescent="0.25">
      <c r="A26" s="11">
        <v>24</v>
      </c>
      <c r="B26" s="2" t="s">
        <v>2</v>
      </c>
      <c r="C26" s="2" t="s">
        <v>5</v>
      </c>
    </row>
    <row r="27" spans="1:3" x14ac:dyDescent="0.25">
      <c r="A27" s="11">
        <v>25</v>
      </c>
      <c r="B27" s="2" t="s">
        <v>2</v>
      </c>
      <c r="C27" s="2" t="s">
        <v>5</v>
      </c>
    </row>
    <row r="28" spans="1:3" x14ac:dyDescent="0.25">
      <c r="A28" s="11">
        <v>26</v>
      </c>
      <c r="B28" s="2" t="s">
        <v>1</v>
      </c>
      <c r="C28" s="2" t="s">
        <v>5</v>
      </c>
    </row>
    <row r="29" spans="1:3" x14ac:dyDescent="0.25">
      <c r="A29" s="11">
        <v>27</v>
      </c>
      <c r="B29" s="2" t="s">
        <v>1</v>
      </c>
      <c r="C29" s="2" t="s">
        <v>5</v>
      </c>
    </row>
    <row r="30" spans="1:3" x14ac:dyDescent="0.25">
      <c r="A30" s="11">
        <v>28</v>
      </c>
      <c r="B30" s="2" t="s">
        <v>2</v>
      </c>
      <c r="C30" s="2" t="s">
        <v>6</v>
      </c>
    </row>
    <row r="31" spans="1:3" x14ac:dyDescent="0.25">
      <c r="A31" s="11">
        <v>29</v>
      </c>
      <c r="B31" s="2" t="s">
        <v>1</v>
      </c>
      <c r="C31" s="2" t="s">
        <v>5</v>
      </c>
    </row>
    <row r="32" spans="1:3" x14ac:dyDescent="0.25">
      <c r="A32" s="11">
        <v>30</v>
      </c>
      <c r="B32" s="2" t="s">
        <v>2</v>
      </c>
      <c r="C32" s="2" t="s">
        <v>5</v>
      </c>
    </row>
    <row r="33" spans="1:3" x14ac:dyDescent="0.25">
      <c r="A33" s="11">
        <v>31</v>
      </c>
      <c r="B33" s="2" t="s">
        <v>2</v>
      </c>
      <c r="C33" s="2" t="s">
        <v>5</v>
      </c>
    </row>
    <row r="34" spans="1:3" x14ac:dyDescent="0.25">
      <c r="A34" s="11">
        <v>32</v>
      </c>
      <c r="B34" s="2" t="s">
        <v>2</v>
      </c>
      <c r="C34" s="2" t="s">
        <v>5</v>
      </c>
    </row>
    <row r="35" spans="1:3" x14ac:dyDescent="0.25">
      <c r="A35" s="11">
        <v>33</v>
      </c>
      <c r="B35" s="2" t="s">
        <v>2</v>
      </c>
      <c r="C35" s="2" t="s">
        <v>6</v>
      </c>
    </row>
    <row r="36" spans="1:3" x14ac:dyDescent="0.25">
      <c r="A36" s="11">
        <v>34</v>
      </c>
      <c r="B36" s="2" t="s">
        <v>2</v>
      </c>
      <c r="C36" s="2" t="s">
        <v>5</v>
      </c>
    </row>
    <row r="37" spans="1:3" x14ac:dyDescent="0.25">
      <c r="A37" s="11">
        <v>35</v>
      </c>
      <c r="B37" s="2" t="s">
        <v>1</v>
      </c>
      <c r="C37" s="2" t="s">
        <v>5</v>
      </c>
    </row>
    <row r="38" spans="1:3" x14ac:dyDescent="0.25">
      <c r="A38" s="11">
        <v>36</v>
      </c>
      <c r="B38" s="2" t="s">
        <v>2</v>
      </c>
      <c r="C38" s="2" t="s">
        <v>5</v>
      </c>
    </row>
    <row r="39" spans="1:3" x14ac:dyDescent="0.25">
      <c r="A39" s="11">
        <v>37</v>
      </c>
      <c r="B39" s="2" t="s">
        <v>1</v>
      </c>
      <c r="C39" s="2" t="s">
        <v>5</v>
      </c>
    </row>
    <row r="40" spans="1:3" x14ac:dyDescent="0.25">
      <c r="A40" s="11">
        <v>38</v>
      </c>
      <c r="B40" s="2" t="s">
        <v>1</v>
      </c>
      <c r="C40" s="2" t="s">
        <v>5</v>
      </c>
    </row>
    <row r="41" spans="1:3" x14ac:dyDescent="0.25">
      <c r="A41" s="11">
        <v>39</v>
      </c>
      <c r="B41" s="2" t="s">
        <v>2</v>
      </c>
      <c r="C41" s="2" t="s">
        <v>5</v>
      </c>
    </row>
    <row r="42" spans="1:3" x14ac:dyDescent="0.25">
      <c r="A42" s="11">
        <v>40</v>
      </c>
      <c r="B42" s="2" t="s">
        <v>1</v>
      </c>
      <c r="C42" s="2" t="s">
        <v>5</v>
      </c>
    </row>
  </sheetData>
  <mergeCells count="4">
    <mergeCell ref="A1:A2"/>
    <mergeCell ref="B1:C1"/>
    <mergeCell ref="E1:F1"/>
    <mergeCell ref="H1:I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94FD-3F73-4809-B329-E2FA510CCC4C}">
  <dimension ref="A1:I42"/>
  <sheetViews>
    <sheetView showGridLines="0" workbookViewId="0">
      <selection activeCell="H1" sqref="H1:I1"/>
    </sheetView>
  </sheetViews>
  <sheetFormatPr defaultRowHeight="15" x14ac:dyDescent="0.25"/>
  <cols>
    <col min="1" max="1" width="3.7109375" style="12" customWidth="1"/>
    <col min="2" max="2" width="13.7109375" style="1" customWidth="1"/>
    <col min="3" max="3" width="15.85546875" style="1" bestFit="1" customWidth="1"/>
    <col min="4" max="4" width="3.28515625" customWidth="1"/>
    <col min="5" max="5" width="25.140625" bestFit="1" customWidth="1"/>
    <col min="7" max="7" width="3.140625" customWidth="1"/>
    <col min="8" max="8" width="18.7109375" customWidth="1"/>
  </cols>
  <sheetData>
    <row r="1" spans="1:9" x14ac:dyDescent="0.25">
      <c r="A1" s="5" t="s">
        <v>4</v>
      </c>
      <c r="B1" s="6" t="s">
        <v>17</v>
      </c>
      <c r="C1" s="6"/>
      <c r="E1" s="6" t="str">
        <f>B1</f>
        <v>1) e)</v>
      </c>
      <c r="F1" s="6"/>
      <c r="H1" s="6" t="s">
        <v>12</v>
      </c>
      <c r="I1" s="6"/>
    </row>
    <row r="2" spans="1:9" x14ac:dyDescent="0.25">
      <c r="A2" s="7"/>
      <c r="B2" s="8" t="s">
        <v>3</v>
      </c>
      <c r="C2" s="8" t="s">
        <v>7</v>
      </c>
      <c r="E2" s="9" t="s">
        <v>1</v>
      </c>
      <c r="F2" s="2">
        <f>COUNTIF(B3:B42,"Certo")</f>
        <v>29</v>
      </c>
      <c r="H2" s="9" t="s">
        <v>11</v>
      </c>
      <c r="I2" s="3">
        <f>1/40*F2</f>
        <v>0.72500000000000009</v>
      </c>
    </row>
    <row r="3" spans="1:9" x14ac:dyDescent="0.25">
      <c r="A3" s="11">
        <v>1</v>
      </c>
      <c r="B3" s="2" t="s">
        <v>2</v>
      </c>
      <c r="C3" s="2" t="s">
        <v>5</v>
      </c>
      <c r="E3" s="9" t="s">
        <v>2</v>
      </c>
      <c r="F3" s="2">
        <f>COUNTIF(B3:B42,"Errado")</f>
        <v>11</v>
      </c>
      <c r="H3" s="9" t="s">
        <v>10</v>
      </c>
      <c r="I3" s="4">
        <f>('1A'!I2+'1B'!I2+'1C'!I2+'1D'!I2+'1E'!I2)/5</f>
        <v>0.81500000000000006</v>
      </c>
    </row>
    <row r="4" spans="1:9" x14ac:dyDescent="0.25">
      <c r="A4" s="11">
        <v>2</v>
      </c>
      <c r="B4" s="2" t="s">
        <v>1</v>
      </c>
      <c r="C4" s="2" t="s">
        <v>5</v>
      </c>
      <c r="E4" s="9" t="s">
        <v>8</v>
      </c>
      <c r="F4" s="2">
        <f>COUNTIF(C3:C42,"Sim")</f>
        <v>39</v>
      </c>
    </row>
    <row r="5" spans="1:9" x14ac:dyDescent="0.25">
      <c r="A5" s="11">
        <v>3</v>
      </c>
      <c r="B5" s="2" t="s">
        <v>1</v>
      </c>
      <c r="C5" s="2" t="s">
        <v>5</v>
      </c>
      <c r="E5" s="9" t="s">
        <v>9</v>
      </c>
      <c r="F5" s="2">
        <f>COUNTIF(C3:C42,"Não")</f>
        <v>1</v>
      </c>
    </row>
    <row r="6" spans="1:9" x14ac:dyDescent="0.25">
      <c r="A6" s="11">
        <v>4</v>
      </c>
      <c r="B6" s="2" t="s">
        <v>1</v>
      </c>
      <c r="C6" s="2" t="s">
        <v>5</v>
      </c>
    </row>
    <row r="7" spans="1:9" x14ac:dyDescent="0.25">
      <c r="A7" s="11">
        <v>5</v>
      </c>
      <c r="B7" s="2" t="s">
        <v>1</v>
      </c>
      <c r="C7" s="2" t="s">
        <v>5</v>
      </c>
    </row>
    <row r="8" spans="1:9" x14ac:dyDescent="0.25">
      <c r="A8" s="11">
        <v>6</v>
      </c>
      <c r="B8" s="2" t="s">
        <v>1</v>
      </c>
      <c r="C8" s="2" t="s">
        <v>5</v>
      </c>
    </row>
    <row r="9" spans="1:9" x14ac:dyDescent="0.25">
      <c r="A9" s="11">
        <v>7</v>
      </c>
      <c r="B9" s="2" t="s">
        <v>1</v>
      </c>
      <c r="C9" s="2" t="s">
        <v>5</v>
      </c>
    </row>
    <row r="10" spans="1:9" x14ac:dyDescent="0.25">
      <c r="A10" s="11">
        <v>8</v>
      </c>
      <c r="B10" s="2" t="s">
        <v>1</v>
      </c>
      <c r="C10" s="2" t="s">
        <v>5</v>
      </c>
    </row>
    <row r="11" spans="1:9" x14ac:dyDescent="0.25">
      <c r="A11" s="11">
        <v>9</v>
      </c>
      <c r="B11" s="2" t="s">
        <v>1</v>
      </c>
      <c r="C11" s="2" t="s">
        <v>5</v>
      </c>
    </row>
    <row r="12" spans="1:9" x14ac:dyDescent="0.25">
      <c r="A12" s="11">
        <v>10</v>
      </c>
      <c r="B12" s="2" t="s">
        <v>1</v>
      </c>
      <c r="C12" s="2" t="s">
        <v>5</v>
      </c>
    </row>
    <row r="13" spans="1:9" x14ac:dyDescent="0.25">
      <c r="A13" s="11">
        <v>11</v>
      </c>
      <c r="B13" s="2" t="s">
        <v>1</v>
      </c>
      <c r="C13" s="2" t="s">
        <v>5</v>
      </c>
    </row>
    <row r="14" spans="1:9" x14ac:dyDescent="0.25">
      <c r="A14" s="11">
        <v>12</v>
      </c>
      <c r="B14" s="2" t="s">
        <v>1</v>
      </c>
      <c r="C14" s="2" t="s">
        <v>5</v>
      </c>
    </row>
    <row r="15" spans="1:9" x14ac:dyDescent="0.25">
      <c r="A15" s="11">
        <v>13</v>
      </c>
      <c r="B15" s="2" t="s">
        <v>1</v>
      </c>
      <c r="C15" s="2" t="s">
        <v>5</v>
      </c>
    </row>
    <row r="16" spans="1:9" x14ac:dyDescent="0.25">
      <c r="A16" s="11">
        <v>14</v>
      </c>
      <c r="B16" s="2" t="s">
        <v>1</v>
      </c>
      <c r="C16" s="2" t="s">
        <v>5</v>
      </c>
    </row>
    <row r="17" spans="1:3" x14ac:dyDescent="0.25">
      <c r="A17" s="11">
        <v>15</v>
      </c>
      <c r="B17" s="2" t="s">
        <v>2</v>
      </c>
      <c r="C17" s="2" t="s">
        <v>5</v>
      </c>
    </row>
    <row r="18" spans="1:3" x14ac:dyDescent="0.25">
      <c r="A18" s="11">
        <v>16</v>
      </c>
      <c r="B18" s="2" t="s">
        <v>1</v>
      </c>
      <c r="C18" s="2" t="s">
        <v>5</v>
      </c>
    </row>
    <row r="19" spans="1:3" x14ac:dyDescent="0.25">
      <c r="A19" s="11">
        <v>17</v>
      </c>
      <c r="B19" s="2" t="s">
        <v>1</v>
      </c>
      <c r="C19" s="2" t="s">
        <v>5</v>
      </c>
    </row>
    <row r="20" spans="1:3" x14ac:dyDescent="0.25">
      <c r="A20" s="11">
        <v>18</v>
      </c>
      <c r="B20" s="2" t="s">
        <v>2</v>
      </c>
      <c r="C20" s="2" t="s">
        <v>5</v>
      </c>
    </row>
    <row r="21" spans="1:3" x14ac:dyDescent="0.25">
      <c r="A21" s="11">
        <v>19</v>
      </c>
      <c r="B21" s="2" t="s">
        <v>1</v>
      </c>
      <c r="C21" s="2" t="s">
        <v>5</v>
      </c>
    </row>
    <row r="22" spans="1:3" x14ac:dyDescent="0.25">
      <c r="A22" s="11">
        <v>20</v>
      </c>
      <c r="B22" s="2" t="s">
        <v>2</v>
      </c>
      <c r="C22" s="2" t="s">
        <v>5</v>
      </c>
    </row>
    <row r="23" spans="1:3" x14ac:dyDescent="0.25">
      <c r="A23" s="11">
        <v>21</v>
      </c>
      <c r="B23" s="2" t="s">
        <v>1</v>
      </c>
      <c r="C23" s="2" t="s">
        <v>5</v>
      </c>
    </row>
    <row r="24" spans="1:3" x14ac:dyDescent="0.25">
      <c r="A24" s="11">
        <v>22</v>
      </c>
      <c r="B24" s="2" t="s">
        <v>1</v>
      </c>
      <c r="C24" s="2" t="s">
        <v>5</v>
      </c>
    </row>
    <row r="25" spans="1:3" x14ac:dyDescent="0.25">
      <c r="A25" s="11">
        <v>23</v>
      </c>
      <c r="B25" s="2" t="s">
        <v>1</v>
      </c>
      <c r="C25" s="2" t="s">
        <v>5</v>
      </c>
    </row>
    <row r="26" spans="1:3" x14ac:dyDescent="0.25">
      <c r="A26" s="11">
        <v>24</v>
      </c>
      <c r="B26" s="2" t="s">
        <v>2</v>
      </c>
      <c r="C26" s="2" t="s">
        <v>5</v>
      </c>
    </row>
    <row r="27" spans="1:3" x14ac:dyDescent="0.25">
      <c r="A27" s="11">
        <v>25</v>
      </c>
      <c r="B27" s="2" t="s">
        <v>2</v>
      </c>
      <c r="C27" s="2" t="s">
        <v>5</v>
      </c>
    </row>
    <row r="28" spans="1:3" x14ac:dyDescent="0.25">
      <c r="A28" s="11">
        <v>26</v>
      </c>
      <c r="B28" s="2" t="s">
        <v>1</v>
      </c>
      <c r="C28" s="2" t="s">
        <v>5</v>
      </c>
    </row>
    <row r="29" spans="1:3" x14ac:dyDescent="0.25">
      <c r="A29" s="11">
        <v>27</v>
      </c>
      <c r="B29" s="2" t="s">
        <v>2</v>
      </c>
      <c r="C29" s="2" t="s">
        <v>5</v>
      </c>
    </row>
    <row r="30" spans="1:3" x14ac:dyDescent="0.25">
      <c r="A30" s="11">
        <v>28</v>
      </c>
      <c r="B30" s="2" t="s">
        <v>2</v>
      </c>
      <c r="C30" s="2" t="s">
        <v>6</v>
      </c>
    </row>
    <row r="31" spans="1:3" x14ac:dyDescent="0.25">
      <c r="A31" s="11">
        <v>29</v>
      </c>
      <c r="B31" s="2" t="s">
        <v>1</v>
      </c>
      <c r="C31" s="2" t="s">
        <v>5</v>
      </c>
    </row>
    <row r="32" spans="1:3" x14ac:dyDescent="0.25">
      <c r="A32" s="11">
        <v>30</v>
      </c>
      <c r="B32" s="2" t="s">
        <v>1</v>
      </c>
      <c r="C32" s="2" t="s">
        <v>5</v>
      </c>
    </row>
    <row r="33" spans="1:3" x14ac:dyDescent="0.25">
      <c r="A33" s="11">
        <v>31</v>
      </c>
      <c r="B33" s="2" t="s">
        <v>1</v>
      </c>
      <c r="C33" s="2" t="s">
        <v>5</v>
      </c>
    </row>
    <row r="34" spans="1:3" x14ac:dyDescent="0.25">
      <c r="A34" s="11">
        <v>32</v>
      </c>
      <c r="B34" s="2" t="s">
        <v>1</v>
      </c>
      <c r="C34" s="2" t="s">
        <v>5</v>
      </c>
    </row>
    <row r="35" spans="1:3" x14ac:dyDescent="0.25">
      <c r="A35" s="11">
        <v>33</v>
      </c>
      <c r="B35" s="2" t="s">
        <v>1</v>
      </c>
      <c r="C35" s="2" t="s">
        <v>5</v>
      </c>
    </row>
    <row r="36" spans="1:3" x14ac:dyDescent="0.25">
      <c r="A36" s="11">
        <v>34</v>
      </c>
      <c r="B36" s="2" t="s">
        <v>2</v>
      </c>
      <c r="C36" s="2" t="s">
        <v>5</v>
      </c>
    </row>
    <row r="37" spans="1:3" x14ac:dyDescent="0.25">
      <c r="A37" s="11">
        <v>35</v>
      </c>
      <c r="B37" s="2" t="s">
        <v>2</v>
      </c>
      <c r="C37" s="2" t="s">
        <v>5</v>
      </c>
    </row>
    <row r="38" spans="1:3" x14ac:dyDescent="0.25">
      <c r="A38" s="11">
        <v>36</v>
      </c>
      <c r="B38" s="2" t="s">
        <v>1</v>
      </c>
      <c r="C38" s="2" t="s">
        <v>5</v>
      </c>
    </row>
    <row r="39" spans="1:3" x14ac:dyDescent="0.25">
      <c r="A39" s="11">
        <v>37</v>
      </c>
      <c r="B39" s="2" t="s">
        <v>2</v>
      </c>
      <c r="C39" s="2" t="s">
        <v>5</v>
      </c>
    </row>
    <row r="40" spans="1:3" x14ac:dyDescent="0.25">
      <c r="A40" s="11">
        <v>38</v>
      </c>
      <c r="B40" s="2" t="s">
        <v>1</v>
      </c>
      <c r="C40" s="2" t="s">
        <v>5</v>
      </c>
    </row>
    <row r="41" spans="1:3" x14ac:dyDescent="0.25">
      <c r="A41" s="11">
        <v>39</v>
      </c>
      <c r="B41" s="2" t="s">
        <v>1</v>
      </c>
      <c r="C41" s="2" t="s">
        <v>5</v>
      </c>
    </row>
    <row r="42" spans="1:3" x14ac:dyDescent="0.25">
      <c r="A42" s="11">
        <v>40</v>
      </c>
      <c r="B42" s="2" t="s">
        <v>1</v>
      </c>
      <c r="C42" s="2" t="s">
        <v>5</v>
      </c>
    </row>
  </sheetData>
  <mergeCells count="4">
    <mergeCell ref="A1:A2"/>
    <mergeCell ref="B1:C1"/>
    <mergeCell ref="E1:F1"/>
    <mergeCell ref="H1:I1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7788-0636-4EC5-909C-0ADE70F738D5}">
  <dimension ref="A1:I42"/>
  <sheetViews>
    <sheetView showGridLines="0" workbookViewId="0">
      <selection sqref="A1:A2"/>
    </sheetView>
  </sheetViews>
  <sheetFormatPr defaultRowHeight="15" x14ac:dyDescent="0.25"/>
  <cols>
    <col min="1" max="1" width="3.7109375" style="12" customWidth="1"/>
    <col min="2" max="2" width="13.7109375" style="1" customWidth="1"/>
    <col min="3" max="3" width="15.85546875" style="1" bestFit="1" customWidth="1"/>
    <col min="4" max="4" width="3.28515625" customWidth="1"/>
    <col min="5" max="5" width="25.140625" bestFit="1" customWidth="1"/>
    <col min="7" max="7" width="3.140625" customWidth="1"/>
    <col min="8" max="8" width="18.7109375" customWidth="1"/>
  </cols>
  <sheetData>
    <row r="1" spans="1:9" x14ac:dyDescent="0.25">
      <c r="A1" s="5" t="s">
        <v>4</v>
      </c>
      <c r="B1" s="6" t="s">
        <v>18</v>
      </c>
      <c r="C1" s="6"/>
      <c r="E1" s="6" t="str">
        <f>B1</f>
        <v>1) f)</v>
      </c>
      <c r="F1" s="6"/>
      <c r="H1" s="6" t="s">
        <v>12</v>
      </c>
      <c r="I1" s="6"/>
    </row>
    <row r="2" spans="1:9" x14ac:dyDescent="0.25">
      <c r="A2" s="7"/>
      <c r="B2" s="8" t="s">
        <v>3</v>
      </c>
      <c r="C2" s="8" t="s">
        <v>7</v>
      </c>
      <c r="E2" s="9" t="s">
        <v>1</v>
      </c>
      <c r="F2" s="2">
        <f>COUNTIF(B3:B42,"Certo")</f>
        <v>22</v>
      </c>
      <c r="H2" s="9" t="s">
        <v>11</v>
      </c>
      <c r="I2" s="3">
        <f>1/40*F2</f>
        <v>0.55000000000000004</v>
      </c>
    </row>
    <row r="3" spans="1:9" x14ac:dyDescent="0.25">
      <c r="A3" s="11">
        <v>1</v>
      </c>
      <c r="B3" s="2" t="s">
        <v>2</v>
      </c>
      <c r="C3" s="2" t="s">
        <v>6</v>
      </c>
      <c r="E3" s="9" t="s">
        <v>2</v>
      </c>
      <c r="F3" s="2">
        <f>COUNTIF(B3:B42,"Errado")</f>
        <v>18</v>
      </c>
      <c r="H3" s="9" t="s">
        <v>10</v>
      </c>
      <c r="I3" s="4">
        <f>('1A'!I2+'1B'!I2+'1C'!I2+'1D'!I2+'1E'!I2+'1F'!I2)/6</f>
        <v>0.77083333333333337</v>
      </c>
    </row>
    <row r="4" spans="1:9" x14ac:dyDescent="0.25">
      <c r="A4" s="11">
        <v>2</v>
      </c>
      <c r="B4" s="2" t="s">
        <v>1</v>
      </c>
      <c r="C4" s="2" t="s">
        <v>5</v>
      </c>
      <c r="E4" s="9" t="s">
        <v>8</v>
      </c>
      <c r="F4" s="2">
        <f>COUNTIF(C3:C42,"Sim")</f>
        <v>30</v>
      </c>
    </row>
    <row r="5" spans="1:9" x14ac:dyDescent="0.25">
      <c r="A5" s="11">
        <v>3</v>
      </c>
      <c r="B5" s="2" t="s">
        <v>1</v>
      </c>
      <c r="C5" s="2" t="s">
        <v>6</v>
      </c>
      <c r="E5" s="9" t="s">
        <v>9</v>
      </c>
      <c r="F5" s="2">
        <f>COUNTIF(C3:C42,"Não")</f>
        <v>10</v>
      </c>
    </row>
    <row r="6" spans="1:9" x14ac:dyDescent="0.25">
      <c r="A6" s="11">
        <v>4</v>
      </c>
      <c r="B6" s="2" t="s">
        <v>1</v>
      </c>
      <c r="C6" s="2" t="s">
        <v>5</v>
      </c>
    </row>
    <row r="7" spans="1:9" x14ac:dyDescent="0.25">
      <c r="A7" s="11">
        <v>5</v>
      </c>
      <c r="B7" s="2" t="s">
        <v>1</v>
      </c>
      <c r="C7" s="2" t="s">
        <v>5</v>
      </c>
    </row>
    <row r="8" spans="1:9" x14ac:dyDescent="0.25">
      <c r="A8" s="11">
        <v>6</v>
      </c>
      <c r="B8" s="2" t="s">
        <v>1</v>
      </c>
      <c r="C8" s="2" t="s">
        <v>5</v>
      </c>
    </row>
    <row r="9" spans="1:9" x14ac:dyDescent="0.25">
      <c r="A9" s="11">
        <v>7</v>
      </c>
      <c r="B9" s="2" t="s">
        <v>2</v>
      </c>
      <c r="C9" s="2" t="s">
        <v>5</v>
      </c>
    </row>
    <row r="10" spans="1:9" x14ac:dyDescent="0.25">
      <c r="A10" s="11">
        <v>8</v>
      </c>
      <c r="B10" s="2" t="s">
        <v>1</v>
      </c>
      <c r="C10" s="2" t="s">
        <v>5</v>
      </c>
    </row>
    <row r="11" spans="1:9" x14ac:dyDescent="0.25">
      <c r="A11" s="11">
        <v>9</v>
      </c>
      <c r="B11" s="2" t="s">
        <v>2</v>
      </c>
      <c r="C11" s="2" t="s">
        <v>6</v>
      </c>
    </row>
    <row r="12" spans="1:9" x14ac:dyDescent="0.25">
      <c r="A12" s="11">
        <v>10</v>
      </c>
      <c r="B12" s="2" t="s">
        <v>2</v>
      </c>
      <c r="C12" s="2" t="s">
        <v>6</v>
      </c>
    </row>
    <row r="13" spans="1:9" x14ac:dyDescent="0.25">
      <c r="A13" s="11">
        <v>11</v>
      </c>
      <c r="B13" s="2" t="s">
        <v>1</v>
      </c>
      <c r="C13" s="2" t="s">
        <v>5</v>
      </c>
    </row>
    <row r="14" spans="1:9" x14ac:dyDescent="0.25">
      <c r="A14" s="11">
        <v>12</v>
      </c>
      <c r="B14" s="2" t="s">
        <v>2</v>
      </c>
      <c r="C14" s="2" t="s">
        <v>5</v>
      </c>
    </row>
    <row r="15" spans="1:9" x14ac:dyDescent="0.25">
      <c r="A15" s="11">
        <v>13</v>
      </c>
      <c r="B15" s="2" t="s">
        <v>2</v>
      </c>
      <c r="C15" s="2" t="s">
        <v>5</v>
      </c>
    </row>
    <row r="16" spans="1:9" x14ac:dyDescent="0.25">
      <c r="A16" s="11">
        <v>14</v>
      </c>
      <c r="B16" s="2" t="s">
        <v>2</v>
      </c>
      <c r="C16" s="2" t="s">
        <v>5</v>
      </c>
    </row>
    <row r="17" spans="1:3" x14ac:dyDescent="0.25">
      <c r="A17" s="11">
        <v>15</v>
      </c>
      <c r="B17" s="2" t="s">
        <v>2</v>
      </c>
      <c r="C17" s="2" t="s">
        <v>5</v>
      </c>
    </row>
    <row r="18" spans="1:3" x14ac:dyDescent="0.25">
      <c r="A18" s="11">
        <v>16</v>
      </c>
      <c r="B18" s="2" t="s">
        <v>2</v>
      </c>
      <c r="C18" s="2" t="s">
        <v>5</v>
      </c>
    </row>
    <row r="19" spans="1:3" x14ac:dyDescent="0.25">
      <c r="A19" s="11">
        <v>17</v>
      </c>
      <c r="B19" s="2" t="s">
        <v>1</v>
      </c>
      <c r="C19" s="2" t="s">
        <v>5</v>
      </c>
    </row>
    <row r="20" spans="1:3" x14ac:dyDescent="0.25">
      <c r="A20" s="11">
        <v>18</v>
      </c>
      <c r="B20" s="2" t="s">
        <v>2</v>
      </c>
      <c r="C20" s="2" t="s">
        <v>6</v>
      </c>
    </row>
    <row r="21" spans="1:3" x14ac:dyDescent="0.25">
      <c r="A21" s="11">
        <v>19</v>
      </c>
      <c r="B21" s="2" t="s">
        <v>2</v>
      </c>
      <c r="C21" s="2" t="s">
        <v>6</v>
      </c>
    </row>
    <row r="22" spans="1:3" x14ac:dyDescent="0.25">
      <c r="A22" s="11">
        <v>20</v>
      </c>
      <c r="B22" s="2" t="s">
        <v>2</v>
      </c>
      <c r="C22" s="2" t="s">
        <v>5</v>
      </c>
    </row>
    <row r="23" spans="1:3" x14ac:dyDescent="0.25">
      <c r="A23" s="11">
        <v>21</v>
      </c>
      <c r="B23" s="2" t="s">
        <v>1</v>
      </c>
      <c r="C23" s="2" t="s">
        <v>5</v>
      </c>
    </row>
    <row r="24" spans="1:3" x14ac:dyDescent="0.25">
      <c r="A24" s="11">
        <v>22</v>
      </c>
      <c r="B24" s="2" t="s">
        <v>1</v>
      </c>
      <c r="C24" s="2" t="s">
        <v>5</v>
      </c>
    </row>
    <row r="25" spans="1:3" x14ac:dyDescent="0.25">
      <c r="A25" s="11">
        <v>23</v>
      </c>
      <c r="B25" s="2" t="s">
        <v>1</v>
      </c>
      <c r="C25" s="2" t="s">
        <v>5</v>
      </c>
    </row>
    <row r="26" spans="1:3" x14ac:dyDescent="0.25">
      <c r="A26" s="11">
        <v>24</v>
      </c>
      <c r="B26" s="2" t="s">
        <v>1</v>
      </c>
      <c r="C26" s="2" t="s">
        <v>5</v>
      </c>
    </row>
    <row r="27" spans="1:3" x14ac:dyDescent="0.25">
      <c r="A27" s="11">
        <v>25</v>
      </c>
      <c r="B27" s="2" t="s">
        <v>1</v>
      </c>
      <c r="C27" s="2" t="s">
        <v>5</v>
      </c>
    </row>
    <row r="28" spans="1:3" x14ac:dyDescent="0.25">
      <c r="A28" s="11">
        <v>26</v>
      </c>
      <c r="B28" s="2" t="s">
        <v>1</v>
      </c>
      <c r="C28" s="2" t="s">
        <v>5</v>
      </c>
    </row>
    <row r="29" spans="1:3" x14ac:dyDescent="0.25">
      <c r="A29" s="11">
        <v>27</v>
      </c>
      <c r="B29" s="2" t="s">
        <v>1</v>
      </c>
      <c r="C29" s="2" t="s">
        <v>5</v>
      </c>
    </row>
    <row r="30" spans="1:3" x14ac:dyDescent="0.25">
      <c r="A30" s="11">
        <v>28</v>
      </c>
      <c r="B30" s="2" t="s">
        <v>2</v>
      </c>
      <c r="C30" s="2" t="s">
        <v>6</v>
      </c>
    </row>
    <row r="31" spans="1:3" x14ac:dyDescent="0.25">
      <c r="A31" s="11">
        <v>29</v>
      </c>
      <c r="B31" s="2" t="s">
        <v>1</v>
      </c>
      <c r="C31" s="2" t="s">
        <v>5</v>
      </c>
    </row>
    <row r="32" spans="1:3" x14ac:dyDescent="0.25">
      <c r="A32" s="11">
        <v>30</v>
      </c>
      <c r="B32" s="2" t="s">
        <v>1</v>
      </c>
      <c r="C32" s="2" t="s">
        <v>5</v>
      </c>
    </row>
    <row r="33" spans="1:3" x14ac:dyDescent="0.25">
      <c r="A33" s="11">
        <v>31</v>
      </c>
      <c r="B33" s="2" t="s">
        <v>2</v>
      </c>
      <c r="C33" s="2" t="s">
        <v>6</v>
      </c>
    </row>
    <row r="34" spans="1:3" x14ac:dyDescent="0.25">
      <c r="A34" s="11">
        <v>32</v>
      </c>
      <c r="B34" s="2" t="s">
        <v>1</v>
      </c>
      <c r="C34" s="2" t="s">
        <v>5</v>
      </c>
    </row>
    <row r="35" spans="1:3" x14ac:dyDescent="0.25">
      <c r="A35" s="11">
        <v>33</v>
      </c>
      <c r="B35" s="2" t="s">
        <v>1</v>
      </c>
      <c r="C35" s="2" t="s">
        <v>6</v>
      </c>
    </row>
    <row r="36" spans="1:3" x14ac:dyDescent="0.25">
      <c r="A36" s="11">
        <v>34</v>
      </c>
      <c r="B36" s="2" t="s">
        <v>2</v>
      </c>
      <c r="C36" s="2" t="s">
        <v>5</v>
      </c>
    </row>
    <row r="37" spans="1:3" x14ac:dyDescent="0.25">
      <c r="A37" s="11">
        <v>35</v>
      </c>
      <c r="B37" s="2" t="s">
        <v>1</v>
      </c>
      <c r="C37" s="2" t="s">
        <v>5</v>
      </c>
    </row>
    <row r="38" spans="1:3" x14ac:dyDescent="0.25">
      <c r="A38" s="11">
        <v>36</v>
      </c>
      <c r="B38" s="2" t="s">
        <v>1</v>
      </c>
      <c r="C38" s="2" t="s">
        <v>5</v>
      </c>
    </row>
    <row r="39" spans="1:3" x14ac:dyDescent="0.25">
      <c r="A39" s="11">
        <v>37</v>
      </c>
      <c r="B39" s="2" t="s">
        <v>2</v>
      </c>
      <c r="C39" s="2" t="s">
        <v>5</v>
      </c>
    </row>
    <row r="40" spans="1:3" x14ac:dyDescent="0.25">
      <c r="A40" s="11">
        <v>38</v>
      </c>
      <c r="B40" s="2" t="s">
        <v>2</v>
      </c>
      <c r="C40" s="2" t="s">
        <v>5</v>
      </c>
    </row>
    <row r="41" spans="1:3" x14ac:dyDescent="0.25">
      <c r="A41" s="11">
        <v>39</v>
      </c>
      <c r="B41" s="2" t="s">
        <v>2</v>
      </c>
      <c r="C41" s="2" t="s">
        <v>6</v>
      </c>
    </row>
    <row r="42" spans="1:3" x14ac:dyDescent="0.25">
      <c r="A42" s="11">
        <v>40</v>
      </c>
      <c r="B42" s="2" t="s">
        <v>1</v>
      </c>
      <c r="C42" s="2" t="s">
        <v>5</v>
      </c>
    </row>
  </sheetData>
  <mergeCells count="4">
    <mergeCell ref="A1:A2"/>
    <mergeCell ref="B1:C1"/>
    <mergeCell ref="E1:F1"/>
    <mergeCell ref="H1:I1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0544-DA98-499A-B270-09D88A28FCED}">
  <dimension ref="A1:I42"/>
  <sheetViews>
    <sheetView showGridLines="0" workbookViewId="0">
      <selection activeCell="B1" sqref="B1:C1"/>
    </sheetView>
  </sheetViews>
  <sheetFormatPr defaultRowHeight="15" x14ac:dyDescent="0.25"/>
  <cols>
    <col min="1" max="1" width="3.7109375" style="12" customWidth="1"/>
    <col min="2" max="2" width="13.7109375" style="1" customWidth="1"/>
    <col min="3" max="3" width="15.85546875" style="1" bestFit="1" customWidth="1"/>
    <col min="4" max="4" width="3.28515625" customWidth="1"/>
    <col min="5" max="5" width="25.140625" bestFit="1" customWidth="1"/>
    <col min="7" max="7" width="3.140625" customWidth="1"/>
    <col min="8" max="8" width="18.7109375" customWidth="1"/>
  </cols>
  <sheetData>
    <row r="1" spans="1:9" x14ac:dyDescent="0.25">
      <c r="A1" s="5" t="s">
        <v>4</v>
      </c>
      <c r="B1" s="6" t="s">
        <v>19</v>
      </c>
      <c r="C1" s="6"/>
      <c r="E1" s="6" t="str">
        <f>B1</f>
        <v>1) g)</v>
      </c>
      <c r="F1" s="6"/>
      <c r="H1" s="6" t="s">
        <v>12</v>
      </c>
      <c r="I1" s="6"/>
    </row>
    <row r="2" spans="1:9" x14ac:dyDescent="0.25">
      <c r="A2" s="7"/>
      <c r="B2" s="8" t="s">
        <v>3</v>
      </c>
      <c r="C2" s="8" t="s">
        <v>7</v>
      </c>
      <c r="E2" s="9" t="s">
        <v>1</v>
      </c>
      <c r="F2" s="2">
        <f>COUNTIF(B3:B42,"Certo")</f>
        <v>14</v>
      </c>
      <c r="H2" s="9" t="s">
        <v>11</v>
      </c>
      <c r="I2" s="3">
        <f>1/40*F2</f>
        <v>0.35000000000000003</v>
      </c>
    </row>
    <row r="3" spans="1:9" x14ac:dyDescent="0.25">
      <c r="A3" s="11">
        <v>1</v>
      </c>
      <c r="B3" s="2" t="s">
        <v>2</v>
      </c>
      <c r="C3" s="2" t="s">
        <v>6</v>
      </c>
      <c r="E3" s="9" t="s">
        <v>2</v>
      </c>
      <c r="F3" s="2">
        <f>COUNTIF(B3:B42,"Errado")</f>
        <v>26</v>
      </c>
      <c r="H3" s="9" t="s">
        <v>10</v>
      </c>
      <c r="I3" s="4">
        <f>('1A'!I2+'1B'!I2+'1C'!I2+'1D'!I2+'1E'!I2+'1F'!I2+'1G'!I2)/7</f>
        <v>0.71071428571428563</v>
      </c>
    </row>
    <row r="4" spans="1:9" x14ac:dyDescent="0.25">
      <c r="A4" s="11">
        <v>2</v>
      </c>
      <c r="B4" s="2" t="s">
        <v>1</v>
      </c>
      <c r="C4" s="2" t="s">
        <v>5</v>
      </c>
      <c r="E4" s="9" t="s">
        <v>8</v>
      </c>
      <c r="F4" s="2">
        <f>COUNTIF(C3:C42,"Sim")</f>
        <v>20</v>
      </c>
    </row>
    <row r="5" spans="1:9" x14ac:dyDescent="0.25">
      <c r="A5" s="11">
        <v>3</v>
      </c>
      <c r="B5" s="2" t="s">
        <v>1</v>
      </c>
      <c r="C5" s="2" t="s">
        <v>5</v>
      </c>
      <c r="E5" s="9" t="s">
        <v>9</v>
      </c>
      <c r="F5" s="2">
        <f>COUNTIF(C3:C42,"Não")</f>
        <v>20</v>
      </c>
    </row>
    <row r="6" spans="1:9" x14ac:dyDescent="0.25">
      <c r="A6" s="11">
        <v>4</v>
      </c>
      <c r="B6" s="2" t="s">
        <v>2</v>
      </c>
      <c r="C6" s="2" t="s">
        <v>6</v>
      </c>
    </row>
    <row r="7" spans="1:9" x14ac:dyDescent="0.25">
      <c r="A7" s="11">
        <v>5</v>
      </c>
      <c r="B7" s="2" t="s">
        <v>1</v>
      </c>
      <c r="C7" s="2" t="s">
        <v>5</v>
      </c>
    </row>
    <row r="8" spans="1:9" x14ac:dyDescent="0.25">
      <c r="A8" s="11">
        <v>6</v>
      </c>
      <c r="B8" s="2" t="s">
        <v>1</v>
      </c>
      <c r="C8" s="2" t="s">
        <v>5</v>
      </c>
    </row>
    <row r="9" spans="1:9" x14ac:dyDescent="0.25">
      <c r="A9" s="11">
        <v>7</v>
      </c>
      <c r="B9" s="2" t="s">
        <v>2</v>
      </c>
      <c r="C9" s="2" t="s">
        <v>5</v>
      </c>
    </row>
    <row r="10" spans="1:9" x14ac:dyDescent="0.25">
      <c r="A10" s="11">
        <v>8</v>
      </c>
      <c r="B10" s="2" t="s">
        <v>1</v>
      </c>
      <c r="C10" s="2" t="s">
        <v>5</v>
      </c>
    </row>
    <row r="11" spans="1:9" x14ac:dyDescent="0.25">
      <c r="A11" s="11">
        <v>9</v>
      </c>
      <c r="B11" s="2" t="s">
        <v>2</v>
      </c>
      <c r="C11" s="2" t="s">
        <v>6</v>
      </c>
    </row>
    <row r="12" spans="1:9" x14ac:dyDescent="0.25">
      <c r="A12" s="11">
        <v>10</v>
      </c>
      <c r="B12" s="2" t="s">
        <v>2</v>
      </c>
      <c r="C12" s="2" t="s">
        <v>6</v>
      </c>
    </row>
    <row r="13" spans="1:9" x14ac:dyDescent="0.25">
      <c r="A13" s="11">
        <v>11</v>
      </c>
      <c r="B13" s="2" t="s">
        <v>2</v>
      </c>
      <c r="C13" s="2" t="s">
        <v>6</v>
      </c>
    </row>
    <row r="14" spans="1:9" x14ac:dyDescent="0.25">
      <c r="A14" s="11">
        <v>12</v>
      </c>
      <c r="B14" s="2" t="s">
        <v>2</v>
      </c>
      <c r="C14" s="2" t="s">
        <v>5</v>
      </c>
    </row>
    <row r="15" spans="1:9" x14ac:dyDescent="0.25">
      <c r="A15" s="11">
        <v>13</v>
      </c>
      <c r="B15" s="2" t="s">
        <v>2</v>
      </c>
      <c r="C15" s="2" t="s">
        <v>5</v>
      </c>
    </row>
    <row r="16" spans="1:9" x14ac:dyDescent="0.25">
      <c r="A16" s="11">
        <v>14</v>
      </c>
      <c r="B16" s="2" t="s">
        <v>2</v>
      </c>
      <c r="C16" s="2" t="s">
        <v>5</v>
      </c>
    </row>
    <row r="17" spans="1:3" x14ac:dyDescent="0.25">
      <c r="A17" s="11">
        <v>15</v>
      </c>
      <c r="B17" s="2" t="s">
        <v>2</v>
      </c>
      <c r="C17" s="2" t="s">
        <v>5</v>
      </c>
    </row>
    <row r="18" spans="1:3" x14ac:dyDescent="0.25">
      <c r="A18" s="11">
        <v>16</v>
      </c>
      <c r="B18" s="2" t="s">
        <v>2</v>
      </c>
      <c r="C18" s="2" t="s">
        <v>6</v>
      </c>
    </row>
    <row r="19" spans="1:3" x14ac:dyDescent="0.25">
      <c r="A19" s="11">
        <v>17</v>
      </c>
      <c r="B19" s="2" t="s">
        <v>2</v>
      </c>
      <c r="C19" s="2" t="s">
        <v>6</v>
      </c>
    </row>
    <row r="20" spans="1:3" x14ac:dyDescent="0.25">
      <c r="A20" s="11">
        <v>18</v>
      </c>
      <c r="B20" s="2" t="s">
        <v>2</v>
      </c>
      <c r="C20" s="2" t="s">
        <v>6</v>
      </c>
    </row>
    <row r="21" spans="1:3" x14ac:dyDescent="0.25">
      <c r="A21" s="11">
        <v>19</v>
      </c>
      <c r="B21" s="2" t="s">
        <v>2</v>
      </c>
      <c r="C21" s="2" t="s">
        <v>6</v>
      </c>
    </row>
    <row r="22" spans="1:3" x14ac:dyDescent="0.25">
      <c r="A22" s="11">
        <v>20</v>
      </c>
      <c r="B22" s="2" t="s">
        <v>2</v>
      </c>
      <c r="C22" s="2" t="s">
        <v>6</v>
      </c>
    </row>
    <row r="23" spans="1:3" x14ac:dyDescent="0.25">
      <c r="A23" s="11">
        <v>21</v>
      </c>
      <c r="B23" s="2" t="s">
        <v>2</v>
      </c>
      <c r="C23" s="2" t="s">
        <v>6</v>
      </c>
    </row>
    <row r="24" spans="1:3" x14ac:dyDescent="0.25">
      <c r="A24" s="11">
        <v>22</v>
      </c>
      <c r="B24" s="2" t="s">
        <v>1</v>
      </c>
      <c r="C24" s="2" t="s">
        <v>5</v>
      </c>
    </row>
    <row r="25" spans="1:3" x14ac:dyDescent="0.25">
      <c r="A25" s="11">
        <v>23</v>
      </c>
      <c r="B25" s="2" t="s">
        <v>1</v>
      </c>
      <c r="C25" s="2" t="s">
        <v>5</v>
      </c>
    </row>
    <row r="26" spans="1:3" x14ac:dyDescent="0.25">
      <c r="A26" s="11">
        <v>24</v>
      </c>
      <c r="B26" s="2" t="s">
        <v>1</v>
      </c>
      <c r="C26" s="2" t="s">
        <v>5</v>
      </c>
    </row>
    <row r="27" spans="1:3" x14ac:dyDescent="0.25">
      <c r="A27" s="11">
        <v>25</v>
      </c>
      <c r="B27" s="2" t="s">
        <v>1</v>
      </c>
      <c r="C27" s="2" t="s">
        <v>5</v>
      </c>
    </row>
    <row r="28" spans="1:3" x14ac:dyDescent="0.25">
      <c r="A28" s="11">
        <v>26</v>
      </c>
      <c r="B28" s="2" t="s">
        <v>1</v>
      </c>
      <c r="C28" s="2" t="s">
        <v>5</v>
      </c>
    </row>
    <row r="29" spans="1:3" x14ac:dyDescent="0.25">
      <c r="A29" s="11">
        <v>27</v>
      </c>
      <c r="B29" s="2" t="s">
        <v>1</v>
      </c>
      <c r="C29" s="2" t="s">
        <v>5</v>
      </c>
    </row>
    <row r="30" spans="1:3" x14ac:dyDescent="0.25">
      <c r="A30" s="11">
        <v>28</v>
      </c>
      <c r="B30" s="2" t="s">
        <v>2</v>
      </c>
      <c r="C30" s="2" t="s">
        <v>6</v>
      </c>
    </row>
    <row r="31" spans="1:3" x14ac:dyDescent="0.25">
      <c r="A31" s="11">
        <v>29</v>
      </c>
      <c r="B31" s="2" t="s">
        <v>2</v>
      </c>
      <c r="C31" s="2" t="s">
        <v>5</v>
      </c>
    </row>
    <row r="32" spans="1:3" x14ac:dyDescent="0.25">
      <c r="A32" s="11">
        <v>30</v>
      </c>
      <c r="B32" s="2" t="s">
        <v>2</v>
      </c>
      <c r="C32" s="2" t="s">
        <v>5</v>
      </c>
    </row>
    <row r="33" spans="1:3" x14ac:dyDescent="0.25">
      <c r="A33" s="11">
        <v>31</v>
      </c>
      <c r="B33" s="2" t="s">
        <v>2</v>
      </c>
      <c r="C33" s="2" t="s">
        <v>6</v>
      </c>
    </row>
    <row r="34" spans="1:3" x14ac:dyDescent="0.25">
      <c r="A34" s="11">
        <v>32</v>
      </c>
      <c r="B34" s="2" t="s">
        <v>1</v>
      </c>
      <c r="C34" s="2" t="s">
        <v>6</v>
      </c>
    </row>
    <row r="35" spans="1:3" x14ac:dyDescent="0.25">
      <c r="A35" s="11">
        <v>33</v>
      </c>
      <c r="B35" s="2" t="s">
        <v>2</v>
      </c>
      <c r="C35" s="2" t="s">
        <v>6</v>
      </c>
    </row>
    <row r="36" spans="1:3" x14ac:dyDescent="0.25">
      <c r="A36" s="11">
        <v>34</v>
      </c>
      <c r="B36" s="2" t="s">
        <v>2</v>
      </c>
      <c r="C36" s="2" t="s">
        <v>6</v>
      </c>
    </row>
    <row r="37" spans="1:3" x14ac:dyDescent="0.25">
      <c r="A37" s="11">
        <v>35</v>
      </c>
      <c r="B37" s="2" t="s">
        <v>1</v>
      </c>
      <c r="C37" s="2" t="s">
        <v>5</v>
      </c>
    </row>
    <row r="38" spans="1:3" x14ac:dyDescent="0.25">
      <c r="A38" s="11">
        <v>36</v>
      </c>
      <c r="B38" s="2" t="s">
        <v>2</v>
      </c>
      <c r="C38" s="2" t="s">
        <v>6</v>
      </c>
    </row>
    <row r="39" spans="1:3" x14ac:dyDescent="0.25">
      <c r="A39" s="11">
        <v>37</v>
      </c>
      <c r="B39" s="2" t="s">
        <v>2</v>
      </c>
      <c r="C39" s="2" t="s">
        <v>6</v>
      </c>
    </row>
    <row r="40" spans="1:3" x14ac:dyDescent="0.25">
      <c r="A40" s="11">
        <v>38</v>
      </c>
      <c r="B40" s="2" t="s">
        <v>2</v>
      </c>
      <c r="C40" s="2" t="s">
        <v>6</v>
      </c>
    </row>
    <row r="41" spans="1:3" x14ac:dyDescent="0.25">
      <c r="A41" s="11">
        <v>39</v>
      </c>
      <c r="B41" s="2" t="s">
        <v>2</v>
      </c>
      <c r="C41" s="2" t="s">
        <v>6</v>
      </c>
    </row>
    <row r="42" spans="1:3" x14ac:dyDescent="0.25">
      <c r="A42" s="11">
        <v>40</v>
      </c>
      <c r="B42" s="2" t="s">
        <v>1</v>
      </c>
      <c r="C42" s="2" t="s">
        <v>5</v>
      </c>
    </row>
  </sheetData>
  <mergeCells count="4">
    <mergeCell ref="A1:A2"/>
    <mergeCell ref="B1:C1"/>
    <mergeCell ref="E1:F1"/>
    <mergeCell ref="H1:I1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058C-B29F-44D4-9EE6-DF98C174E062}">
  <dimension ref="A1:I42"/>
  <sheetViews>
    <sheetView showGridLines="0" workbookViewId="0">
      <selection activeCell="B1" sqref="B1:C1"/>
    </sheetView>
  </sheetViews>
  <sheetFormatPr defaultRowHeight="15" x14ac:dyDescent="0.25"/>
  <cols>
    <col min="1" max="1" width="3.7109375" style="12" customWidth="1"/>
    <col min="2" max="2" width="13.7109375" style="1" customWidth="1"/>
    <col min="3" max="3" width="15.85546875" style="1" bestFit="1" customWidth="1"/>
    <col min="4" max="4" width="3.28515625" customWidth="1"/>
    <col min="5" max="5" width="25.140625" bestFit="1" customWidth="1"/>
    <col min="7" max="7" width="3.140625" customWidth="1"/>
    <col min="8" max="8" width="18.7109375" customWidth="1"/>
  </cols>
  <sheetData>
    <row r="1" spans="1:9" x14ac:dyDescent="0.25">
      <c r="A1" s="5" t="s">
        <v>4</v>
      </c>
      <c r="B1" s="6" t="s">
        <v>20</v>
      </c>
      <c r="C1" s="6"/>
      <c r="E1" s="6" t="str">
        <f>B1</f>
        <v>1) h)</v>
      </c>
      <c r="F1" s="6"/>
      <c r="H1" s="6" t="s">
        <v>12</v>
      </c>
      <c r="I1" s="6"/>
    </row>
    <row r="2" spans="1:9" x14ac:dyDescent="0.25">
      <c r="A2" s="7"/>
      <c r="B2" s="8" t="s">
        <v>3</v>
      </c>
      <c r="C2" s="8" t="s">
        <v>7</v>
      </c>
      <c r="E2" s="9" t="s">
        <v>1</v>
      </c>
      <c r="F2" s="2">
        <f>COUNTIF(B3:B42,"Certo")</f>
        <v>26</v>
      </c>
      <c r="H2" s="9" t="s">
        <v>11</v>
      </c>
      <c r="I2" s="3">
        <f>1/40*F2</f>
        <v>0.65</v>
      </c>
    </row>
    <row r="3" spans="1:9" x14ac:dyDescent="0.25">
      <c r="A3" s="11">
        <v>1</v>
      </c>
      <c r="B3" s="2" t="s">
        <v>1</v>
      </c>
      <c r="C3" s="2" t="s">
        <v>5</v>
      </c>
      <c r="E3" s="9" t="s">
        <v>2</v>
      </c>
      <c r="F3" s="2">
        <f>COUNTIF(B3:B42,"Errado")</f>
        <v>14</v>
      </c>
      <c r="H3" s="9" t="s">
        <v>10</v>
      </c>
      <c r="I3" s="4">
        <f>('1A'!I2+'1B'!I2+'1C'!I2+'1D'!I2+'1E'!I2+'1F'!I2+'1G'!I2+'1H'!I2)/8</f>
        <v>0.703125</v>
      </c>
    </row>
    <row r="4" spans="1:9" x14ac:dyDescent="0.25">
      <c r="A4" s="11">
        <v>2</v>
      </c>
      <c r="B4" s="2" t="s">
        <v>1</v>
      </c>
      <c r="C4" s="2" t="s">
        <v>5</v>
      </c>
      <c r="E4" s="9" t="s">
        <v>8</v>
      </c>
      <c r="F4" s="2">
        <f>COUNTIF(C3:C42,"Sim")</f>
        <v>32</v>
      </c>
    </row>
    <row r="5" spans="1:9" x14ac:dyDescent="0.25">
      <c r="A5" s="11">
        <v>3</v>
      </c>
      <c r="B5" s="2" t="s">
        <v>1</v>
      </c>
      <c r="C5" s="2" t="s">
        <v>5</v>
      </c>
      <c r="E5" s="9" t="s">
        <v>9</v>
      </c>
      <c r="F5" s="2">
        <f>COUNTIF(C3:C42,"Não")</f>
        <v>8</v>
      </c>
    </row>
    <row r="6" spans="1:9" x14ac:dyDescent="0.25">
      <c r="A6" s="11">
        <v>4</v>
      </c>
      <c r="B6" s="2" t="s">
        <v>1</v>
      </c>
      <c r="C6" s="2" t="s">
        <v>5</v>
      </c>
    </row>
    <row r="7" spans="1:9" x14ac:dyDescent="0.25">
      <c r="A7" s="11">
        <v>5</v>
      </c>
      <c r="B7" s="2" t="s">
        <v>1</v>
      </c>
      <c r="C7" s="2" t="s">
        <v>5</v>
      </c>
    </row>
    <row r="8" spans="1:9" x14ac:dyDescent="0.25">
      <c r="A8" s="11">
        <v>6</v>
      </c>
      <c r="B8" s="2" t="s">
        <v>2</v>
      </c>
      <c r="C8" s="2" t="s">
        <v>5</v>
      </c>
    </row>
    <row r="9" spans="1:9" x14ac:dyDescent="0.25">
      <c r="A9" s="11">
        <v>7</v>
      </c>
      <c r="B9" s="2" t="s">
        <v>2</v>
      </c>
      <c r="C9" s="2" t="s">
        <v>5</v>
      </c>
    </row>
    <row r="10" spans="1:9" x14ac:dyDescent="0.25">
      <c r="A10" s="11">
        <v>8</v>
      </c>
      <c r="B10" s="2" t="s">
        <v>1</v>
      </c>
      <c r="C10" s="2" t="s">
        <v>5</v>
      </c>
    </row>
    <row r="11" spans="1:9" x14ac:dyDescent="0.25">
      <c r="A11" s="11">
        <v>9</v>
      </c>
      <c r="B11" s="2" t="s">
        <v>1</v>
      </c>
      <c r="C11" s="2" t="s">
        <v>5</v>
      </c>
    </row>
    <row r="12" spans="1:9" x14ac:dyDescent="0.25">
      <c r="A12" s="11">
        <v>10</v>
      </c>
      <c r="B12" s="2" t="s">
        <v>2</v>
      </c>
      <c r="C12" s="2" t="s">
        <v>6</v>
      </c>
    </row>
    <row r="13" spans="1:9" x14ac:dyDescent="0.25">
      <c r="A13" s="11">
        <v>11</v>
      </c>
      <c r="B13" s="2" t="s">
        <v>1</v>
      </c>
      <c r="C13" s="2" t="s">
        <v>5</v>
      </c>
    </row>
    <row r="14" spans="1:9" x14ac:dyDescent="0.25">
      <c r="A14" s="11">
        <v>12</v>
      </c>
      <c r="B14" s="2" t="s">
        <v>2</v>
      </c>
      <c r="C14" s="2" t="s">
        <v>5</v>
      </c>
    </row>
    <row r="15" spans="1:9" x14ac:dyDescent="0.25">
      <c r="A15" s="11">
        <v>13</v>
      </c>
      <c r="B15" s="2" t="s">
        <v>2</v>
      </c>
      <c r="C15" s="2" t="s">
        <v>5</v>
      </c>
    </row>
    <row r="16" spans="1:9" x14ac:dyDescent="0.25">
      <c r="A16" s="11">
        <v>14</v>
      </c>
      <c r="B16" s="2" t="s">
        <v>2</v>
      </c>
      <c r="C16" s="2" t="s">
        <v>5</v>
      </c>
    </row>
    <row r="17" spans="1:3" x14ac:dyDescent="0.25">
      <c r="A17" s="11">
        <v>15</v>
      </c>
      <c r="B17" s="2" t="s">
        <v>1</v>
      </c>
      <c r="C17" s="2" t="s">
        <v>5</v>
      </c>
    </row>
    <row r="18" spans="1:3" x14ac:dyDescent="0.25">
      <c r="A18" s="11">
        <v>16</v>
      </c>
      <c r="B18" s="2" t="s">
        <v>2</v>
      </c>
      <c r="C18" s="2" t="s">
        <v>5</v>
      </c>
    </row>
    <row r="19" spans="1:3" x14ac:dyDescent="0.25">
      <c r="A19" s="11">
        <v>17</v>
      </c>
      <c r="B19" s="2" t="s">
        <v>2</v>
      </c>
      <c r="C19" s="2" t="s">
        <v>6</v>
      </c>
    </row>
    <row r="20" spans="1:3" x14ac:dyDescent="0.25">
      <c r="A20" s="11">
        <v>18</v>
      </c>
      <c r="B20" s="2" t="s">
        <v>2</v>
      </c>
      <c r="C20" s="2" t="s">
        <v>6</v>
      </c>
    </row>
    <row r="21" spans="1:3" x14ac:dyDescent="0.25">
      <c r="A21" s="11">
        <v>19</v>
      </c>
      <c r="B21" s="2" t="s">
        <v>2</v>
      </c>
      <c r="C21" s="2" t="s">
        <v>6</v>
      </c>
    </row>
    <row r="22" spans="1:3" x14ac:dyDescent="0.25">
      <c r="A22" s="11">
        <v>20</v>
      </c>
      <c r="B22" s="2" t="s">
        <v>2</v>
      </c>
      <c r="C22" s="2" t="s">
        <v>5</v>
      </c>
    </row>
    <row r="23" spans="1:3" x14ac:dyDescent="0.25">
      <c r="A23" s="11">
        <v>21</v>
      </c>
      <c r="B23" s="2" t="s">
        <v>1</v>
      </c>
      <c r="C23" s="2" t="s">
        <v>5</v>
      </c>
    </row>
    <row r="24" spans="1:3" x14ac:dyDescent="0.25">
      <c r="A24" s="11">
        <v>22</v>
      </c>
      <c r="B24" s="2" t="s">
        <v>1</v>
      </c>
      <c r="C24" s="2" t="s">
        <v>5</v>
      </c>
    </row>
    <row r="25" spans="1:3" x14ac:dyDescent="0.25">
      <c r="A25" s="11">
        <v>23</v>
      </c>
      <c r="B25" s="2" t="s">
        <v>1</v>
      </c>
      <c r="C25" s="2" t="s">
        <v>5</v>
      </c>
    </row>
    <row r="26" spans="1:3" x14ac:dyDescent="0.25">
      <c r="A26" s="11">
        <v>24</v>
      </c>
      <c r="B26" s="2" t="s">
        <v>1</v>
      </c>
      <c r="C26" s="2" t="s">
        <v>5</v>
      </c>
    </row>
    <row r="27" spans="1:3" x14ac:dyDescent="0.25">
      <c r="A27" s="11">
        <v>25</v>
      </c>
      <c r="B27" s="2" t="s">
        <v>1</v>
      </c>
      <c r="C27" s="2" t="s">
        <v>5</v>
      </c>
    </row>
    <row r="28" spans="1:3" x14ac:dyDescent="0.25">
      <c r="A28" s="11">
        <v>26</v>
      </c>
      <c r="B28" s="2" t="s">
        <v>1</v>
      </c>
      <c r="C28" s="2" t="s">
        <v>5</v>
      </c>
    </row>
    <row r="29" spans="1:3" x14ac:dyDescent="0.25">
      <c r="A29" s="11">
        <v>27</v>
      </c>
      <c r="B29" s="2" t="s">
        <v>1</v>
      </c>
      <c r="C29" s="2" t="s">
        <v>5</v>
      </c>
    </row>
    <row r="30" spans="1:3" x14ac:dyDescent="0.25">
      <c r="A30" s="11">
        <v>28</v>
      </c>
      <c r="B30" s="2" t="s">
        <v>2</v>
      </c>
      <c r="C30" s="2" t="s">
        <v>6</v>
      </c>
    </row>
    <row r="31" spans="1:3" x14ac:dyDescent="0.25">
      <c r="A31" s="11">
        <v>29</v>
      </c>
      <c r="B31" s="2" t="s">
        <v>1</v>
      </c>
      <c r="C31" s="2" t="s">
        <v>5</v>
      </c>
    </row>
    <row r="32" spans="1:3" x14ac:dyDescent="0.25">
      <c r="A32" s="11">
        <v>30</v>
      </c>
      <c r="B32" s="2" t="s">
        <v>1</v>
      </c>
      <c r="C32" s="2" t="s">
        <v>5</v>
      </c>
    </row>
    <row r="33" spans="1:3" x14ac:dyDescent="0.25">
      <c r="A33" s="11">
        <v>31</v>
      </c>
      <c r="B33" s="2" t="s">
        <v>1</v>
      </c>
      <c r="C33" s="10" t="s">
        <v>5</v>
      </c>
    </row>
    <row r="34" spans="1:3" x14ac:dyDescent="0.25">
      <c r="A34" s="11">
        <v>32</v>
      </c>
      <c r="B34" s="2" t="s">
        <v>1</v>
      </c>
      <c r="C34" s="2" t="s">
        <v>5</v>
      </c>
    </row>
    <row r="35" spans="1:3" x14ac:dyDescent="0.25">
      <c r="A35" s="11">
        <v>33</v>
      </c>
      <c r="B35" s="2" t="s">
        <v>1</v>
      </c>
      <c r="C35" s="2" t="s">
        <v>6</v>
      </c>
    </row>
    <row r="36" spans="1:3" x14ac:dyDescent="0.25">
      <c r="A36" s="11">
        <v>34</v>
      </c>
      <c r="B36" s="2" t="s">
        <v>1</v>
      </c>
      <c r="C36" s="2" t="s">
        <v>5</v>
      </c>
    </row>
    <row r="37" spans="1:3" x14ac:dyDescent="0.25">
      <c r="A37" s="11">
        <v>35</v>
      </c>
      <c r="B37" s="2" t="s">
        <v>1</v>
      </c>
      <c r="C37" s="2" t="s">
        <v>5</v>
      </c>
    </row>
    <row r="38" spans="1:3" x14ac:dyDescent="0.25">
      <c r="A38" s="11">
        <v>36</v>
      </c>
      <c r="B38" s="2" t="s">
        <v>2</v>
      </c>
      <c r="C38" s="2" t="s">
        <v>6</v>
      </c>
    </row>
    <row r="39" spans="1:3" x14ac:dyDescent="0.25">
      <c r="A39" s="11">
        <v>37</v>
      </c>
      <c r="B39" s="2" t="s">
        <v>1</v>
      </c>
      <c r="C39" s="2" t="s">
        <v>5</v>
      </c>
    </row>
    <row r="40" spans="1:3" x14ac:dyDescent="0.25">
      <c r="A40" s="11">
        <v>38</v>
      </c>
      <c r="B40" s="2" t="s">
        <v>1</v>
      </c>
      <c r="C40" s="2" t="s">
        <v>5</v>
      </c>
    </row>
    <row r="41" spans="1:3" x14ac:dyDescent="0.25">
      <c r="A41" s="11">
        <v>39</v>
      </c>
      <c r="B41" s="2" t="s">
        <v>2</v>
      </c>
      <c r="C41" s="2" t="s">
        <v>6</v>
      </c>
    </row>
    <row r="42" spans="1:3" x14ac:dyDescent="0.25">
      <c r="A42" s="11">
        <v>40</v>
      </c>
      <c r="B42" s="2" t="s">
        <v>1</v>
      </c>
      <c r="C42" s="2" t="s">
        <v>5</v>
      </c>
    </row>
  </sheetData>
  <mergeCells count="4">
    <mergeCell ref="A1:A2"/>
    <mergeCell ref="B1:C1"/>
    <mergeCell ref="E1:F1"/>
    <mergeCell ref="H1:I1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26EF-BFE9-4255-AEE6-5272A8CC91FC}">
  <dimension ref="A1:I42"/>
  <sheetViews>
    <sheetView showGridLines="0" workbookViewId="0">
      <selection activeCell="I5" sqref="E1:I5"/>
    </sheetView>
  </sheetViews>
  <sheetFormatPr defaultRowHeight="15" x14ac:dyDescent="0.25"/>
  <cols>
    <col min="1" max="1" width="3.7109375" style="12" customWidth="1"/>
    <col min="2" max="2" width="13.7109375" style="1" customWidth="1"/>
    <col min="3" max="3" width="15.85546875" style="1" bestFit="1" customWidth="1"/>
    <col min="4" max="4" width="3.28515625" customWidth="1"/>
    <col min="5" max="5" width="25.140625" bestFit="1" customWidth="1"/>
    <col min="7" max="7" width="3.140625" customWidth="1"/>
    <col min="8" max="8" width="18.7109375" customWidth="1"/>
  </cols>
  <sheetData>
    <row r="1" spans="1:9" x14ac:dyDescent="0.25">
      <c r="A1" s="5" t="s">
        <v>4</v>
      </c>
      <c r="B1" s="6" t="s">
        <v>21</v>
      </c>
      <c r="C1" s="6"/>
      <c r="E1" s="6" t="str">
        <f>B1</f>
        <v>1) i)</v>
      </c>
      <c r="F1" s="6"/>
      <c r="H1" s="6" t="s">
        <v>12</v>
      </c>
      <c r="I1" s="6"/>
    </row>
    <row r="2" spans="1:9" x14ac:dyDescent="0.25">
      <c r="A2" s="7"/>
      <c r="B2" s="8" t="s">
        <v>3</v>
      </c>
      <c r="C2" s="8" t="s">
        <v>7</v>
      </c>
      <c r="E2" s="9" t="s">
        <v>1</v>
      </c>
      <c r="F2" s="2">
        <f>COUNTIF(B3:B42,"Certo")</f>
        <v>19</v>
      </c>
      <c r="H2" s="9" t="s">
        <v>11</v>
      </c>
      <c r="I2" s="3">
        <f>1/40*F2</f>
        <v>0.47500000000000003</v>
      </c>
    </row>
    <row r="3" spans="1:9" x14ac:dyDescent="0.25">
      <c r="A3" s="11">
        <v>1</v>
      </c>
      <c r="B3" s="2" t="s">
        <v>2</v>
      </c>
      <c r="C3" s="2" t="s">
        <v>5</v>
      </c>
      <c r="E3" s="9" t="s">
        <v>2</v>
      </c>
      <c r="F3" s="2">
        <f>COUNTIF(B3:B42,"Errado")</f>
        <v>21</v>
      </c>
      <c r="H3" s="9" t="s">
        <v>10</v>
      </c>
      <c r="I3" s="4">
        <f>('1A'!I2+'1B'!I2+'1C'!I2+'1D'!I2+'1E'!I2+'1F'!I2+'1G'!I2+'1H'!I2+'1I'!I2)/9</f>
        <v>0.6777777777777777</v>
      </c>
    </row>
    <row r="4" spans="1:9" x14ac:dyDescent="0.25">
      <c r="A4" s="11">
        <v>2</v>
      </c>
      <c r="B4" s="2" t="s">
        <v>1</v>
      </c>
      <c r="C4" s="2" t="s">
        <v>5</v>
      </c>
      <c r="E4" s="9" t="s">
        <v>8</v>
      </c>
      <c r="F4" s="2">
        <f>COUNTIF(C3:C42,"Sim")</f>
        <v>26</v>
      </c>
    </row>
    <row r="5" spans="1:9" x14ac:dyDescent="0.25">
      <c r="A5" s="11">
        <v>3</v>
      </c>
      <c r="B5" s="2" t="s">
        <v>1</v>
      </c>
      <c r="C5" s="2" t="s">
        <v>5</v>
      </c>
      <c r="E5" s="9" t="s">
        <v>9</v>
      </c>
      <c r="F5" s="2">
        <f>COUNTIF(C3:C42,"Não")</f>
        <v>14</v>
      </c>
    </row>
    <row r="6" spans="1:9" x14ac:dyDescent="0.25">
      <c r="A6" s="11">
        <v>4</v>
      </c>
      <c r="B6" s="2" t="s">
        <v>1</v>
      </c>
      <c r="C6" s="2" t="s">
        <v>5</v>
      </c>
    </row>
    <row r="7" spans="1:9" x14ac:dyDescent="0.25">
      <c r="A7" s="11">
        <v>5</v>
      </c>
      <c r="B7" s="2" t="s">
        <v>1</v>
      </c>
      <c r="C7" s="2" t="s">
        <v>5</v>
      </c>
    </row>
    <row r="8" spans="1:9" x14ac:dyDescent="0.25">
      <c r="A8" s="11">
        <v>6</v>
      </c>
      <c r="B8" s="2" t="s">
        <v>2</v>
      </c>
      <c r="C8" s="2" t="s">
        <v>6</v>
      </c>
    </row>
    <row r="9" spans="1:9" x14ac:dyDescent="0.25">
      <c r="A9" s="11">
        <v>7</v>
      </c>
      <c r="B9" s="2" t="s">
        <v>2</v>
      </c>
      <c r="C9" s="2" t="s">
        <v>5</v>
      </c>
    </row>
    <row r="10" spans="1:9" x14ac:dyDescent="0.25">
      <c r="A10" s="11">
        <v>8</v>
      </c>
      <c r="B10" s="2" t="s">
        <v>1</v>
      </c>
      <c r="C10" s="2" t="s">
        <v>5</v>
      </c>
    </row>
    <row r="11" spans="1:9" x14ac:dyDescent="0.25">
      <c r="A11" s="11">
        <v>9</v>
      </c>
      <c r="B11" s="2" t="s">
        <v>2</v>
      </c>
      <c r="C11" s="2" t="s">
        <v>6</v>
      </c>
    </row>
    <row r="12" spans="1:9" x14ac:dyDescent="0.25">
      <c r="A12" s="11">
        <v>10</v>
      </c>
      <c r="B12" s="2" t="s">
        <v>2</v>
      </c>
      <c r="C12" s="2" t="s">
        <v>6</v>
      </c>
    </row>
    <row r="13" spans="1:9" x14ac:dyDescent="0.25">
      <c r="A13" s="11">
        <v>11</v>
      </c>
      <c r="B13" s="2" t="s">
        <v>2</v>
      </c>
      <c r="C13" s="2" t="s">
        <v>5</v>
      </c>
    </row>
    <row r="14" spans="1:9" x14ac:dyDescent="0.25">
      <c r="A14" s="11">
        <v>12</v>
      </c>
      <c r="B14" s="2" t="s">
        <v>2</v>
      </c>
      <c r="C14" s="2" t="s">
        <v>6</v>
      </c>
    </row>
    <row r="15" spans="1:9" x14ac:dyDescent="0.25">
      <c r="A15" s="11">
        <v>13</v>
      </c>
      <c r="B15" s="2" t="s">
        <v>2</v>
      </c>
      <c r="C15" s="2" t="s">
        <v>6</v>
      </c>
    </row>
    <row r="16" spans="1:9" x14ac:dyDescent="0.25">
      <c r="A16" s="11">
        <v>14</v>
      </c>
      <c r="B16" s="2" t="s">
        <v>2</v>
      </c>
      <c r="C16" s="2" t="s">
        <v>6</v>
      </c>
    </row>
    <row r="17" spans="1:3" x14ac:dyDescent="0.25">
      <c r="A17" s="11">
        <v>15</v>
      </c>
      <c r="B17" s="2" t="s">
        <v>2</v>
      </c>
      <c r="C17" s="2" t="s">
        <v>6</v>
      </c>
    </row>
    <row r="18" spans="1:3" x14ac:dyDescent="0.25">
      <c r="A18" s="11">
        <v>16</v>
      </c>
      <c r="B18" s="2" t="s">
        <v>2</v>
      </c>
      <c r="C18" s="2" t="s">
        <v>6</v>
      </c>
    </row>
    <row r="19" spans="1:3" x14ac:dyDescent="0.25">
      <c r="A19" s="11">
        <v>17</v>
      </c>
      <c r="B19" s="2" t="s">
        <v>1</v>
      </c>
      <c r="C19" s="2" t="s">
        <v>5</v>
      </c>
    </row>
    <row r="20" spans="1:3" x14ac:dyDescent="0.25">
      <c r="A20" s="11">
        <v>18</v>
      </c>
      <c r="B20" s="2" t="s">
        <v>2</v>
      </c>
      <c r="C20" s="2" t="s">
        <v>6</v>
      </c>
    </row>
    <row r="21" spans="1:3" x14ac:dyDescent="0.25">
      <c r="A21" s="11">
        <v>19</v>
      </c>
      <c r="B21" s="2" t="s">
        <v>2</v>
      </c>
      <c r="C21" s="2" t="s">
        <v>6</v>
      </c>
    </row>
    <row r="22" spans="1:3" x14ac:dyDescent="0.25">
      <c r="A22" s="11">
        <v>20</v>
      </c>
      <c r="B22" s="2" t="s">
        <v>2</v>
      </c>
      <c r="C22" s="2" t="s">
        <v>6</v>
      </c>
    </row>
    <row r="23" spans="1:3" x14ac:dyDescent="0.25">
      <c r="A23" s="11">
        <v>21</v>
      </c>
      <c r="B23" s="2" t="s">
        <v>1</v>
      </c>
      <c r="C23" s="2" t="s">
        <v>5</v>
      </c>
    </row>
    <row r="24" spans="1:3" x14ac:dyDescent="0.25">
      <c r="A24" s="11">
        <v>22</v>
      </c>
      <c r="B24" s="2" t="s">
        <v>1</v>
      </c>
      <c r="C24" s="2" t="s">
        <v>5</v>
      </c>
    </row>
    <row r="25" spans="1:3" x14ac:dyDescent="0.25">
      <c r="A25" s="11">
        <v>23</v>
      </c>
      <c r="B25" s="2" t="s">
        <v>1</v>
      </c>
      <c r="C25" s="2" t="s">
        <v>5</v>
      </c>
    </row>
    <row r="26" spans="1:3" x14ac:dyDescent="0.25">
      <c r="A26" s="11">
        <v>24</v>
      </c>
      <c r="B26" s="2" t="s">
        <v>1</v>
      </c>
      <c r="C26" s="2" t="s">
        <v>5</v>
      </c>
    </row>
    <row r="27" spans="1:3" x14ac:dyDescent="0.25">
      <c r="A27" s="11">
        <v>25</v>
      </c>
      <c r="B27" s="2" t="s">
        <v>1</v>
      </c>
      <c r="C27" s="2" t="s">
        <v>5</v>
      </c>
    </row>
    <row r="28" spans="1:3" x14ac:dyDescent="0.25">
      <c r="A28" s="11">
        <v>26</v>
      </c>
      <c r="B28" s="2" t="s">
        <v>1</v>
      </c>
      <c r="C28" s="2" t="s">
        <v>5</v>
      </c>
    </row>
    <row r="29" spans="1:3" x14ac:dyDescent="0.25">
      <c r="A29" s="11">
        <v>27</v>
      </c>
      <c r="B29" s="2" t="s">
        <v>1</v>
      </c>
      <c r="C29" s="2" t="s">
        <v>5</v>
      </c>
    </row>
    <row r="30" spans="1:3" x14ac:dyDescent="0.25">
      <c r="A30" s="11">
        <v>28</v>
      </c>
      <c r="B30" s="2" t="s">
        <v>2</v>
      </c>
      <c r="C30" s="2" t="s">
        <v>6</v>
      </c>
    </row>
    <row r="31" spans="1:3" x14ac:dyDescent="0.25">
      <c r="A31" s="11">
        <v>29</v>
      </c>
      <c r="B31" s="2" t="s">
        <v>1</v>
      </c>
      <c r="C31" s="2" t="s">
        <v>5</v>
      </c>
    </row>
    <row r="32" spans="1:3" x14ac:dyDescent="0.25">
      <c r="A32" s="11">
        <v>30</v>
      </c>
      <c r="B32" s="2" t="s">
        <v>1</v>
      </c>
      <c r="C32" s="2" t="s">
        <v>5</v>
      </c>
    </row>
    <row r="33" spans="1:3" x14ac:dyDescent="0.25">
      <c r="A33" s="11">
        <v>31</v>
      </c>
      <c r="B33" s="2" t="s">
        <v>2</v>
      </c>
      <c r="C33" s="10" t="s">
        <v>5</v>
      </c>
    </row>
    <row r="34" spans="1:3" x14ac:dyDescent="0.25">
      <c r="A34" s="11">
        <v>32</v>
      </c>
      <c r="B34" s="2" t="s">
        <v>2</v>
      </c>
      <c r="C34" s="2" t="s">
        <v>5</v>
      </c>
    </row>
    <row r="35" spans="1:3" x14ac:dyDescent="0.25">
      <c r="A35" s="11">
        <v>33</v>
      </c>
      <c r="B35" s="2" t="s">
        <v>1</v>
      </c>
      <c r="C35" s="2" t="s">
        <v>5</v>
      </c>
    </row>
    <row r="36" spans="1:3" x14ac:dyDescent="0.25">
      <c r="A36" s="11">
        <v>34</v>
      </c>
      <c r="B36" s="2" t="s">
        <v>2</v>
      </c>
      <c r="C36" s="2" t="s">
        <v>5</v>
      </c>
    </row>
    <row r="37" spans="1:3" x14ac:dyDescent="0.25">
      <c r="A37" s="11">
        <v>35</v>
      </c>
      <c r="B37" s="2" t="s">
        <v>1</v>
      </c>
      <c r="C37" s="2" t="s">
        <v>5</v>
      </c>
    </row>
    <row r="38" spans="1:3" x14ac:dyDescent="0.25">
      <c r="A38" s="11">
        <v>36</v>
      </c>
      <c r="B38" s="2" t="s">
        <v>2</v>
      </c>
      <c r="C38" s="2" t="s">
        <v>6</v>
      </c>
    </row>
    <row r="39" spans="1:3" x14ac:dyDescent="0.25">
      <c r="A39" s="11">
        <v>37</v>
      </c>
      <c r="B39" s="2" t="s">
        <v>2</v>
      </c>
      <c r="C39" s="2" t="s">
        <v>5</v>
      </c>
    </row>
    <row r="40" spans="1:3" x14ac:dyDescent="0.25">
      <c r="A40" s="11">
        <v>38</v>
      </c>
      <c r="B40" s="2" t="s">
        <v>1</v>
      </c>
      <c r="C40" s="2" t="s">
        <v>5</v>
      </c>
    </row>
    <row r="41" spans="1:3" x14ac:dyDescent="0.25">
      <c r="A41" s="11">
        <v>39</v>
      </c>
      <c r="B41" s="2" t="s">
        <v>2</v>
      </c>
      <c r="C41" s="2" t="s">
        <v>6</v>
      </c>
    </row>
    <row r="42" spans="1:3" x14ac:dyDescent="0.25">
      <c r="A42" s="11">
        <v>40</v>
      </c>
      <c r="B42" s="2" t="s">
        <v>1</v>
      </c>
      <c r="C42" s="2" t="s">
        <v>5</v>
      </c>
    </row>
  </sheetData>
  <mergeCells count="4">
    <mergeCell ref="A1:A2"/>
    <mergeCell ref="B1:C1"/>
    <mergeCell ref="E1:F1"/>
    <mergeCell ref="H1:I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1A</vt:lpstr>
      <vt:lpstr>1B</vt:lpstr>
      <vt:lpstr>1C</vt:lpstr>
      <vt:lpstr>1D</vt:lpstr>
      <vt:lpstr>1E</vt:lpstr>
      <vt:lpstr>1F</vt:lpstr>
      <vt:lpstr>1G</vt:lpstr>
      <vt:lpstr>1H</vt:lpstr>
      <vt:lpstr>1I</vt:lpstr>
      <vt:lpstr>1J</vt:lpstr>
      <vt:lpstr>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Libertas</dc:creator>
  <cp:lastModifiedBy>Libertas</cp:lastModifiedBy>
  <dcterms:created xsi:type="dcterms:W3CDTF">2023-03-14T16:11:22Z</dcterms:created>
  <dcterms:modified xsi:type="dcterms:W3CDTF">2023-03-14T23:12:59Z</dcterms:modified>
</cp:coreProperties>
</file>