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org1-my.sharepoint.com/personal/mduchnowski_ets_org/Documents/Documents/Python Scripts/NAEP/"/>
    </mc:Choice>
  </mc:AlternateContent>
  <xr:revisionPtr revIDLastSave="0" documentId="8_{5E0C98DC-9501-4130-BA15-B0319AD41908}" xr6:coauthVersionLast="45" xr6:coauthVersionMax="45" xr10:uidLastSave="{00000000-0000-0000-0000-000000000000}"/>
  <bookViews>
    <workbookView xWindow="22932" yWindow="-108" windowWidth="23256" windowHeight="12576" firstSheet="1" activeTab="1" xr2:uid="{60B3AB3D-88A4-4A2F-A529-74455DDE5825}"/>
  </bookViews>
  <sheets>
    <sheet name="List of activities" sheetId="1" r:id="rId1"/>
    <sheet name="matrix concept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6" i="1" l="1"/>
  <c r="E66" i="1" s="1"/>
  <c r="D62" i="1"/>
  <c r="E62" i="1"/>
  <c r="D58" i="1"/>
  <c r="E58" i="1"/>
  <c r="D54" i="1"/>
  <c r="E54" i="1"/>
  <c r="D47" i="1"/>
  <c r="E47" i="1"/>
  <c r="E35" i="1"/>
  <c r="D41" i="1"/>
  <c r="E41" i="1"/>
  <c r="D35" i="1"/>
  <c r="D27" i="1"/>
  <c r="E20" i="1"/>
  <c r="D20" i="1"/>
  <c r="D12" i="1"/>
  <c r="E27" i="1" l="1"/>
  <c r="E12" i="1"/>
  <c r="D11" i="1"/>
  <c r="D3" i="1"/>
  <c r="D4" i="1"/>
  <c r="D5" i="1"/>
  <c r="D6" i="1"/>
  <c r="D7" i="1"/>
  <c r="D8" i="1"/>
  <c r="D9" i="1"/>
  <c r="D10" i="1"/>
  <c r="D2" i="1"/>
  <c r="E43" i="1" l="1"/>
  <c r="E44" i="1"/>
  <c r="E45" i="1"/>
  <c r="E46" i="1"/>
  <c r="D43" i="1"/>
  <c r="D44" i="1"/>
  <c r="D45" i="1"/>
  <c r="D46" i="1"/>
  <c r="D42" i="1"/>
  <c r="E37" i="1" l="1"/>
  <c r="E38" i="1"/>
  <c r="E39" i="1"/>
  <c r="E40" i="1"/>
  <c r="D37" i="1"/>
  <c r="D38" i="1"/>
  <c r="D39" i="1"/>
  <c r="D40" i="1"/>
  <c r="D36" i="1"/>
  <c r="D14" i="1" l="1"/>
  <c r="D15" i="1"/>
  <c r="D16" i="1"/>
  <c r="D17" i="1"/>
  <c r="D18" i="1"/>
  <c r="D19" i="1"/>
  <c r="D13" i="1"/>
  <c r="E61" i="1" l="1"/>
  <c r="E55" i="1"/>
  <c r="E49" i="1"/>
  <c r="E48" i="1"/>
  <c r="E34" i="1"/>
  <c r="E33" i="1"/>
  <c r="E28" i="1"/>
  <c r="E22" i="1"/>
  <c r="E21" i="1"/>
  <c r="E16" i="1"/>
  <c r="E15" i="1"/>
  <c r="E14" i="1"/>
  <c r="E13" i="1"/>
  <c r="E7" i="1"/>
  <c r="E8" i="1"/>
  <c r="E9" i="1"/>
  <c r="E10" i="1"/>
  <c r="E2" i="1"/>
  <c r="D56" i="1"/>
  <c r="D57" i="1"/>
  <c r="D55" i="1"/>
  <c r="D49" i="1"/>
  <c r="D50" i="1"/>
  <c r="D51" i="1"/>
  <c r="D52" i="1"/>
  <c r="D53" i="1"/>
  <c r="D48" i="1"/>
  <c r="D29" i="1"/>
  <c r="D30" i="1"/>
  <c r="D31" i="1"/>
  <c r="D32" i="1"/>
  <c r="D33" i="1"/>
  <c r="D34" i="1"/>
  <c r="D28" i="1"/>
  <c r="D22" i="1"/>
  <c r="D23" i="1"/>
  <c r="D24" i="1"/>
  <c r="D25" i="1"/>
  <c r="D26" i="1"/>
  <c r="D21" i="1"/>
  <c r="D60" i="1"/>
  <c r="E59" i="1" l="1"/>
  <c r="E6" i="1"/>
  <c r="E17" i="1"/>
  <c r="E23" i="1"/>
  <c r="E29" i="1"/>
  <c r="E42" i="1"/>
  <c r="E50" i="1"/>
  <c r="E56" i="1"/>
  <c r="E5" i="1"/>
  <c r="E18" i="1"/>
  <c r="E24" i="1"/>
  <c r="E30" i="1"/>
  <c r="E36" i="1"/>
  <c r="E51" i="1"/>
  <c r="E57" i="1"/>
  <c r="E4" i="1"/>
  <c r="E19" i="1"/>
  <c r="E25" i="1"/>
  <c r="E31" i="1"/>
  <c r="E52" i="1"/>
  <c r="E60" i="1"/>
  <c r="E11" i="1"/>
  <c r="E3" i="1"/>
  <c r="E26" i="1"/>
  <c r="E32" i="1"/>
  <c r="E53" i="1"/>
  <c r="D59" i="1"/>
  <c r="D61" i="1"/>
</calcChain>
</file>

<file path=xl/sharedStrings.xml><?xml version="1.0" encoding="utf-8"?>
<sst xmlns="http://schemas.openxmlformats.org/spreadsheetml/2006/main" count="690" uniqueCount="72">
  <si>
    <t>Contract</t>
  </si>
  <si>
    <t>Activity</t>
  </si>
  <si>
    <t>Average Annual Dollars (using CY3&amp;4 from recost, does NOT remove COVID costs)</t>
  </si>
  <si>
    <t>Percent of Contract</t>
  </si>
  <si>
    <t>Percent of Alliance</t>
  </si>
  <si>
    <t>DAR</t>
  </si>
  <si>
    <t>Assessment design</t>
  </si>
  <si>
    <t>Data file processing, merging, and reconciliation</t>
  </si>
  <si>
    <t>Cognitive and survey item analysis and ID support</t>
  </si>
  <si>
    <t>Operational planning, scale score production and summarization</t>
  </si>
  <si>
    <t>Psychometric and statistical research</t>
  </si>
  <si>
    <t>Process data analysis and reporting explorations</t>
  </si>
  <si>
    <t>National and State report cards and other reports</t>
  </si>
  <si>
    <t>Web-based applications and tools; Restricted-use data products and user analysis software</t>
  </si>
  <si>
    <t>Design and Analysis Committee</t>
  </si>
  <si>
    <t>DAR collaboration, planning, and ad hoc requests</t>
  </si>
  <si>
    <t>General Activities (including major contractor meetings, administrative reports, and submission of security clearances)</t>
  </si>
  <si>
    <t>Item Development</t>
  </si>
  <si>
    <t>Cognitive Item Development (includes planning and collaboration, project management)</t>
  </si>
  <si>
    <t xml:space="preserve">Cognitive Pretesting </t>
  </si>
  <si>
    <t>Preparation for Administration: Cognitive Block Assembly &amp; Certification (pilot, new operational, translation)</t>
  </si>
  <si>
    <t>Post-administration Activities: Cognitive Scoring, Post-Admin QC Reviews, &amp; Preparation of Cognitive Release Materials</t>
  </si>
  <si>
    <t>External Reviews (Standing Committee meetings and prep; NAGB review prep only)</t>
  </si>
  <si>
    <t>Survey Questionnaire Item Development (includes management and collaboration, project management)</t>
  </si>
  <si>
    <t>Translation (includes management and collaboration)</t>
  </si>
  <si>
    <t>NPD</t>
  </si>
  <si>
    <t xml:space="preserve">Platform support for DBAs </t>
  </si>
  <si>
    <t>Ensure Quality of Platform and Supporting Systems</t>
  </si>
  <si>
    <t>Ensure Security and Confidentiality</t>
  </si>
  <si>
    <t>Operate &amp; Maintain the Platform and Supporting Systems</t>
  </si>
  <si>
    <t xml:space="preserve">NPD Planning and Tracking </t>
  </si>
  <si>
    <t>Conduct Studies and R&amp;D for the Platform and Supporting Systems</t>
  </si>
  <si>
    <t>SDC</t>
  </si>
  <si>
    <t>Design &amp; Select Samples</t>
  </si>
  <si>
    <t>Participation &amp; Assessment Support</t>
  </si>
  <si>
    <t>Data Collection</t>
  </si>
  <si>
    <t>Provide &amp; Maintain NAEP’s Electronic Delivery System</t>
  </si>
  <si>
    <t>Support &amp; Sustain the Field Staff</t>
  </si>
  <si>
    <t>Generate Sampling Weights</t>
  </si>
  <si>
    <t>High School Transcript Study (HSTS)</t>
  </si>
  <si>
    <t>MDPS</t>
  </si>
  <si>
    <t>Printing and acquisition of  materials  (DBA/Paper)</t>
  </si>
  <si>
    <t>Packaging (spiral, bundle, barcode) and customer support of field staff   (DBA/Paper)</t>
  </si>
  <si>
    <t>Distribute secure test books, barcodes, secure login cards and ancillaries   (DBA/Paper)</t>
  </si>
  <si>
    <t>Receipt and process (scan, edit)  secure student test books and questionnaires   (DBA/Paper)</t>
  </si>
  <si>
    <t>Scoring: system setup, training scoring staff and conducting scoring    (DBA/Paper)</t>
  </si>
  <si>
    <t>WTDOM</t>
  </si>
  <si>
    <t>Provide Support and Report Release Coordination for NAEP and Nation’s Report Card public websites</t>
  </si>
  <si>
    <t>Develop and Maintain Private Sites and Applications (including IMS, NAEP Network, CMS, other NAEP program tools)</t>
  </si>
  <si>
    <t>Provide System Hosting (AWS) and Cybersecurity Support, Hardware for State Coordinators, and Operations Support (patching, etc.)</t>
  </si>
  <si>
    <t>Provide Training and Demonstrations for Applications, Data Releases, and Website Redesigns</t>
  </si>
  <si>
    <t>Provide Support for Business Processes, to include documentation for “Educational Assessment” investment</t>
  </si>
  <si>
    <t>NSSC</t>
  </si>
  <si>
    <t>Orientation and onboarding of new NAEP state and TUDA coordinators</t>
  </si>
  <si>
    <t>Support analysis and release activities</t>
  </si>
  <si>
    <t>Conduct assessment training activities</t>
  </si>
  <si>
    <t>Technical assistance and support to states and TUDAs</t>
  </si>
  <si>
    <t>Support private school recruitment</t>
  </si>
  <si>
    <t>Evaluation and Reports</t>
  </si>
  <si>
    <t>PC</t>
  </si>
  <si>
    <t>Strategic Planning and Monitoring Program Landscape</t>
  </si>
  <si>
    <t>Coordination of NAEP Operations</t>
  </si>
  <si>
    <t>Coordination of NAEP Research</t>
  </si>
  <si>
    <t>PSM</t>
  </si>
  <si>
    <t xml:space="preserve">Program / Project Management Support </t>
  </si>
  <si>
    <t xml:space="preserve">Program / Project Financial Management Support </t>
  </si>
  <si>
    <t>Program / Project Analytics and Support</t>
  </si>
  <si>
    <t>All Alliance Contracts</t>
  </si>
  <si>
    <t>Printing and acquisition of materials  (DBA/Paper)</t>
  </si>
  <si>
    <t>x</t>
  </si>
  <si>
    <t>X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</si>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</sst>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99"/>
        <bgColor rgb="FF000000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vertical="center" textRotation="90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vertical="center" wrapText="1"/>
    </xf>
    <xf numFmtId="0" fontId="4" fillId="0" borderId="0" xfId="0" applyFont="1"/>
    <xf numFmtId="0" fontId="0" fillId="11" borderId="0" xfId="0" applyFill="1"/>
    <xf numFmtId="0" fontId="0" fillId="0" borderId="0" xfId="0" applyAlignment="1">
      <alignment vertical="center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164" fontId="0" fillId="0" borderId="0" xfId="0" applyNumberFormat="1"/>
    <xf numFmtId="0" fontId="0" fillId="0" borderId="0" xfId="0" applyAlignment="1">
      <alignment vertical="center" wrapText="1"/>
    </xf>
    <xf numFmtId="0" fontId="4" fillId="0" borderId="0" xfId="0" applyFont="1" applyAlignment="1">
      <alignment wrapText="1"/>
    </xf>
    <xf numFmtId="166" fontId="0" fillId="3" borderId="2" xfId="2" applyNumberFormat="1" applyFont="1" applyFill="1" applyBorder="1"/>
    <xf numFmtId="165" fontId="0" fillId="3" borderId="2" xfId="3" applyNumberFormat="1" applyFont="1" applyFill="1" applyBorder="1"/>
    <xf numFmtId="0" fontId="1" fillId="2" borderId="2" xfId="0" applyFont="1" applyFill="1" applyBorder="1" applyAlignment="1">
      <alignment vertical="center" wrapText="1"/>
    </xf>
    <xf numFmtId="166" fontId="0" fillId="2" borderId="2" xfId="2" applyNumberFormat="1" applyFont="1" applyFill="1" applyBorder="1"/>
    <xf numFmtId="165" fontId="0" fillId="2" borderId="2" xfId="3" applyNumberFormat="1" applyFont="1" applyFill="1" applyBorder="1"/>
    <xf numFmtId="0" fontId="0" fillId="2" borderId="2" xfId="0" applyFill="1" applyBorder="1" applyAlignment="1">
      <alignment vertical="center" wrapText="1"/>
    </xf>
    <xf numFmtId="0" fontId="1" fillId="10" borderId="2" xfId="0" applyFont="1" applyFill="1" applyBorder="1" applyAlignment="1">
      <alignment vertical="center" wrapText="1"/>
    </xf>
    <xf numFmtId="166" fontId="0" fillId="10" borderId="2" xfId="2" applyNumberFormat="1" applyFont="1" applyFill="1" applyBorder="1"/>
    <xf numFmtId="165" fontId="0" fillId="10" borderId="2" xfId="3" applyNumberFormat="1" applyFont="1" applyFill="1" applyBorder="1"/>
    <xf numFmtId="0" fontId="1" fillId="6" borderId="2" xfId="0" applyFont="1" applyFill="1" applyBorder="1" applyAlignment="1">
      <alignment vertical="center" wrapText="1"/>
    </xf>
    <xf numFmtId="166" fontId="0" fillId="12" borderId="2" xfId="2" applyNumberFormat="1" applyFont="1" applyFill="1" applyBorder="1"/>
    <xf numFmtId="165" fontId="0" fillId="12" borderId="2" xfId="3" applyNumberFormat="1" applyFont="1" applyFill="1" applyBorder="1"/>
    <xf numFmtId="0" fontId="0" fillId="6" borderId="2" xfId="0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166" fontId="0" fillId="8" borderId="2" xfId="2" applyNumberFormat="1" applyFont="1" applyFill="1" applyBorder="1"/>
    <xf numFmtId="165" fontId="0" fillId="8" borderId="2" xfId="3" applyNumberFormat="1" applyFont="1" applyFill="1" applyBorder="1"/>
    <xf numFmtId="166" fontId="0" fillId="7" borderId="2" xfId="2" applyNumberFormat="1" applyFont="1" applyFill="1" applyBorder="1"/>
    <xf numFmtId="165" fontId="0" fillId="7" borderId="2" xfId="3" applyNumberFormat="1" applyFont="1" applyFill="1" applyBorder="1"/>
    <xf numFmtId="0" fontId="1" fillId="5" borderId="2" xfId="0" applyFont="1" applyFill="1" applyBorder="1" applyAlignment="1">
      <alignment vertical="center" wrapText="1"/>
    </xf>
    <xf numFmtId="166" fontId="0" fillId="5" borderId="2" xfId="2" applyNumberFormat="1" applyFont="1" applyFill="1" applyBorder="1"/>
    <xf numFmtId="165" fontId="0" fillId="5" borderId="2" xfId="3" applyNumberFormat="1" applyFont="1" applyFill="1" applyBorder="1"/>
    <xf numFmtId="0" fontId="0" fillId="5" borderId="2" xfId="0" applyFill="1" applyBorder="1" applyAlignment="1">
      <alignment vertical="center" wrapText="1"/>
    </xf>
    <xf numFmtId="0" fontId="1" fillId="9" borderId="2" xfId="0" applyFont="1" applyFill="1" applyBorder="1" applyAlignment="1">
      <alignment vertical="center" wrapText="1"/>
    </xf>
    <xf numFmtId="166" fontId="0" fillId="9" borderId="2" xfId="2" applyNumberFormat="1" applyFont="1" applyFill="1" applyBorder="1"/>
    <xf numFmtId="165" fontId="0" fillId="9" borderId="2" xfId="3" applyNumberFormat="1" applyFont="1" applyFill="1" applyBorder="1"/>
    <xf numFmtId="0" fontId="0" fillId="9" borderId="2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166" fontId="0" fillId="4" borderId="2" xfId="2" applyNumberFormat="1" applyFont="1" applyFill="1" applyBorder="1"/>
    <xf numFmtId="165" fontId="0" fillId="4" borderId="2" xfId="3" applyNumberFormat="1" applyFont="1" applyFill="1" applyBorder="1"/>
    <xf numFmtId="0" fontId="4" fillId="0" borderId="0" xfId="0" applyFont="1" applyAlignment="1">
      <alignment horizontal="left" vertical="center"/>
    </xf>
    <xf numFmtId="0" fontId="0" fillId="0" borderId="2" xfId="0" applyBorder="1" applyAlignment="1">
      <alignment vertical="center" wrapText="1"/>
    </xf>
    <xf numFmtId="165" fontId="0" fillId="0" borderId="2" xfId="3" applyNumberFormat="1" applyFont="1" applyFill="1" applyBorder="1"/>
    <xf numFmtId="166" fontId="0" fillId="0" borderId="2" xfId="2" applyNumberFormat="1" applyFont="1" applyBorder="1"/>
    <xf numFmtId="0" fontId="6" fillId="13" borderId="5" xfId="0" applyFont="1" applyFill="1" applyBorder="1"/>
    <xf numFmtId="0" fontId="0" fillId="3" borderId="1" xfId="0" applyFill="1" applyBorder="1" applyAlignment="1">
      <alignment horizontal="left" vertical="center" wrapText="1"/>
    </xf>
    <xf numFmtId="9" fontId="0" fillId="3" borderId="2" xfId="0" applyNumberFormat="1" applyFill="1" applyBorder="1"/>
    <xf numFmtId="9" fontId="0" fillId="2" borderId="2" xfId="0" applyNumberFormat="1" applyFill="1" applyBorder="1"/>
    <xf numFmtId="9" fontId="0" fillId="10" borderId="2" xfId="3" applyFont="1" applyFill="1" applyBorder="1"/>
    <xf numFmtId="9" fontId="0" fillId="12" borderId="2" xfId="3" applyFont="1" applyFill="1" applyBorder="1"/>
    <xf numFmtId="9" fontId="0" fillId="8" borderId="2" xfId="0" applyNumberFormat="1" applyFill="1" applyBorder="1"/>
    <xf numFmtId="9" fontId="0" fillId="7" borderId="2" xfId="0" applyNumberFormat="1" applyFill="1" applyBorder="1"/>
    <xf numFmtId="9" fontId="0" fillId="5" borderId="2" xfId="3" applyFont="1" applyFill="1" applyBorder="1"/>
    <xf numFmtId="9" fontId="0" fillId="9" borderId="2" xfId="3" applyFont="1" applyFill="1" applyBorder="1"/>
    <xf numFmtId="9" fontId="0" fillId="4" borderId="2" xfId="3" applyFont="1" applyFill="1" applyBorder="1"/>
    <xf numFmtId="0" fontId="1" fillId="3" borderId="1" xfId="0" applyFont="1" applyFill="1" applyBorder="1" applyAlignment="1">
      <alignment horizontal="left" vertical="center" textRotation="90" wrapText="1"/>
    </xf>
    <xf numFmtId="0" fontId="0" fillId="3" borderId="1" xfId="0" applyFill="1" applyBorder="1" applyAlignment="1">
      <alignment horizontal="left" vertical="center" textRotation="90" wrapText="1"/>
    </xf>
    <xf numFmtId="0" fontId="1" fillId="2" borderId="2" xfId="0" applyFont="1" applyFill="1" applyBorder="1" applyAlignment="1">
      <alignment horizontal="left" vertical="center" textRotation="90" wrapText="1"/>
    </xf>
    <xf numFmtId="0" fontId="0" fillId="2" borderId="2" xfId="0" applyFill="1" applyBorder="1" applyAlignment="1">
      <alignment horizontal="left" vertical="center" textRotation="90" wrapText="1"/>
    </xf>
    <xf numFmtId="0" fontId="1" fillId="10" borderId="2" xfId="0" applyFont="1" applyFill="1" applyBorder="1" applyAlignment="1">
      <alignment horizontal="left" vertical="center" textRotation="90" wrapText="1"/>
    </xf>
    <xf numFmtId="0" fontId="1" fillId="6" borderId="2" xfId="0" applyFont="1" applyFill="1" applyBorder="1" applyAlignment="1">
      <alignment horizontal="left" vertical="center" textRotation="90" wrapText="1"/>
    </xf>
    <xf numFmtId="0" fontId="0" fillId="6" borderId="2" xfId="0" applyFill="1" applyBorder="1" applyAlignment="1">
      <alignment horizontal="left" vertical="center" textRotation="90" wrapText="1"/>
    </xf>
    <xf numFmtId="0" fontId="1" fillId="8" borderId="2" xfId="0" applyFont="1" applyFill="1" applyBorder="1" applyAlignment="1">
      <alignment horizontal="left" vertical="center" textRotation="90" wrapText="1"/>
    </xf>
    <xf numFmtId="0" fontId="2" fillId="7" borderId="1" xfId="0" applyFont="1" applyFill="1" applyBorder="1" applyAlignment="1">
      <alignment horizontal="left" vertical="center" textRotation="90" wrapText="1"/>
    </xf>
    <xf numFmtId="0" fontId="1" fillId="5" borderId="2" xfId="0" applyFont="1" applyFill="1" applyBorder="1" applyAlignment="1">
      <alignment horizontal="left" vertical="center" textRotation="90" wrapText="1"/>
    </xf>
    <xf numFmtId="0" fontId="0" fillId="5" borderId="2" xfId="0" applyFill="1" applyBorder="1" applyAlignment="1">
      <alignment horizontal="left" vertical="center" textRotation="90" wrapText="1"/>
    </xf>
    <xf numFmtId="0" fontId="1" fillId="9" borderId="2" xfId="0" applyFont="1" applyFill="1" applyBorder="1" applyAlignment="1">
      <alignment horizontal="left" vertical="center" textRotation="90" wrapText="1"/>
    </xf>
    <xf numFmtId="0" fontId="0" fillId="9" borderId="2" xfId="0" applyFill="1" applyBorder="1" applyAlignment="1">
      <alignment horizontal="left" vertical="center" textRotation="90" wrapText="1"/>
    </xf>
    <xf numFmtId="0" fontId="0" fillId="4" borderId="2" xfId="0" applyFill="1" applyBorder="1" applyAlignment="1">
      <alignment horizontal="left" vertical="center" textRotation="90" wrapText="1"/>
    </xf>
    <xf numFmtId="0" fontId="5" fillId="0" borderId="0" xfId="0" applyFont="1" applyAlignment="1">
      <alignment horizontal="left" vertical="center" textRotation="90"/>
    </xf>
    <xf numFmtId="0" fontId="0" fillId="8" borderId="2" xfId="0" applyFill="1" applyBorder="1" applyAlignment="1">
      <alignment horizontal="left" vertical="center" textRotation="90" wrapText="1"/>
    </xf>
    <xf numFmtId="0" fontId="1" fillId="3" borderId="6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14" borderId="1" xfId="0" applyFont="1" applyFill="1" applyBorder="1" applyAlignment="1">
      <alignment wrapText="1"/>
    </xf>
    <xf numFmtId="0" fontId="7" fillId="0" borderId="0" xfId="0" applyFont="1"/>
    <xf numFmtId="0" fontId="7" fillId="15" borderId="0" xfId="0" applyFont="1" applyFill="1"/>
    <xf numFmtId="0" fontId="0" fillId="4" borderId="3" xfId="0" applyFill="1" applyBorder="1" applyAlignment="1">
      <alignment horizontal="center" vertical="center" textRotation="90"/>
    </xf>
    <xf numFmtId="0" fontId="0" fillId="4" borderId="4" xfId="0" applyFill="1" applyBorder="1" applyAlignment="1">
      <alignment horizontal="center" vertical="center" textRotation="90"/>
    </xf>
    <xf numFmtId="0" fontId="4" fillId="0" borderId="0" xfId="0" applyFont="1" applyAlignment="1">
      <alignment horizontal="left" vertical="center"/>
    </xf>
    <xf numFmtId="0" fontId="0" fillId="10" borderId="2" xfId="0" applyFill="1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 textRotation="90"/>
    </xf>
    <xf numFmtId="0" fontId="0" fillId="5" borderId="2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/>
    </xf>
    <xf numFmtId="0" fontId="0" fillId="7" borderId="2" xfId="0" applyFill="1" applyBorder="1" applyAlignment="1">
      <alignment horizontal="center" vertical="center" textRotation="90"/>
    </xf>
    <xf numFmtId="0" fontId="0" fillId="8" borderId="2" xfId="0" applyFill="1" applyBorder="1" applyAlignment="1">
      <alignment horizontal="center" vertical="center" textRotation="90"/>
    </xf>
    <xf numFmtId="0" fontId="0" fillId="9" borderId="3" xfId="0" applyFill="1" applyBorder="1" applyAlignment="1">
      <alignment horizontal="center" vertical="center" textRotation="90"/>
    </xf>
    <xf numFmtId="0" fontId="0" fillId="9" borderId="4" xfId="0" applyFill="1" applyBorder="1" applyAlignment="1">
      <alignment horizontal="center" vertical="center" textRotation="90"/>
    </xf>
    <xf numFmtId="0" fontId="0" fillId="4" borderId="5" xfId="0" applyFill="1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7" fillId="14" borderId="3" xfId="0" applyFont="1" applyFill="1" applyBorder="1" applyAlignment="1">
      <alignment textRotation="90"/>
    </xf>
    <xf numFmtId="0" fontId="7" fillId="14" borderId="4" xfId="0" applyFont="1" applyFill="1" applyBorder="1" applyAlignment="1">
      <alignment textRotation="90"/>
    </xf>
    <xf numFmtId="0" fontId="7" fillId="14" borderId="5" xfId="0" applyFont="1" applyFill="1" applyBorder="1" applyAlignment="1">
      <alignment textRotation="90"/>
    </xf>
    <xf numFmtId="0" fontId="0" fillId="7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</cellXfs>
  <cellStyles count="4">
    <cellStyle name="Currency" xfId="2" builtinId="4"/>
    <cellStyle name="Normal" xfId="0" builtinId="0"/>
    <cellStyle name="Normal 2 2" xfId="1" xr:uid="{4187A872-2D6D-4F3B-90CF-0743B2FDB575}"/>
    <cellStyle name="Percent" xfId="3" builtinId="5"/>
  </cellStyles>
  <dxfs count="0"/>
  <tableStyles count="0" defaultTableStyle="TableStyleMedium2" defaultPivotStyle="PivotStyleLight16"/>
  <colors>
    <mruColors>
      <color rgb="FFFF6600"/>
      <color rgb="FFCCFF33"/>
      <color rgb="FFFF99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B122-DEF1-4B4F-A1B0-A89992D8E717}">
  <dimension ref="A1:G66"/>
  <sheetViews>
    <sheetView zoomScaleNormal="100" workbookViewId="0">
      <pane ySplit="1" topLeftCell="A62" activePane="bottomLeft" state="frozen"/>
      <selection activeCell="D63" sqref="D63"/>
      <selection pane="bottomLeft" activeCell="B62" sqref="B62"/>
    </sheetView>
  </sheetViews>
  <sheetFormatPr defaultRowHeight="15" customHeight="1" x14ac:dyDescent="0.25"/>
  <cols>
    <col min="1" max="1" width="8" style="1" customWidth="1"/>
    <col min="2" max="2" width="112.140625" customWidth="1"/>
    <col min="3" max="3" width="19.85546875" customWidth="1"/>
    <col min="4" max="4" width="9.85546875" customWidth="1"/>
    <col min="5" max="5" width="9.5703125" customWidth="1"/>
    <col min="6" max="6" width="25.42578125" customWidth="1"/>
  </cols>
  <sheetData>
    <row r="1" spans="1:5" s="5" customFormat="1" ht="58.5" customHeight="1" thickBot="1" x14ac:dyDescent="0.3">
      <c r="A1" s="5" t="s">
        <v>0</v>
      </c>
      <c r="B1" s="5" t="s">
        <v>1</v>
      </c>
      <c r="C1" s="8" t="s">
        <v>2</v>
      </c>
      <c r="D1" s="12" t="s">
        <v>3</v>
      </c>
      <c r="E1" s="12" t="s">
        <v>4</v>
      </c>
    </row>
    <row r="2" spans="1:5" ht="15" customHeight="1" thickBot="1" x14ac:dyDescent="0.3">
      <c r="A2" s="85" t="s">
        <v>5</v>
      </c>
      <c r="B2" s="2" t="s">
        <v>6</v>
      </c>
      <c r="C2" s="13">
        <v>897336.81995000027</v>
      </c>
      <c r="D2" s="48">
        <f t="shared" ref="D2:D12" si="0">C2/SUM(C$2:C$12)</f>
        <v>4.5527563991238598E-2</v>
      </c>
      <c r="E2" s="14">
        <f t="shared" ref="E2:E33" si="1">C2/SUM(C$2:C$62)</f>
        <v>5.892933288678179E-3</v>
      </c>
    </row>
    <row r="3" spans="1:5" ht="15" customHeight="1" thickBot="1" x14ac:dyDescent="0.3">
      <c r="A3" s="85"/>
      <c r="B3" s="3" t="s">
        <v>7</v>
      </c>
      <c r="C3" s="13">
        <v>953298.30159999989</v>
      </c>
      <c r="D3" s="48">
        <f t="shared" si="0"/>
        <v>4.8366843379113095E-2</v>
      </c>
      <c r="E3" s="14">
        <f t="shared" si="1"/>
        <v>6.2604399715282272E-3</v>
      </c>
    </row>
    <row r="4" spans="1:5" ht="15" customHeight="1" thickBot="1" x14ac:dyDescent="0.3">
      <c r="A4" s="85"/>
      <c r="B4" s="3" t="s">
        <v>8</v>
      </c>
      <c r="C4" s="13">
        <v>3164391.3078499995</v>
      </c>
      <c r="D4" s="48">
        <f t="shared" si="0"/>
        <v>0.16054955570583573</v>
      </c>
      <c r="E4" s="14">
        <f t="shared" si="1"/>
        <v>2.0780989325136782E-2</v>
      </c>
    </row>
    <row r="5" spans="1:5" ht="15" customHeight="1" thickBot="1" x14ac:dyDescent="0.3">
      <c r="A5" s="85"/>
      <c r="B5" s="3" t="s">
        <v>9</v>
      </c>
      <c r="C5" s="13">
        <v>2184975.6708</v>
      </c>
      <c r="D5" s="48">
        <f t="shared" si="0"/>
        <v>0.11085761495576359</v>
      </c>
      <c r="E5" s="14">
        <f t="shared" si="1"/>
        <v>1.434903324943994E-2</v>
      </c>
    </row>
    <row r="6" spans="1:5" ht="15" customHeight="1" thickBot="1" x14ac:dyDescent="0.3">
      <c r="A6" s="85"/>
      <c r="B6" s="3" t="s">
        <v>10</v>
      </c>
      <c r="C6" s="13">
        <v>892545.70320000011</v>
      </c>
      <c r="D6" s="48">
        <f t="shared" si="0"/>
        <v>4.5284480380296074E-2</v>
      </c>
      <c r="E6" s="14">
        <f t="shared" si="1"/>
        <v>5.8614693714975682E-3</v>
      </c>
    </row>
    <row r="7" spans="1:5" ht="15" customHeight="1" thickBot="1" x14ac:dyDescent="0.3">
      <c r="A7" s="85"/>
      <c r="B7" s="3" t="s">
        <v>11</v>
      </c>
      <c r="C7" s="13">
        <v>1811967.75165</v>
      </c>
      <c r="D7" s="48">
        <f t="shared" si="0"/>
        <v>9.1932567492218481E-2</v>
      </c>
      <c r="E7" s="14">
        <f t="shared" si="1"/>
        <v>1.1899439368045333E-2</v>
      </c>
    </row>
    <row r="8" spans="1:5" ht="15" customHeight="1" thickBot="1" x14ac:dyDescent="0.3">
      <c r="A8" s="85"/>
      <c r="B8" s="3" t="s">
        <v>12</v>
      </c>
      <c r="C8" s="13">
        <v>4096257.5132999993</v>
      </c>
      <c r="D8" s="48">
        <f t="shared" si="0"/>
        <v>0.20782901349322655</v>
      </c>
      <c r="E8" s="14">
        <f t="shared" si="1"/>
        <v>2.6900681798021717E-2</v>
      </c>
    </row>
    <row r="9" spans="1:5" ht="15" customHeight="1" thickBot="1" x14ac:dyDescent="0.3">
      <c r="A9" s="85"/>
      <c r="B9" s="3" t="s">
        <v>13</v>
      </c>
      <c r="C9" s="13">
        <v>3188208.6914999997</v>
      </c>
      <c r="D9" s="48">
        <f t="shared" si="0"/>
        <v>0.16175796199667497</v>
      </c>
      <c r="E9" s="14">
        <f t="shared" si="1"/>
        <v>2.0937401332133357E-2</v>
      </c>
    </row>
    <row r="10" spans="1:5" ht="15" customHeight="1" thickBot="1" x14ac:dyDescent="0.3">
      <c r="A10" s="85"/>
      <c r="B10" s="47" t="s">
        <v>14</v>
      </c>
      <c r="C10" s="13">
        <v>425210.39410000003</v>
      </c>
      <c r="D10" s="48">
        <f t="shared" si="0"/>
        <v>2.1573608701586779E-2</v>
      </c>
      <c r="E10" s="14">
        <f t="shared" si="1"/>
        <v>2.7924146545368301E-3</v>
      </c>
    </row>
    <row r="11" spans="1:5" ht="15" customHeight="1" thickBot="1" x14ac:dyDescent="0.3">
      <c r="A11" s="85"/>
      <c r="B11" s="47" t="s">
        <v>15</v>
      </c>
      <c r="C11" s="13">
        <v>550620.79629999993</v>
      </c>
      <c r="D11" s="48">
        <f t="shared" si="0"/>
        <v>2.7936470432420032E-2</v>
      </c>
      <c r="E11" s="14">
        <f t="shared" si="1"/>
        <v>3.6160018711096191E-3</v>
      </c>
    </row>
    <row r="12" spans="1:5" ht="15" customHeight="1" thickBot="1" x14ac:dyDescent="0.3">
      <c r="A12" s="85"/>
      <c r="B12" s="47" t="s">
        <v>16</v>
      </c>
      <c r="C12" s="13">
        <v>1544935.1953499997</v>
      </c>
      <c r="D12" s="48">
        <f t="shared" si="0"/>
        <v>7.8384319471626066E-2</v>
      </c>
      <c r="E12" s="14">
        <f t="shared" si="1"/>
        <v>1.0145800148973967E-2</v>
      </c>
    </row>
    <row r="13" spans="1:5" ht="15" customHeight="1" thickBot="1" x14ac:dyDescent="0.3">
      <c r="A13" s="84" t="s">
        <v>17</v>
      </c>
      <c r="B13" s="15" t="s">
        <v>18</v>
      </c>
      <c r="C13" s="16">
        <v>10414348.749499999</v>
      </c>
      <c r="D13" s="49">
        <f t="shared" ref="D13:D20" si="2">C13/SUM(C$13:C$20)</f>
        <v>0.61738584178534561</v>
      </c>
      <c r="E13" s="17">
        <f t="shared" si="1"/>
        <v>6.8392448700870329E-2</v>
      </c>
    </row>
    <row r="14" spans="1:5" ht="15" customHeight="1" thickBot="1" x14ac:dyDescent="0.3">
      <c r="A14" s="84"/>
      <c r="B14" s="15" t="s">
        <v>19</v>
      </c>
      <c r="C14" s="16">
        <v>637108.97720000008</v>
      </c>
      <c r="D14" s="49">
        <f t="shared" si="2"/>
        <v>3.7769242384600117E-2</v>
      </c>
      <c r="E14" s="17">
        <f t="shared" si="1"/>
        <v>4.1839815516171346E-3</v>
      </c>
    </row>
    <row r="15" spans="1:5" ht="15" customHeight="1" thickBot="1" x14ac:dyDescent="0.3">
      <c r="A15" s="84"/>
      <c r="B15" s="18" t="s">
        <v>20</v>
      </c>
      <c r="C15" s="16">
        <v>282500.80424999993</v>
      </c>
      <c r="D15" s="49">
        <f t="shared" si="2"/>
        <v>1.6747278301516164E-2</v>
      </c>
      <c r="E15" s="17">
        <f t="shared" si="1"/>
        <v>1.8552213131474346E-3</v>
      </c>
    </row>
    <row r="16" spans="1:5" ht="15" customHeight="1" thickBot="1" x14ac:dyDescent="0.3">
      <c r="A16" s="84"/>
      <c r="B16" s="18" t="s">
        <v>21</v>
      </c>
      <c r="C16" s="16">
        <v>388208.95949999994</v>
      </c>
      <c r="D16" s="49">
        <f t="shared" si="2"/>
        <v>2.3013893716688483E-2</v>
      </c>
      <c r="E16" s="17">
        <f t="shared" si="1"/>
        <v>2.5494211867157519E-3</v>
      </c>
    </row>
    <row r="17" spans="1:6" ht="15" customHeight="1" thickBot="1" x14ac:dyDescent="0.3">
      <c r="A17" s="84"/>
      <c r="B17" s="15" t="s">
        <v>22</v>
      </c>
      <c r="C17" s="16">
        <v>759976.96365000005</v>
      </c>
      <c r="D17" s="49">
        <f t="shared" si="2"/>
        <v>4.5053130899140752E-2</v>
      </c>
      <c r="E17" s="17">
        <f t="shared" si="1"/>
        <v>4.9908723771874136E-3</v>
      </c>
    </row>
    <row r="18" spans="1:6" ht="15" customHeight="1" thickBot="1" x14ac:dyDescent="0.3">
      <c r="A18" s="84"/>
      <c r="B18" s="15" t="s">
        <v>23</v>
      </c>
      <c r="C18" s="16">
        <v>2287159.5424500001</v>
      </c>
      <c r="D18" s="49">
        <f t="shared" si="2"/>
        <v>0.13558792329483621</v>
      </c>
      <c r="E18" s="17">
        <f t="shared" si="1"/>
        <v>1.5020088671913137E-2</v>
      </c>
    </row>
    <row r="19" spans="1:6" ht="15" customHeight="1" thickBot="1" x14ac:dyDescent="0.3">
      <c r="A19" s="84"/>
      <c r="B19" s="15" t="s">
        <v>24</v>
      </c>
      <c r="C19" s="16">
        <v>619000.23950000003</v>
      </c>
      <c r="D19" s="49">
        <f t="shared" si="2"/>
        <v>3.6695715989671071E-2</v>
      </c>
      <c r="E19" s="17">
        <f t="shared" si="1"/>
        <v>4.0650590012037708E-3</v>
      </c>
    </row>
    <row r="20" spans="1:6" ht="15" customHeight="1" thickBot="1" x14ac:dyDescent="0.3">
      <c r="A20" s="84"/>
      <c r="B20" s="15" t="s">
        <v>16</v>
      </c>
      <c r="C20" s="16">
        <v>1480156.36775</v>
      </c>
      <c r="D20" s="49">
        <f t="shared" si="2"/>
        <v>8.7746973628201844E-2</v>
      </c>
      <c r="E20" s="17">
        <f t="shared" si="1"/>
        <v>9.7203887526302254E-3</v>
      </c>
    </row>
    <row r="21" spans="1:6" ht="15" customHeight="1" thickBot="1" x14ac:dyDescent="0.3">
      <c r="A21" s="83" t="s">
        <v>25</v>
      </c>
      <c r="B21" s="19" t="s">
        <v>26</v>
      </c>
      <c r="C21" s="20">
        <v>18288382.600200005</v>
      </c>
      <c r="D21" s="50">
        <f t="shared" ref="D21:D27" si="3">C21/SUM(C$21:C$27)</f>
        <v>0.65612900626179171</v>
      </c>
      <c r="E21" s="21">
        <f t="shared" si="1"/>
        <v>0.12010230297560562</v>
      </c>
    </row>
    <row r="22" spans="1:6" ht="15" customHeight="1" thickBot="1" x14ac:dyDescent="0.3">
      <c r="A22" s="83"/>
      <c r="B22" s="19" t="s">
        <v>27</v>
      </c>
      <c r="C22" s="20">
        <v>3446108.2533499999</v>
      </c>
      <c r="D22" s="50">
        <f t="shared" si="3"/>
        <v>0.123635404681241</v>
      </c>
      <c r="E22" s="21">
        <f t="shared" si="1"/>
        <v>2.263106293095872E-2</v>
      </c>
    </row>
    <row r="23" spans="1:6" ht="15" customHeight="1" thickBot="1" x14ac:dyDescent="0.3">
      <c r="A23" s="83"/>
      <c r="B23" s="19" t="s">
        <v>28</v>
      </c>
      <c r="C23" s="20">
        <v>303074.28225000005</v>
      </c>
      <c r="D23" s="50">
        <f t="shared" si="3"/>
        <v>1.0873341398381701E-2</v>
      </c>
      <c r="E23" s="21">
        <f t="shared" si="1"/>
        <v>1.9903301492886333E-3</v>
      </c>
    </row>
    <row r="24" spans="1:6" ht="15" customHeight="1" thickBot="1" x14ac:dyDescent="0.3">
      <c r="A24" s="83"/>
      <c r="B24" s="19" t="s">
        <v>29</v>
      </c>
      <c r="C24" s="20">
        <v>2254236.5438000001</v>
      </c>
      <c r="D24" s="50">
        <f t="shared" si="3"/>
        <v>8.0874838179858202E-2</v>
      </c>
      <c r="E24" s="21">
        <f t="shared" si="1"/>
        <v>1.4803878849253122E-2</v>
      </c>
    </row>
    <row r="25" spans="1:6" ht="15" customHeight="1" thickBot="1" x14ac:dyDescent="0.3">
      <c r="A25" s="83"/>
      <c r="B25" s="19" t="s">
        <v>30</v>
      </c>
      <c r="C25" s="20">
        <v>791432.47155000002</v>
      </c>
      <c r="D25" s="50">
        <f t="shared" si="3"/>
        <v>2.8394080134551442E-2</v>
      </c>
      <c r="E25" s="21">
        <f t="shared" si="1"/>
        <v>5.1974449879340868E-3</v>
      </c>
      <c r="F25" s="9"/>
    </row>
    <row r="26" spans="1:6" ht="15" customHeight="1" thickBot="1" x14ac:dyDescent="0.3">
      <c r="A26" s="83"/>
      <c r="B26" s="19" t="s">
        <v>31</v>
      </c>
      <c r="C26" s="20">
        <v>2072263.33815</v>
      </c>
      <c r="D26" s="50">
        <f t="shared" si="3"/>
        <v>7.4346218279479404E-2</v>
      </c>
      <c r="E26" s="21">
        <f t="shared" si="1"/>
        <v>1.360883598755252E-2</v>
      </c>
    </row>
    <row r="27" spans="1:6" ht="15" customHeight="1" thickBot="1" x14ac:dyDescent="0.3">
      <c r="A27" s="83"/>
      <c r="B27" s="19" t="s">
        <v>16</v>
      </c>
      <c r="C27" s="20">
        <v>717653.10404999997</v>
      </c>
      <c r="D27" s="50">
        <f t="shared" si="3"/>
        <v>2.5747111064696727E-2</v>
      </c>
      <c r="E27" s="21">
        <f t="shared" si="1"/>
        <v>4.7129258184402988E-3</v>
      </c>
    </row>
    <row r="28" spans="1:6" ht="15" customHeight="1" thickBot="1" x14ac:dyDescent="0.3">
      <c r="A28" s="87" t="s">
        <v>32</v>
      </c>
      <c r="B28" s="22" t="s">
        <v>33</v>
      </c>
      <c r="C28" s="23">
        <v>1997297.5</v>
      </c>
      <c r="D28" s="51">
        <f t="shared" ref="D28:D35" si="4">C28/SUM(C$28:C$35)</f>
        <v>3.5601209380282488E-2</v>
      </c>
      <c r="E28" s="24">
        <f t="shared" si="1"/>
        <v>1.3116525103471768E-2</v>
      </c>
    </row>
    <row r="29" spans="1:6" ht="15" customHeight="1" thickBot="1" x14ac:dyDescent="0.3">
      <c r="A29" s="87"/>
      <c r="B29" s="22" t="s">
        <v>34</v>
      </c>
      <c r="C29" s="23">
        <v>5752637.5</v>
      </c>
      <c r="D29" s="51">
        <f t="shared" si="4"/>
        <v>0.10253898186242399</v>
      </c>
      <c r="E29" s="24">
        <f t="shared" si="1"/>
        <v>3.7778355092279982E-2</v>
      </c>
    </row>
    <row r="30" spans="1:6" ht="15" customHeight="1" thickBot="1" x14ac:dyDescent="0.3">
      <c r="A30" s="87"/>
      <c r="B30" s="22" t="s">
        <v>35</v>
      </c>
      <c r="C30" s="23">
        <v>34638732</v>
      </c>
      <c r="D30" s="51">
        <f t="shared" si="4"/>
        <v>0.61742467038560411</v>
      </c>
      <c r="E30" s="24">
        <f t="shared" si="1"/>
        <v>0.22747727758655426</v>
      </c>
    </row>
    <row r="31" spans="1:6" ht="15" customHeight="1" thickBot="1" x14ac:dyDescent="0.3">
      <c r="A31" s="87"/>
      <c r="B31" s="22" t="s">
        <v>36</v>
      </c>
      <c r="C31" s="23">
        <v>2587369.5</v>
      </c>
      <c r="D31" s="51">
        <f t="shared" si="4"/>
        <v>4.6119060036702998E-2</v>
      </c>
      <c r="E31" s="24">
        <f t="shared" si="1"/>
        <v>1.6991608410217907E-2</v>
      </c>
    </row>
    <row r="32" spans="1:6" ht="15" customHeight="1" thickBot="1" x14ac:dyDescent="0.3">
      <c r="A32" s="87"/>
      <c r="B32" s="22" t="s">
        <v>37</v>
      </c>
      <c r="C32" s="23">
        <v>7270911</v>
      </c>
      <c r="D32" s="51">
        <f t="shared" si="4"/>
        <v>0.12960173679504386</v>
      </c>
      <c r="E32" s="24">
        <f t="shared" si="1"/>
        <v>4.7749064251374179E-2</v>
      </c>
    </row>
    <row r="33" spans="1:7" ht="15" customHeight="1" thickBot="1" x14ac:dyDescent="0.3">
      <c r="A33" s="87"/>
      <c r="B33" s="22" t="s">
        <v>38</v>
      </c>
      <c r="C33" s="23">
        <v>2159396.5</v>
      </c>
      <c r="D33" s="51">
        <f t="shared" si="4"/>
        <v>3.8490573853694386E-2</v>
      </c>
      <c r="E33" s="24">
        <f t="shared" si="1"/>
        <v>1.4181051345930727E-2</v>
      </c>
    </row>
    <row r="34" spans="1:7" ht="15" customHeight="1" thickBot="1" x14ac:dyDescent="0.3">
      <c r="A34" s="87"/>
      <c r="B34" s="25" t="s">
        <v>39</v>
      </c>
      <c r="C34" s="23">
        <v>432466</v>
      </c>
      <c r="D34" s="51">
        <f t="shared" si="4"/>
        <v>7.708572516539597E-3</v>
      </c>
      <c r="E34" s="24">
        <f t="shared" ref="E34:E62" si="5">C34/SUM(C$2:C$62)</f>
        <v>2.8400632081089683E-3</v>
      </c>
    </row>
    <row r="35" spans="1:7" ht="15" customHeight="1" thickBot="1" x14ac:dyDescent="0.3">
      <c r="A35" s="87"/>
      <c r="B35" s="25" t="s">
        <v>16</v>
      </c>
      <c r="C35" s="23">
        <v>1263146.5</v>
      </c>
      <c r="D35" s="51">
        <f t="shared" si="4"/>
        <v>2.2515195169708565E-2</v>
      </c>
      <c r="E35" s="24">
        <f t="shared" si="5"/>
        <v>8.295255352100777E-3</v>
      </c>
    </row>
    <row r="36" spans="1:7" ht="15" customHeight="1" thickBot="1" x14ac:dyDescent="0.3">
      <c r="A36" s="89" t="s">
        <v>40</v>
      </c>
      <c r="B36" s="26" t="s">
        <v>41</v>
      </c>
      <c r="C36" s="27">
        <v>515085.13499999995</v>
      </c>
      <c r="D36" s="52">
        <f t="shared" ref="D36:D41" si="6">C36/SUM(C$36:C$41)</f>
        <v>7.5205082776860985E-2</v>
      </c>
      <c r="E36" s="28">
        <f t="shared" si="5"/>
        <v>3.3826343364734821E-3</v>
      </c>
    </row>
    <row r="37" spans="1:7" ht="15" customHeight="1" thickBot="1" x14ac:dyDescent="0.3">
      <c r="A37" s="89"/>
      <c r="B37" s="26" t="s">
        <v>42</v>
      </c>
      <c r="C37" s="27">
        <v>1579657.5850000002</v>
      </c>
      <c r="D37" s="52">
        <f t="shared" si="6"/>
        <v>0.23063814380708411</v>
      </c>
      <c r="E37" s="28">
        <f t="shared" si="5"/>
        <v>1.0373826817758542E-2</v>
      </c>
    </row>
    <row r="38" spans="1:7" ht="15" customHeight="1" thickBot="1" x14ac:dyDescent="0.3">
      <c r="A38" s="89"/>
      <c r="B38" s="26" t="s">
        <v>43</v>
      </c>
      <c r="C38" s="27">
        <v>177326.52999999997</v>
      </c>
      <c r="D38" s="52">
        <f t="shared" si="6"/>
        <v>2.5890586741905339E-2</v>
      </c>
      <c r="E38" s="28">
        <f t="shared" si="5"/>
        <v>1.1645275089247041E-3</v>
      </c>
    </row>
    <row r="39" spans="1:7" ht="15" customHeight="1" thickBot="1" x14ac:dyDescent="0.3">
      <c r="A39" s="89"/>
      <c r="B39" s="26" t="s">
        <v>44</v>
      </c>
      <c r="C39" s="27">
        <v>1203431.6400000001</v>
      </c>
      <c r="D39" s="52">
        <f t="shared" si="6"/>
        <v>0.17570721799706679</v>
      </c>
      <c r="E39" s="28">
        <f t="shared" si="5"/>
        <v>7.9030997216850279E-3</v>
      </c>
    </row>
    <row r="40" spans="1:7" ht="15" customHeight="1" thickBot="1" x14ac:dyDescent="0.3">
      <c r="A40" s="89"/>
      <c r="B40" s="26" t="s">
        <v>45</v>
      </c>
      <c r="C40" s="27">
        <v>2828083.9349999996</v>
      </c>
      <c r="D40" s="52">
        <f t="shared" si="6"/>
        <v>0.41291482121996342</v>
      </c>
      <c r="E40" s="28">
        <f t="shared" si="5"/>
        <v>1.8572412937057556E-2</v>
      </c>
    </row>
    <row r="41" spans="1:7" ht="15" customHeight="1" thickBot="1" x14ac:dyDescent="0.3">
      <c r="A41" s="89"/>
      <c r="B41" s="26" t="s">
        <v>16</v>
      </c>
      <c r="C41" s="27">
        <v>545488.61499999999</v>
      </c>
      <c r="D41" s="52">
        <f t="shared" si="6"/>
        <v>7.9644147457119396E-2</v>
      </c>
      <c r="E41" s="28">
        <f t="shared" si="5"/>
        <v>3.5822981365097322E-3</v>
      </c>
    </row>
    <row r="42" spans="1:7" ht="15" customHeight="1" thickBot="1" x14ac:dyDescent="0.3">
      <c r="A42" s="88" t="s">
        <v>46</v>
      </c>
      <c r="B42" s="4" t="s">
        <v>47</v>
      </c>
      <c r="C42" s="29">
        <v>1390698.1399069009</v>
      </c>
      <c r="D42" s="53">
        <f t="shared" ref="D42:D47" si="7">C42/SUM(C$42:C$47)</f>
        <v>0.10768230480301701</v>
      </c>
      <c r="E42" s="30">
        <f t="shared" si="5"/>
        <v>9.1329043687484509E-3</v>
      </c>
    </row>
    <row r="43" spans="1:7" ht="15" customHeight="1" thickBot="1" x14ac:dyDescent="0.3">
      <c r="A43" s="88"/>
      <c r="B43" s="4" t="s">
        <v>48</v>
      </c>
      <c r="C43" s="29">
        <v>4799701.0832422497</v>
      </c>
      <c r="D43" s="53">
        <f t="shared" si="7"/>
        <v>0.37164274559514576</v>
      </c>
      <c r="E43" s="30">
        <f t="shared" si="5"/>
        <v>3.1520291667870015E-2</v>
      </c>
    </row>
    <row r="44" spans="1:7" ht="15" customHeight="1" thickBot="1" x14ac:dyDescent="0.3">
      <c r="A44" s="88"/>
      <c r="B44" s="4" t="s">
        <v>49</v>
      </c>
      <c r="C44" s="29">
        <v>4916617.0575045366</v>
      </c>
      <c r="D44" s="53">
        <f t="shared" si="7"/>
        <v>0.38069559553833765</v>
      </c>
      <c r="E44" s="30">
        <f t="shared" si="5"/>
        <v>3.2288094817580132E-2</v>
      </c>
    </row>
    <row r="45" spans="1:7" ht="15" customHeight="1" thickBot="1" x14ac:dyDescent="0.3">
      <c r="A45" s="88"/>
      <c r="B45" s="4" t="s">
        <v>50</v>
      </c>
      <c r="C45" s="29">
        <v>201239.35923029511</v>
      </c>
      <c r="D45" s="53">
        <f t="shared" si="7"/>
        <v>1.5582042858309384E-2</v>
      </c>
      <c r="E45" s="30">
        <f t="shared" si="5"/>
        <v>1.3215663200653578E-3</v>
      </c>
    </row>
    <row r="46" spans="1:7" ht="15.6" customHeight="1" thickBot="1" x14ac:dyDescent="0.3">
      <c r="A46" s="88"/>
      <c r="B46" s="4" t="s">
        <v>51</v>
      </c>
      <c r="C46" s="29">
        <v>1093397.0288177941</v>
      </c>
      <c r="D46" s="53">
        <f t="shared" si="7"/>
        <v>8.4662162657205275E-2</v>
      </c>
      <c r="E46" s="30">
        <f t="shared" si="5"/>
        <v>7.1804874219038679E-3</v>
      </c>
    </row>
    <row r="47" spans="1:7" ht="15" customHeight="1" thickBot="1" x14ac:dyDescent="0.3">
      <c r="A47" s="88"/>
      <c r="B47" s="4" t="s">
        <v>16</v>
      </c>
      <c r="C47" s="29">
        <v>513172.49640684581</v>
      </c>
      <c r="D47" s="53">
        <f t="shared" si="7"/>
        <v>3.9735148547984989E-2</v>
      </c>
      <c r="E47" s="30">
        <f t="shared" si="5"/>
        <v>3.3700737779583005E-3</v>
      </c>
    </row>
    <row r="48" spans="1:7" ht="15" customHeight="1" thickBot="1" x14ac:dyDescent="0.3">
      <c r="A48" s="86" t="s">
        <v>52</v>
      </c>
      <c r="B48" s="31" t="s">
        <v>53</v>
      </c>
      <c r="C48" s="32">
        <v>334153.5</v>
      </c>
      <c r="D48" s="54">
        <f t="shared" ref="D48:D54" si="8">C48/SUM(C$48:C$54)</f>
        <v>5.9495097292115641E-2</v>
      </c>
      <c r="E48" s="33">
        <f t="shared" si="5"/>
        <v>2.1944316112962408E-3</v>
      </c>
      <c r="F48" s="9"/>
      <c r="G48" s="10"/>
    </row>
    <row r="49" spans="1:7" ht="15" customHeight="1" thickBot="1" x14ac:dyDescent="0.3">
      <c r="A49" s="86"/>
      <c r="B49" s="31" t="s">
        <v>54</v>
      </c>
      <c r="C49" s="32">
        <v>632952.5</v>
      </c>
      <c r="D49" s="54">
        <f t="shared" si="8"/>
        <v>0.11269542461410048</v>
      </c>
      <c r="E49" s="33">
        <f t="shared" si="5"/>
        <v>4.1566853989229019E-3</v>
      </c>
      <c r="F49" s="9"/>
      <c r="G49" s="10"/>
    </row>
    <row r="50" spans="1:7" ht="15" customHeight="1" thickBot="1" x14ac:dyDescent="0.3">
      <c r="A50" s="86"/>
      <c r="B50" s="31" t="s">
        <v>55</v>
      </c>
      <c r="C50" s="32">
        <v>760094.5</v>
      </c>
      <c r="D50" s="54">
        <f t="shared" si="8"/>
        <v>0.13533270257142899</v>
      </c>
      <c r="E50" s="33">
        <f t="shared" si="5"/>
        <v>4.9916442544292085E-3</v>
      </c>
      <c r="F50" s="11"/>
      <c r="G50" s="10"/>
    </row>
    <row r="51" spans="1:7" ht="15" customHeight="1" thickBot="1" x14ac:dyDescent="0.3">
      <c r="A51" s="86"/>
      <c r="B51" s="31" t="s">
        <v>56</v>
      </c>
      <c r="C51" s="32">
        <v>2982533.5</v>
      </c>
      <c r="D51" s="54">
        <f t="shared" si="8"/>
        <v>0.53103175863635776</v>
      </c>
      <c r="E51" s="33">
        <f t="shared" si="5"/>
        <v>1.9586704296528444E-2</v>
      </c>
      <c r="F51" s="11"/>
      <c r="G51" s="10"/>
    </row>
    <row r="52" spans="1:7" ht="15" customHeight="1" thickBot="1" x14ac:dyDescent="0.3">
      <c r="A52" s="86"/>
      <c r="B52" s="31" t="s">
        <v>57</v>
      </c>
      <c r="C52" s="32">
        <v>93552.5</v>
      </c>
      <c r="D52" s="54">
        <f t="shared" si="8"/>
        <v>1.665676130706591E-2</v>
      </c>
      <c r="E52" s="33">
        <f t="shared" si="5"/>
        <v>6.1437202757353001E-4</v>
      </c>
      <c r="F52" s="11"/>
      <c r="G52" s="10"/>
    </row>
    <row r="53" spans="1:7" ht="15" customHeight="1" thickBot="1" x14ac:dyDescent="0.3">
      <c r="A53" s="86"/>
      <c r="B53" s="34" t="s">
        <v>58</v>
      </c>
      <c r="C53" s="32">
        <v>380455.5</v>
      </c>
      <c r="D53" s="54">
        <f t="shared" si="8"/>
        <v>6.7739039057859649E-2</v>
      </c>
      <c r="E53" s="33">
        <f t="shared" si="5"/>
        <v>2.4985031606477772E-3</v>
      </c>
      <c r="F53" s="11"/>
      <c r="G53" s="10"/>
    </row>
    <row r="54" spans="1:7" ht="15" customHeight="1" thickBot="1" x14ac:dyDescent="0.3">
      <c r="A54" s="86"/>
      <c r="B54" s="34" t="s">
        <v>16</v>
      </c>
      <c r="C54" s="32">
        <v>432746</v>
      </c>
      <c r="D54" s="54">
        <f t="shared" si="8"/>
        <v>7.7049216521071537E-2</v>
      </c>
      <c r="E54" s="33">
        <f t="shared" si="5"/>
        <v>2.8419020062995094E-3</v>
      </c>
    </row>
    <row r="55" spans="1:7" ht="15" customHeight="1" thickBot="1" x14ac:dyDescent="0.3">
      <c r="A55" s="90" t="s">
        <v>59</v>
      </c>
      <c r="B55" s="35" t="s">
        <v>60</v>
      </c>
      <c r="C55" s="36">
        <v>790877.66705000016</v>
      </c>
      <c r="D55" s="55">
        <f>C55/SUM(C$55:C$58)</f>
        <v>0.15517208180666492</v>
      </c>
      <c r="E55" s="37">
        <f t="shared" si="5"/>
        <v>5.1938015111101452E-3</v>
      </c>
    </row>
    <row r="56" spans="1:7" ht="15" customHeight="1" thickBot="1" x14ac:dyDescent="0.3">
      <c r="A56" s="91"/>
      <c r="B56" s="38" t="s">
        <v>61</v>
      </c>
      <c r="C56" s="36">
        <v>2865000.6054000002</v>
      </c>
      <c r="D56" s="55">
        <f>C56/SUM(C$55:C$58)</f>
        <v>0.5621199419823385</v>
      </c>
      <c r="E56" s="37">
        <f t="shared" si="5"/>
        <v>1.8814849746815843E-2</v>
      </c>
    </row>
    <row r="57" spans="1:7" ht="15" customHeight="1" thickBot="1" x14ac:dyDescent="0.3">
      <c r="A57" s="91"/>
      <c r="B57" s="35" t="s">
        <v>62</v>
      </c>
      <c r="C57" s="36">
        <v>609498.42409999995</v>
      </c>
      <c r="D57" s="55">
        <f>C57/SUM(C$55:C$58)</f>
        <v>0.1195850423722981</v>
      </c>
      <c r="E57" s="37">
        <f t="shared" si="5"/>
        <v>4.0026592834738603E-3</v>
      </c>
    </row>
    <row r="58" spans="1:7" ht="15" customHeight="1" thickBot="1" x14ac:dyDescent="0.3">
      <c r="A58" s="91"/>
      <c r="B58" s="35" t="s">
        <v>16</v>
      </c>
      <c r="C58" s="36">
        <v>831401.39549999998</v>
      </c>
      <c r="D58" s="55">
        <f>C58/SUM(C$55:C$58)</f>
        <v>0.16312293383869847</v>
      </c>
      <c r="E58" s="37">
        <f t="shared" si="5"/>
        <v>5.4599263630666995E-3</v>
      </c>
    </row>
    <row r="59" spans="1:7" ht="15" customHeight="1" thickBot="1" x14ac:dyDescent="0.3">
      <c r="A59" s="80" t="s">
        <v>63</v>
      </c>
      <c r="B59" s="39" t="s">
        <v>64</v>
      </c>
      <c r="C59" s="40">
        <v>537384.74</v>
      </c>
      <c r="D59" s="56">
        <f>C59/SUM(C$59:C$62)</f>
        <v>0.43236675860634816</v>
      </c>
      <c r="E59" s="41">
        <f t="shared" si="5"/>
        <v>3.5290788840584087E-3</v>
      </c>
    </row>
    <row r="60" spans="1:7" ht="15" customHeight="1" thickBot="1" x14ac:dyDescent="0.3">
      <c r="A60" s="81"/>
      <c r="B60" s="39" t="s">
        <v>65</v>
      </c>
      <c r="C60" s="40">
        <v>335845.64</v>
      </c>
      <c r="D60" s="56">
        <f>C60/SUM(C$59:C$62)</f>
        <v>0.27021327542511631</v>
      </c>
      <c r="E60" s="41">
        <f t="shared" si="5"/>
        <v>2.2055441254753196E-3</v>
      </c>
    </row>
    <row r="61" spans="1:7" ht="15" customHeight="1" thickBot="1" x14ac:dyDescent="0.3">
      <c r="A61" s="81"/>
      <c r="B61" s="39" t="s">
        <v>66</v>
      </c>
      <c r="C61" s="40">
        <v>270421.96000000002</v>
      </c>
      <c r="D61" s="56">
        <f>C61/SUM(C$59:C$62)</f>
        <v>0.21757496556596592</v>
      </c>
      <c r="E61" s="41">
        <f t="shared" si="5"/>
        <v>1.7758978954662682E-3</v>
      </c>
    </row>
    <row r="62" spans="1:7" ht="15" customHeight="1" thickBot="1" x14ac:dyDescent="0.3">
      <c r="A62" s="81"/>
      <c r="B62" s="39" t="s">
        <v>16</v>
      </c>
      <c r="C62" s="40">
        <v>99238.63</v>
      </c>
      <c r="D62" s="56">
        <f>C62/SUM(C$59:C$62)</f>
        <v>7.9845000402569491E-2</v>
      </c>
      <c r="E62" s="41">
        <f t="shared" si="5"/>
        <v>6.5171361884203366E-4</v>
      </c>
    </row>
    <row r="65" spans="1:5" ht="15" customHeight="1" thickBot="1" x14ac:dyDescent="0.3">
      <c r="A65" s="82" t="s">
        <v>67</v>
      </c>
      <c r="B65" s="82"/>
    </row>
    <row r="66" spans="1:5" ht="15" customHeight="1" thickBot="1" x14ac:dyDescent="0.3">
      <c r="B66" s="43" t="s">
        <v>16</v>
      </c>
      <c r="C66" s="45">
        <f>SUMIF(B$2:B$62,B66,C$2:C$62)</f>
        <v>7427938.3040568456</v>
      </c>
      <c r="D66" s="46"/>
      <c r="E66" s="44">
        <f>C66/SUM(C$2:C$62)</f>
        <v>4.8780283974821544E-2</v>
      </c>
    </row>
  </sheetData>
  <mergeCells count="10">
    <mergeCell ref="A59:A62"/>
    <mergeCell ref="A65:B65"/>
    <mergeCell ref="A21:A27"/>
    <mergeCell ref="A13:A20"/>
    <mergeCell ref="A2:A12"/>
    <mergeCell ref="A48:A54"/>
    <mergeCell ref="A28:A35"/>
    <mergeCell ref="A42:A47"/>
    <mergeCell ref="A36:A41"/>
    <mergeCell ref="A55:A5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E1A8-180D-4A11-837A-DB402D457159}">
  <dimension ref="A1:BR63"/>
  <sheetViews>
    <sheetView tabSelected="1" zoomScaleNormal="100" workbookViewId="0">
      <pane xSplit="2" ySplit="2" topLeftCell="C13" activePane="bottomRight" state="frozen"/>
      <selection pane="topRight" activeCell="C1" sqref="C1"/>
      <selection pane="bottomLeft" activeCell="A3" sqref="A3"/>
      <selection pane="bottomRight" activeCell="C14" sqref="C14"/>
    </sheetView>
  </sheetViews>
  <sheetFormatPr defaultRowHeight="15" customHeight="1" x14ac:dyDescent="0.25"/>
  <cols>
    <col min="1" max="1" width="8" style="1" customWidth="1"/>
    <col min="2" max="2" width="46.42578125" customWidth="1"/>
    <col min="3" max="3" width="4.5703125" customWidth="1"/>
    <col min="4" max="4" width="6.85546875" customWidth="1"/>
    <col min="5" max="7" width="4.5703125" customWidth="1"/>
    <col min="8" max="8" width="9.28515625" bestFit="1" customWidth="1"/>
    <col min="9" max="13" width="4.5703125" customWidth="1"/>
    <col min="14" max="14" width="6.5703125" customWidth="1"/>
    <col min="15" max="15" width="4.5703125" customWidth="1"/>
    <col min="16" max="16" width="5.85546875" customWidth="1"/>
    <col min="17" max="17" width="9.85546875" customWidth="1"/>
    <col min="18" max="18" width="6" customWidth="1"/>
    <col min="19" max="20" width="4.5703125" customWidth="1"/>
    <col min="21" max="21" width="6.7109375" customWidth="1"/>
    <col min="22" max="28" width="9.85546875" customWidth="1"/>
    <col min="29" max="34" width="4.5703125" customWidth="1"/>
    <col min="35" max="35" width="3" bestFit="1" customWidth="1"/>
    <col min="36" max="63" width="4.5703125" customWidth="1"/>
  </cols>
  <sheetData>
    <row r="1" spans="1:63" ht="15" customHeight="1" thickBot="1" x14ac:dyDescent="0.3">
      <c r="A1" s="7"/>
      <c r="C1" s="93" t="s">
        <v>5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4" t="s">
        <v>17</v>
      </c>
      <c r="O1" s="94"/>
      <c r="P1" s="94"/>
      <c r="Q1" s="94"/>
      <c r="R1" s="94"/>
      <c r="S1" s="94"/>
      <c r="T1" s="94"/>
      <c r="U1" s="94"/>
      <c r="V1" s="104" t="s">
        <v>25</v>
      </c>
      <c r="W1" s="104"/>
      <c r="X1" s="104"/>
      <c r="Y1" s="104"/>
      <c r="Z1" s="104"/>
      <c r="AA1" s="104"/>
      <c r="AB1" s="104"/>
      <c r="AC1" s="105" t="s">
        <v>32</v>
      </c>
      <c r="AD1" s="105"/>
      <c r="AE1" s="105"/>
      <c r="AF1" s="105"/>
      <c r="AG1" s="105"/>
      <c r="AH1" s="105"/>
      <c r="AI1" s="105"/>
      <c r="AJ1" s="105"/>
      <c r="AK1" s="106" t="s">
        <v>40</v>
      </c>
      <c r="AL1" s="106"/>
      <c r="AM1" s="106"/>
      <c r="AN1" s="106"/>
      <c r="AO1" s="106"/>
      <c r="AP1" s="106"/>
      <c r="AQ1" s="98" t="s">
        <v>46</v>
      </c>
      <c r="AR1" s="98"/>
      <c r="AS1" s="98"/>
      <c r="AT1" s="98"/>
      <c r="AU1" s="98"/>
      <c r="AV1" s="98"/>
      <c r="AW1" s="99" t="s">
        <v>52</v>
      </c>
      <c r="AX1" s="99"/>
      <c r="AY1" s="99"/>
      <c r="AZ1" s="99"/>
      <c r="BA1" s="99"/>
      <c r="BB1" s="99"/>
      <c r="BC1" s="99"/>
      <c r="BD1" s="100" t="s">
        <v>59</v>
      </c>
      <c r="BE1" s="101"/>
      <c r="BF1" s="101"/>
      <c r="BG1" s="101"/>
      <c r="BH1" s="102" t="s">
        <v>63</v>
      </c>
      <c r="BI1" s="103"/>
      <c r="BJ1" s="103"/>
      <c r="BK1" s="103"/>
    </row>
    <row r="2" spans="1:63" s="71" customFormat="1" ht="114.95" customHeight="1" x14ac:dyDescent="0.25">
      <c r="A2" s="42" t="s">
        <v>0</v>
      </c>
      <c r="B2" s="42" t="s">
        <v>1</v>
      </c>
      <c r="C2" s="57" t="s">
        <v>6</v>
      </c>
      <c r="D2" s="57" t="s">
        <v>7</v>
      </c>
      <c r="E2" s="57" t="s">
        <v>8</v>
      </c>
      <c r="F2" s="57" t="s">
        <v>9</v>
      </c>
      <c r="G2" s="57" t="s">
        <v>10</v>
      </c>
      <c r="H2" s="57" t="s">
        <v>11</v>
      </c>
      <c r="I2" s="57" t="s">
        <v>12</v>
      </c>
      <c r="J2" s="57" t="s">
        <v>13</v>
      </c>
      <c r="K2" s="58" t="s">
        <v>14</v>
      </c>
      <c r="L2" s="58" t="s">
        <v>15</v>
      </c>
      <c r="M2" s="58" t="s">
        <v>16</v>
      </c>
      <c r="N2" s="59" t="s">
        <v>18</v>
      </c>
      <c r="O2" s="59" t="s">
        <v>19</v>
      </c>
      <c r="P2" s="60" t="s">
        <v>20</v>
      </c>
      <c r="Q2" s="60" t="s">
        <v>21</v>
      </c>
      <c r="R2" s="59" t="s">
        <v>22</v>
      </c>
      <c r="S2" s="59" t="s">
        <v>23</v>
      </c>
      <c r="T2" s="59" t="s">
        <v>24</v>
      </c>
      <c r="U2" s="59" t="s">
        <v>16</v>
      </c>
      <c r="V2" s="61" t="s">
        <v>26</v>
      </c>
      <c r="W2" s="61" t="s">
        <v>27</v>
      </c>
      <c r="X2" s="61" t="s">
        <v>28</v>
      </c>
      <c r="Y2" s="61" t="s">
        <v>29</v>
      </c>
      <c r="Z2" s="61" t="s">
        <v>30</v>
      </c>
      <c r="AA2" s="61" t="s">
        <v>31</v>
      </c>
      <c r="AB2" s="61" t="s">
        <v>16</v>
      </c>
      <c r="AC2" s="62" t="s">
        <v>33</v>
      </c>
      <c r="AD2" s="62" t="s">
        <v>34</v>
      </c>
      <c r="AE2" s="62" t="s">
        <v>35</v>
      </c>
      <c r="AF2" s="62" t="s">
        <v>36</v>
      </c>
      <c r="AG2" s="62" t="s">
        <v>37</v>
      </c>
      <c r="AH2" s="62" t="s">
        <v>38</v>
      </c>
      <c r="AI2" s="63" t="s">
        <v>39</v>
      </c>
      <c r="AJ2" s="63" t="s">
        <v>16</v>
      </c>
      <c r="AK2" s="64" t="s">
        <v>68</v>
      </c>
      <c r="AL2" s="72" t="s">
        <v>42</v>
      </c>
      <c r="AM2" s="64" t="s">
        <v>43</v>
      </c>
      <c r="AN2" s="64" t="s">
        <v>44</v>
      </c>
      <c r="AO2" s="64" t="s">
        <v>45</v>
      </c>
      <c r="AP2" s="64" t="s">
        <v>16</v>
      </c>
      <c r="AQ2" s="65" t="s">
        <v>47</v>
      </c>
      <c r="AR2" s="65" t="s">
        <v>48</v>
      </c>
      <c r="AS2" s="65" t="s">
        <v>49</v>
      </c>
      <c r="AT2" s="65" t="s">
        <v>50</v>
      </c>
      <c r="AU2" s="65" t="s">
        <v>51</v>
      </c>
      <c r="AV2" s="65" t="s">
        <v>16</v>
      </c>
      <c r="AW2" s="66" t="s">
        <v>53</v>
      </c>
      <c r="AX2" s="66" t="s">
        <v>54</v>
      </c>
      <c r="AY2" s="66" t="s">
        <v>55</v>
      </c>
      <c r="AZ2" s="66" t="s">
        <v>56</v>
      </c>
      <c r="BA2" s="66" t="s">
        <v>57</v>
      </c>
      <c r="BB2" s="67" t="s">
        <v>58</v>
      </c>
      <c r="BC2" s="67" t="s">
        <v>16</v>
      </c>
      <c r="BD2" s="68" t="s">
        <v>60</v>
      </c>
      <c r="BE2" s="69" t="s">
        <v>61</v>
      </c>
      <c r="BF2" s="68" t="s">
        <v>62</v>
      </c>
      <c r="BG2" s="68" t="s">
        <v>16</v>
      </c>
      <c r="BH2" s="70" t="s">
        <v>64</v>
      </c>
      <c r="BI2" s="70" t="s">
        <v>65</v>
      </c>
      <c r="BJ2" s="70" t="s">
        <v>66</v>
      </c>
      <c r="BK2" s="70" t="s">
        <v>16</v>
      </c>
    </row>
    <row r="3" spans="1:63" ht="15" customHeight="1" thickBot="1" x14ac:dyDescent="0.3">
      <c r="A3" s="85" t="s">
        <v>5</v>
      </c>
      <c r="B3" s="73" t="s">
        <v>6</v>
      </c>
      <c r="C3" s="6"/>
      <c r="K3" t="s">
        <v>69</v>
      </c>
      <c r="P3" t="s">
        <v>69</v>
      </c>
      <c r="V3" t="s">
        <v>69</v>
      </c>
      <c r="W3" t="s">
        <v>69</v>
      </c>
      <c r="X3" t="s">
        <v>69</v>
      </c>
      <c r="Y3" t="s">
        <v>69</v>
      </c>
      <c r="AC3" t="s">
        <v>69</v>
      </c>
      <c r="AL3" t="s">
        <v>69</v>
      </c>
    </row>
    <row r="4" spans="1:63" ht="15.75" thickBot="1" x14ac:dyDescent="0.3">
      <c r="A4" s="85"/>
      <c r="B4" s="3" t="s">
        <v>7</v>
      </c>
      <c r="C4" s="6"/>
      <c r="D4" s="6"/>
      <c r="P4" t="s">
        <v>69</v>
      </c>
    </row>
    <row r="5" spans="1:63" ht="15.75" thickBot="1" x14ac:dyDescent="0.3">
      <c r="A5" s="85"/>
      <c r="B5" s="3" t="s">
        <v>8</v>
      </c>
      <c r="C5" s="6"/>
      <c r="D5" s="6"/>
      <c r="E5" s="6"/>
      <c r="Q5" t="s">
        <v>69</v>
      </c>
      <c r="S5" t="s">
        <v>69</v>
      </c>
    </row>
    <row r="6" spans="1:63" ht="27.95" customHeight="1" thickBot="1" x14ac:dyDescent="0.3">
      <c r="A6" s="85"/>
      <c r="B6" s="3" t="s">
        <v>9</v>
      </c>
      <c r="C6" s="6"/>
      <c r="D6" s="6"/>
      <c r="E6" s="6"/>
      <c r="F6" s="6"/>
      <c r="I6" t="s">
        <v>69</v>
      </c>
      <c r="J6" t="s">
        <v>69</v>
      </c>
      <c r="K6" t="s">
        <v>69</v>
      </c>
      <c r="Q6" t="s">
        <v>69</v>
      </c>
      <c r="AH6" t="s">
        <v>69</v>
      </c>
      <c r="AO6" t="s">
        <v>69</v>
      </c>
      <c r="AX6" t="s">
        <v>69</v>
      </c>
    </row>
    <row r="7" spans="1:63" ht="15.75" thickBot="1" x14ac:dyDescent="0.3">
      <c r="A7" s="85"/>
      <c r="B7" s="3" t="s">
        <v>10</v>
      </c>
      <c r="C7" s="6"/>
      <c r="D7" s="6"/>
      <c r="E7" s="6"/>
      <c r="F7" s="6"/>
      <c r="G7" s="6"/>
      <c r="K7" t="s">
        <v>69</v>
      </c>
      <c r="BF7" t="s">
        <v>69</v>
      </c>
    </row>
    <row r="8" spans="1:63" ht="15.75" thickBot="1" x14ac:dyDescent="0.3">
      <c r="A8" s="85"/>
      <c r="B8" s="3" t="s">
        <v>11</v>
      </c>
      <c r="C8" s="6"/>
      <c r="D8" s="6"/>
      <c r="E8" s="6"/>
      <c r="F8" s="6"/>
      <c r="G8" s="6"/>
      <c r="H8" s="6"/>
    </row>
    <row r="9" spans="1:63" ht="15.75" thickBot="1" x14ac:dyDescent="0.3">
      <c r="A9" s="85"/>
      <c r="B9" s="3" t="s">
        <v>12</v>
      </c>
      <c r="C9" s="6"/>
      <c r="D9" s="6"/>
      <c r="E9" s="6"/>
      <c r="F9" s="6"/>
      <c r="G9" s="6"/>
      <c r="H9" s="6"/>
      <c r="I9" s="6"/>
      <c r="AQ9" t="s">
        <v>69</v>
      </c>
      <c r="AX9" t="s">
        <v>69</v>
      </c>
    </row>
    <row r="10" spans="1:63" ht="30.75" thickBot="1" x14ac:dyDescent="0.3">
      <c r="A10" s="85"/>
      <c r="B10" s="3" t="s">
        <v>13</v>
      </c>
      <c r="C10" s="6"/>
      <c r="D10" s="6"/>
      <c r="E10" s="6"/>
      <c r="F10" s="6"/>
      <c r="G10" s="6"/>
      <c r="H10" s="6"/>
      <c r="I10" s="6"/>
      <c r="J10" s="6"/>
      <c r="Y10" t="s">
        <v>69</v>
      </c>
      <c r="AQ10" t="s">
        <v>69</v>
      </c>
    </row>
    <row r="11" spans="1:63" ht="15.75" thickBot="1" x14ac:dyDescent="0.3">
      <c r="A11" s="85"/>
      <c r="B11" s="47" t="s">
        <v>14</v>
      </c>
      <c r="C11" s="6"/>
      <c r="D11" s="6"/>
      <c r="E11" s="6"/>
      <c r="F11" s="6"/>
      <c r="G11" s="6"/>
      <c r="H11" s="6"/>
      <c r="I11" s="6"/>
      <c r="J11" s="6"/>
      <c r="K11" s="6"/>
    </row>
    <row r="12" spans="1:63" ht="15.75" thickBot="1" x14ac:dyDescent="0.3">
      <c r="A12" s="85"/>
      <c r="B12" s="47" t="s">
        <v>15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63" ht="45.75" thickBot="1" x14ac:dyDescent="0.3">
      <c r="A13" s="85"/>
      <c r="B13" s="47" t="s">
        <v>16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AB13" t="s">
        <v>69</v>
      </c>
    </row>
    <row r="14" spans="1:63" ht="30.75" thickBot="1" x14ac:dyDescent="0.3">
      <c r="A14" s="84" t="s">
        <v>17</v>
      </c>
      <c r="B14" s="15" t="s">
        <v>18</v>
      </c>
      <c r="N14" s="6"/>
      <c r="V14" t="s">
        <v>69</v>
      </c>
      <c r="W14" t="s">
        <v>69</v>
      </c>
      <c r="X14" t="s">
        <v>69</v>
      </c>
      <c r="Y14" t="s">
        <v>69</v>
      </c>
      <c r="Z14" t="s">
        <v>69</v>
      </c>
      <c r="AA14" t="s">
        <v>69</v>
      </c>
    </row>
    <row r="15" spans="1:63" ht="15.75" thickBot="1" x14ac:dyDescent="0.3">
      <c r="A15" s="84"/>
      <c r="B15" s="15" t="s">
        <v>19</v>
      </c>
      <c r="N15" s="6"/>
      <c r="O15" s="6"/>
      <c r="V15" t="s">
        <v>69</v>
      </c>
      <c r="W15" t="s">
        <v>69</v>
      </c>
      <c r="X15" t="s">
        <v>69</v>
      </c>
      <c r="Y15" t="s">
        <v>69</v>
      </c>
      <c r="Z15" t="s">
        <v>69</v>
      </c>
      <c r="AA15" t="s">
        <v>69</v>
      </c>
    </row>
    <row r="16" spans="1:63" ht="48.6" customHeight="1" thickBot="1" x14ac:dyDescent="0.3">
      <c r="A16" s="84"/>
      <c r="B16" s="18" t="s">
        <v>20</v>
      </c>
      <c r="C16" t="s">
        <v>69</v>
      </c>
      <c r="D16" t="s">
        <v>69</v>
      </c>
      <c r="N16" s="6"/>
      <c r="O16" s="6"/>
      <c r="P16" s="6"/>
      <c r="AE16" t="s">
        <v>69</v>
      </c>
      <c r="AK16" t="s">
        <v>69</v>
      </c>
      <c r="AL16" t="s">
        <v>69</v>
      </c>
    </row>
    <row r="17" spans="1:63" ht="45.75" thickBot="1" x14ac:dyDescent="0.3">
      <c r="A17" s="84"/>
      <c r="B17" s="18" t="s">
        <v>21</v>
      </c>
      <c r="E17" t="s">
        <v>69</v>
      </c>
      <c r="F17" t="s">
        <v>69</v>
      </c>
      <c r="H17" t="s">
        <v>69</v>
      </c>
      <c r="N17" s="6"/>
      <c r="O17" s="6"/>
      <c r="P17" s="6"/>
      <c r="Q17" s="6"/>
      <c r="Y17" t="s">
        <v>69</v>
      </c>
      <c r="AO17" t="s">
        <v>69</v>
      </c>
    </row>
    <row r="18" spans="1:63" ht="30.75" thickBot="1" x14ac:dyDescent="0.3">
      <c r="A18" s="84"/>
      <c r="B18" s="15" t="s">
        <v>22</v>
      </c>
      <c r="N18" s="6"/>
      <c r="O18" s="6"/>
      <c r="P18" s="6"/>
      <c r="Q18" s="6"/>
      <c r="R18" s="6"/>
      <c r="V18" t="s">
        <v>69</v>
      </c>
    </row>
    <row r="19" spans="1:63" ht="45.75" thickBot="1" x14ac:dyDescent="0.3">
      <c r="A19" s="84"/>
      <c r="B19" s="15" t="s">
        <v>23</v>
      </c>
      <c r="F19" t="s">
        <v>69</v>
      </c>
      <c r="N19" s="6"/>
      <c r="O19" s="6"/>
      <c r="P19" s="6"/>
      <c r="Q19" s="6"/>
      <c r="R19" s="6"/>
      <c r="S19" s="6"/>
      <c r="V19" t="s">
        <v>69</v>
      </c>
      <c r="W19" t="s">
        <v>69</v>
      </c>
      <c r="X19" t="s">
        <v>69</v>
      </c>
      <c r="Y19" t="s">
        <v>69</v>
      </c>
      <c r="Z19" t="s">
        <v>69</v>
      </c>
      <c r="AA19" t="s">
        <v>69</v>
      </c>
      <c r="AE19" t="s">
        <v>69</v>
      </c>
      <c r="AI19" t="s">
        <v>69</v>
      </c>
    </row>
    <row r="20" spans="1:63" ht="30.75" thickBot="1" x14ac:dyDescent="0.3">
      <c r="A20" s="84"/>
      <c r="B20" s="15" t="s">
        <v>24</v>
      </c>
      <c r="N20" s="6"/>
      <c r="O20" s="6"/>
      <c r="P20" s="6"/>
      <c r="Q20" s="6"/>
      <c r="R20" s="6"/>
      <c r="S20" s="6"/>
      <c r="T20" s="6"/>
      <c r="AK20" t="s">
        <v>69</v>
      </c>
      <c r="AO20" t="s">
        <v>69</v>
      </c>
    </row>
    <row r="21" spans="1:63" ht="45.75" thickBot="1" x14ac:dyDescent="0.3">
      <c r="A21" s="84"/>
      <c r="B21" s="15" t="s">
        <v>16</v>
      </c>
      <c r="K21" t="s">
        <v>69</v>
      </c>
      <c r="M21" t="s">
        <v>69</v>
      </c>
      <c r="N21" s="6"/>
      <c r="O21" s="6"/>
      <c r="P21" s="6"/>
      <c r="Q21" s="6"/>
      <c r="R21" s="6"/>
      <c r="S21" s="6"/>
      <c r="T21" s="6"/>
      <c r="U21" s="6"/>
      <c r="AB21" t="s">
        <v>69</v>
      </c>
      <c r="AJ21" t="s">
        <v>69</v>
      </c>
      <c r="AP21" t="s">
        <v>69</v>
      </c>
      <c r="AQ21" t="s">
        <v>69</v>
      </c>
      <c r="AR21" t="s">
        <v>69</v>
      </c>
      <c r="AV21" t="s">
        <v>69</v>
      </c>
      <c r="BC21" t="s">
        <v>69</v>
      </c>
      <c r="BE21" t="s">
        <v>69</v>
      </c>
      <c r="BF21" t="s">
        <v>69</v>
      </c>
      <c r="BG21" t="s">
        <v>69</v>
      </c>
    </row>
    <row r="22" spans="1:63" ht="15.75" thickBot="1" x14ac:dyDescent="0.3">
      <c r="A22" s="83" t="s">
        <v>25</v>
      </c>
      <c r="B22" s="19" t="s">
        <v>26</v>
      </c>
      <c r="V22" s="6"/>
    </row>
    <row r="23" spans="1:63" ht="30.75" thickBot="1" x14ac:dyDescent="0.3">
      <c r="A23" s="83"/>
      <c r="B23" s="19" t="s">
        <v>27</v>
      </c>
      <c r="V23" s="6"/>
      <c r="W23" s="6"/>
    </row>
    <row r="24" spans="1:63" ht="15.75" thickBot="1" x14ac:dyDescent="0.3">
      <c r="A24" s="83"/>
      <c r="B24" s="19" t="s">
        <v>28</v>
      </c>
      <c r="V24" s="6"/>
      <c r="W24" s="6"/>
      <c r="X24" s="6"/>
    </row>
    <row r="25" spans="1:63" ht="30.75" thickBot="1" x14ac:dyDescent="0.3">
      <c r="A25" s="83"/>
      <c r="B25" s="19" t="s">
        <v>29</v>
      </c>
      <c r="V25" s="6"/>
      <c r="W25" s="6"/>
      <c r="X25" s="6"/>
      <c r="Y25" s="6"/>
    </row>
    <row r="26" spans="1:63" ht="15.75" thickBot="1" x14ac:dyDescent="0.3">
      <c r="A26" s="83"/>
      <c r="B26" s="19" t="s">
        <v>30</v>
      </c>
      <c r="V26" s="6"/>
      <c r="W26" s="6"/>
      <c r="X26" s="6"/>
      <c r="Y26" s="6"/>
      <c r="Z26" s="6"/>
    </row>
    <row r="27" spans="1:63" ht="15" customHeight="1" thickBot="1" x14ac:dyDescent="0.3">
      <c r="A27" s="83"/>
      <c r="B27" s="19" t="s">
        <v>31</v>
      </c>
      <c r="V27" s="6"/>
      <c r="W27" s="6"/>
      <c r="X27" s="6"/>
      <c r="Y27" s="6"/>
      <c r="Z27" s="6"/>
      <c r="AA27" s="6"/>
    </row>
    <row r="28" spans="1:63" ht="45.75" thickBot="1" x14ac:dyDescent="0.3">
      <c r="A28" s="83"/>
      <c r="B28" s="19" t="s">
        <v>16</v>
      </c>
      <c r="V28" s="6"/>
      <c r="W28" s="6"/>
      <c r="X28" s="6"/>
      <c r="Y28" s="6"/>
      <c r="Z28" s="6"/>
      <c r="AA28" s="6"/>
      <c r="AB28" s="6"/>
    </row>
    <row r="29" spans="1:63" x14ac:dyDescent="0.25">
      <c r="A29" s="87" t="s">
        <v>32</v>
      </c>
      <c r="B29" s="22" t="s">
        <v>33</v>
      </c>
      <c r="C29" s="74" t="s">
        <v>70</v>
      </c>
      <c r="D29" s="74"/>
      <c r="E29" s="74"/>
      <c r="F29" s="74"/>
      <c r="G29" s="74" t="s">
        <v>70</v>
      </c>
      <c r="H29" s="74"/>
      <c r="I29" s="74"/>
      <c r="J29" s="74"/>
      <c r="K29" s="74" t="s">
        <v>70</v>
      </c>
      <c r="L29" s="74" t="s">
        <v>70</v>
      </c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 t="s">
        <v>70</v>
      </c>
      <c r="AB29" s="74"/>
      <c r="AC29" s="75"/>
      <c r="AD29" s="74" t="s">
        <v>70</v>
      </c>
      <c r="AE29" s="74" t="s">
        <v>70</v>
      </c>
      <c r="AF29" s="74" t="s">
        <v>70</v>
      </c>
      <c r="AG29" s="74" t="s">
        <v>70</v>
      </c>
      <c r="AH29" s="74" t="s">
        <v>70</v>
      </c>
      <c r="AI29" s="74" t="s">
        <v>70</v>
      </c>
      <c r="AJ29" s="74" t="s">
        <v>70</v>
      </c>
      <c r="AK29" s="76" t="s">
        <v>70</v>
      </c>
      <c r="AL29" s="76" t="s">
        <v>70</v>
      </c>
      <c r="AM29" s="76"/>
      <c r="AN29" s="76"/>
      <c r="AO29" s="76"/>
      <c r="AP29" s="76"/>
      <c r="AQ29" s="74"/>
      <c r="AR29" s="74"/>
      <c r="AS29" s="74"/>
      <c r="AT29" s="74"/>
      <c r="AU29" s="74"/>
      <c r="AV29" s="74"/>
      <c r="AW29" s="74" t="s">
        <v>70</v>
      </c>
      <c r="AX29" s="74" t="s">
        <v>70</v>
      </c>
      <c r="AY29" s="74" t="s">
        <v>70</v>
      </c>
      <c r="AZ29" s="74" t="s">
        <v>70</v>
      </c>
      <c r="BA29" s="74" t="s">
        <v>70</v>
      </c>
      <c r="BB29" s="74"/>
      <c r="BC29" s="74"/>
      <c r="BD29" s="74"/>
      <c r="BE29" s="74" t="s">
        <v>70</v>
      </c>
      <c r="BF29" s="74" t="s">
        <v>70</v>
      </c>
      <c r="BG29" s="74"/>
      <c r="BH29" s="74"/>
      <c r="BI29" s="74"/>
      <c r="BJ29" s="74"/>
      <c r="BK29" s="74"/>
    </row>
    <row r="30" spans="1:63" x14ac:dyDescent="0.25">
      <c r="A30" s="87"/>
      <c r="B30" s="22" t="s">
        <v>34</v>
      </c>
      <c r="C30" s="74" t="s">
        <v>70</v>
      </c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 t="s">
        <v>70</v>
      </c>
      <c r="W30" s="74" t="s">
        <v>70</v>
      </c>
      <c r="X30" s="74"/>
      <c r="Y30" s="74" t="s">
        <v>70</v>
      </c>
      <c r="Z30" s="74" t="s">
        <v>70</v>
      </c>
      <c r="AA30" s="74"/>
      <c r="AB30" s="74"/>
      <c r="AC30" s="75"/>
      <c r="AD30" s="75"/>
      <c r="AE30" s="74" t="s">
        <v>70</v>
      </c>
      <c r="AF30" s="74" t="s">
        <v>70</v>
      </c>
      <c r="AG30" s="74" t="s">
        <v>70</v>
      </c>
      <c r="AH30" s="74" t="s">
        <v>70</v>
      </c>
      <c r="AI30" s="74" t="s">
        <v>70</v>
      </c>
      <c r="AJ30" s="74" t="s">
        <v>70</v>
      </c>
      <c r="AK30" s="76"/>
      <c r="AL30" s="76"/>
      <c r="AM30" s="76"/>
      <c r="AN30" s="76"/>
      <c r="AO30" s="76"/>
      <c r="AP30" s="76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 t="s">
        <v>70</v>
      </c>
      <c r="BB30" s="74"/>
      <c r="BC30" s="74"/>
      <c r="BD30" s="74"/>
      <c r="BE30" s="74" t="s">
        <v>70</v>
      </c>
      <c r="BF30" s="74"/>
      <c r="BG30" s="74"/>
      <c r="BH30" s="74"/>
      <c r="BI30" s="74"/>
      <c r="BJ30" s="74"/>
      <c r="BK30" s="74"/>
    </row>
    <row r="31" spans="1:63" x14ac:dyDescent="0.25">
      <c r="A31" s="87"/>
      <c r="B31" s="22" t="s">
        <v>35</v>
      </c>
      <c r="C31" s="74" t="s">
        <v>70</v>
      </c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 t="s">
        <v>70</v>
      </c>
      <c r="T31" s="74"/>
      <c r="U31" s="74"/>
      <c r="V31" s="74" t="s">
        <v>70</v>
      </c>
      <c r="W31" s="74" t="s">
        <v>70</v>
      </c>
      <c r="X31" s="74"/>
      <c r="Y31" s="74" t="s">
        <v>70</v>
      </c>
      <c r="Z31" s="74"/>
      <c r="AA31" s="74"/>
      <c r="AB31" s="74"/>
      <c r="AC31" s="75"/>
      <c r="AD31" s="75"/>
      <c r="AE31" s="75"/>
      <c r="AF31" s="74" t="s">
        <v>70</v>
      </c>
      <c r="AG31" s="74" t="s">
        <v>70</v>
      </c>
      <c r="AH31" s="74" t="s">
        <v>70</v>
      </c>
      <c r="AI31" s="74" t="s">
        <v>70</v>
      </c>
      <c r="AJ31" s="74" t="s">
        <v>70</v>
      </c>
      <c r="AK31" s="76" t="s">
        <v>70</v>
      </c>
      <c r="AL31" s="76" t="s">
        <v>70</v>
      </c>
      <c r="AM31" s="76" t="s">
        <v>70</v>
      </c>
      <c r="AN31" s="76" t="s">
        <v>70</v>
      </c>
      <c r="AO31" s="76"/>
      <c r="AP31" s="76"/>
      <c r="AQ31" s="74"/>
      <c r="AR31" s="74"/>
      <c r="AS31" s="74" t="s">
        <v>70</v>
      </c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 t="s">
        <v>70</v>
      </c>
      <c r="BF31" s="74"/>
      <c r="BG31" s="74"/>
      <c r="BH31" s="74"/>
      <c r="BI31" s="74"/>
      <c r="BJ31" s="74"/>
      <c r="BK31" s="74"/>
    </row>
    <row r="32" spans="1:63" ht="30" x14ac:dyDescent="0.25">
      <c r="A32" s="87"/>
      <c r="B32" s="22" t="s">
        <v>36</v>
      </c>
      <c r="C32" s="74" t="s">
        <v>70</v>
      </c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 t="s">
        <v>70</v>
      </c>
      <c r="W32" s="74" t="s">
        <v>70</v>
      </c>
      <c r="X32" s="74"/>
      <c r="Y32" s="74" t="s">
        <v>70</v>
      </c>
      <c r="Z32" s="74"/>
      <c r="AA32" s="74"/>
      <c r="AB32" s="74"/>
      <c r="AC32" s="75"/>
      <c r="AD32" s="75"/>
      <c r="AE32" s="75"/>
      <c r="AF32" s="75"/>
      <c r="AG32" s="74" t="s">
        <v>70</v>
      </c>
      <c r="AH32" s="74" t="s">
        <v>70</v>
      </c>
      <c r="AI32" s="74" t="s">
        <v>70</v>
      </c>
      <c r="AJ32" s="74" t="s">
        <v>70</v>
      </c>
      <c r="AK32" s="76" t="s">
        <v>70</v>
      </c>
      <c r="AL32" s="76" t="s">
        <v>70</v>
      </c>
      <c r="AM32" s="76" t="s">
        <v>70</v>
      </c>
      <c r="AN32" s="76" t="s">
        <v>70</v>
      </c>
      <c r="AO32" s="76"/>
      <c r="AP32" s="76"/>
      <c r="AQ32" s="74"/>
      <c r="AR32" s="74"/>
      <c r="AS32" s="74" t="s">
        <v>70</v>
      </c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 t="s">
        <v>70</v>
      </c>
      <c r="BF32" s="74"/>
      <c r="BG32" s="74"/>
      <c r="BH32" s="74"/>
      <c r="BI32" s="74"/>
      <c r="BJ32" s="74"/>
      <c r="BK32" s="74"/>
    </row>
    <row r="33" spans="1:70" ht="15" customHeight="1" x14ac:dyDescent="0.25">
      <c r="A33" s="87"/>
      <c r="B33" s="22" t="s">
        <v>37</v>
      </c>
      <c r="C33" s="74" t="s">
        <v>70</v>
      </c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 t="s">
        <v>70</v>
      </c>
      <c r="W33" s="74" t="s">
        <v>70</v>
      </c>
      <c r="X33" s="74"/>
      <c r="Y33" s="74" t="s">
        <v>70</v>
      </c>
      <c r="Z33" s="74"/>
      <c r="AA33" s="74"/>
      <c r="AB33" s="74"/>
      <c r="AC33" s="75"/>
      <c r="AD33" s="75"/>
      <c r="AE33" s="75"/>
      <c r="AF33" s="75"/>
      <c r="AG33" s="75"/>
      <c r="AH33" s="74" t="s">
        <v>70</v>
      </c>
      <c r="AI33" s="74" t="s">
        <v>70</v>
      </c>
      <c r="AJ33" s="74" t="s">
        <v>70</v>
      </c>
      <c r="AK33" s="76"/>
      <c r="AL33" s="76" t="s">
        <v>70</v>
      </c>
      <c r="AM33" s="76" t="s">
        <v>70</v>
      </c>
      <c r="AN33" s="76" t="s">
        <v>70</v>
      </c>
      <c r="AO33" s="76"/>
      <c r="AP33" s="76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 t="s">
        <v>70</v>
      </c>
      <c r="BF33" s="74"/>
      <c r="BG33" s="74"/>
      <c r="BH33" s="74"/>
      <c r="BI33" s="74"/>
      <c r="BJ33" s="74"/>
      <c r="BK33" s="74"/>
    </row>
    <row r="34" spans="1:70" x14ac:dyDescent="0.25">
      <c r="A34" s="87"/>
      <c r="B34" s="22" t="s">
        <v>38</v>
      </c>
      <c r="C34" s="74" t="s">
        <v>70</v>
      </c>
      <c r="D34" s="74" t="s">
        <v>70</v>
      </c>
      <c r="E34" s="74"/>
      <c r="F34" s="74"/>
      <c r="G34" s="74" t="s">
        <v>70</v>
      </c>
      <c r="H34" s="74" t="s">
        <v>70</v>
      </c>
      <c r="I34" s="74" t="s">
        <v>70</v>
      </c>
      <c r="J34" s="74" t="s">
        <v>70</v>
      </c>
      <c r="K34" s="74" t="s">
        <v>70</v>
      </c>
      <c r="L34" s="74" t="s">
        <v>70</v>
      </c>
      <c r="M34" s="74"/>
      <c r="N34" s="74"/>
      <c r="O34" s="74"/>
      <c r="P34" s="74"/>
      <c r="Q34" s="74"/>
      <c r="R34" s="74"/>
      <c r="S34" s="74" t="s">
        <v>70</v>
      </c>
      <c r="T34" s="74"/>
      <c r="U34" s="74"/>
      <c r="V34" s="74"/>
      <c r="W34" s="74"/>
      <c r="X34" s="74"/>
      <c r="Y34" s="74"/>
      <c r="Z34" s="74"/>
      <c r="AA34" s="74"/>
      <c r="AB34" s="74"/>
      <c r="AC34" s="75"/>
      <c r="AD34" s="75"/>
      <c r="AE34" s="75"/>
      <c r="AF34" s="75"/>
      <c r="AG34" s="75"/>
      <c r="AH34" s="75"/>
      <c r="AI34" s="74" t="s">
        <v>70</v>
      </c>
      <c r="AJ34" s="74" t="s">
        <v>70</v>
      </c>
      <c r="AK34" s="76"/>
      <c r="AL34" s="76"/>
      <c r="AM34" s="76"/>
      <c r="AN34" s="76"/>
      <c r="AO34" s="76"/>
      <c r="AP34" s="76"/>
      <c r="AQ34" s="74"/>
      <c r="AR34" s="74"/>
      <c r="AS34" s="74"/>
      <c r="AT34" s="74"/>
      <c r="AU34" s="74"/>
      <c r="AV34" s="74"/>
      <c r="AW34" s="74"/>
      <c r="AX34" s="74" t="s">
        <v>70</v>
      </c>
      <c r="AY34" s="74"/>
      <c r="AZ34" s="74" t="s">
        <v>70</v>
      </c>
      <c r="BA34" s="74"/>
      <c r="BB34" s="74"/>
      <c r="BC34" s="74"/>
      <c r="BD34" s="74"/>
      <c r="BE34" s="74" t="s">
        <v>70</v>
      </c>
      <c r="BF34" s="74" t="s">
        <v>70</v>
      </c>
      <c r="BG34" s="74"/>
      <c r="BH34" s="74"/>
      <c r="BI34" s="74"/>
      <c r="BJ34" s="74"/>
      <c r="BK34" s="74"/>
    </row>
    <row r="35" spans="1:70" x14ac:dyDescent="0.25">
      <c r="A35" s="87"/>
      <c r="B35" s="25" t="s">
        <v>39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5"/>
      <c r="AD35" s="75"/>
      <c r="AE35" s="75"/>
      <c r="AF35" s="75"/>
      <c r="AG35" s="75"/>
      <c r="AH35" s="75"/>
      <c r="AI35" s="75"/>
      <c r="AJ35" s="74" t="s">
        <v>70</v>
      </c>
      <c r="AK35" s="76"/>
      <c r="AL35" s="76"/>
      <c r="AM35" s="76"/>
      <c r="AN35" s="76"/>
      <c r="AO35" s="76"/>
      <c r="AP35" s="76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 t="s">
        <v>70</v>
      </c>
      <c r="BF35" s="74"/>
      <c r="BG35" s="74"/>
      <c r="BH35" s="74"/>
      <c r="BI35" s="74"/>
      <c r="BJ35" s="74"/>
      <c r="BK35" s="74"/>
    </row>
    <row r="36" spans="1:70" ht="45" x14ac:dyDescent="0.25">
      <c r="A36" s="87"/>
      <c r="B36" s="25" t="s">
        <v>16</v>
      </c>
      <c r="C36" s="74" t="s">
        <v>70</v>
      </c>
      <c r="D36" s="74"/>
      <c r="E36" s="74"/>
      <c r="F36" s="74"/>
      <c r="G36" s="74"/>
      <c r="H36" s="74"/>
      <c r="I36" s="74"/>
      <c r="J36" s="74"/>
      <c r="K36" s="74"/>
      <c r="L36" s="74"/>
      <c r="M36" s="74" t="s">
        <v>70</v>
      </c>
      <c r="N36" s="74"/>
      <c r="O36" s="74"/>
      <c r="P36" s="74"/>
      <c r="Q36" s="74"/>
      <c r="R36" s="74"/>
      <c r="S36" s="74"/>
      <c r="T36" s="74"/>
      <c r="U36" s="74" t="s">
        <v>70</v>
      </c>
      <c r="V36" s="74"/>
      <c r="W36" s="74"/>
      <c r="X36" s="74"/>
      <c r="Y36" s="74"/>
      <c r="Z36" s="74"/>
      <c r="AA36" s="74"/>
      <c r="AB36" s="74" t="s">
        <v>70</v>
      </c>
      <c r="AC36" s="75"/>
      <c r="AD36" s="75"/>
      <c r="AE36" s="75"/>
      <c r="AF36" s="75"/>
      <c r="AG36" s="75"/>
      <c r="AH36" s="75"/>
      <c r="AI36" s="75"/>
      <c r="AJ36" s="75"/>
      <c r="AK36" s="76"/>
      <c r="AL36" s="76"/>
      <c r="AM36" s="76"/>
      <c r="AN36" s="76"/>
      <c r="AO36" s="76"/>
      <c r="AP36" s="76" t="s">
        <v>70</v>
      </c>
      <c r="AQ36" s="74"/>
      <c r="AR36" s="74" t="s">
        <v>70</v>
      </c>
      <c r="AS36" s="74"/>
      <c r="AT36" s="74" t="s">
        <v>70</v>
      </c>
      <c r="AU36" s="74"/>
      <c r="AV36" s="74" t="s">
        <v>70</v>
      </c>
      <c r="AW36" s="74" t="s">
        <v>70</v>
      </c>
      <c r="AX36" s="74" t="s">
        <v>70</v>
      </c>
      <c r="AY36" s="74" t="s">
        <v>70</v>
      </c>
      <c r="AZ36" s="74" t="s">
        <v>70</v>
      </c>
      <c r="BA36" s="74"/>
      <c r="BB36" s="74"/>
      <c r="BC36" s="74" t="s">
        <v>70</v>
      </c>
      <c r="BD36" s="74"/>
      <c r="BE36" s="74" t="s">
        <v>70</v>
      </c>
      <c r="BF36" s="74" t="s">
        <v>70</v>
      </c>
      <c r="BG36" s="74" t="s">
        <v>70</v>
      </c>
      <c r="BH36" s="74" t="s">
        <v>70</v>
      </c>
      <c r="BI36" s="74" t="s">
        <v>70</v>
      </c>
      <c r="BJ36" s="74" t="s">
        <v>70</v>
      </c>
      <c r="BK36" s="74" t="s">
        <v>70</v>
      </c>
    </row>
    <row r="37" spans="1:70" ht="30.75" thickBot="1" x14ac:dyDescent="0.3">
      <c r="A37" s="89" t="s">
        <v>40</v>
      </c>
      <c r="B37" s="26" t="s">
        <v>41</v>
      </c>
      <c r="F37" t="s">
        <v>70</v>
      </c>
      <c r="O37" t="s">
        <v>70</v>
      </c>
      <c r="T37" t="s">
        <v>70</v>
      </c>
      <c r="AE37" t="s">
        <v>70</v>
      </c>
      <c r="AK37" s="6"/>
      <c r="BE37" t="s">
        <v>70</v>
      </c>
    </row>
    <row r="38" spans="1:70" ht="30.75" thickBot="1" x14ac:dyDescent="0.3">
      <c r="A38" s="89"/>
      <c r="B38" s="26" t="s">
        <v>42</v>
      </c>
      <c r="AC38" t="s">
        <v>70</v>
      </c>
      <c r="AE38" t="s">
        <v>70</v>
      </c>
      <c r="AG38" t="s">
        <v>70</v>
      </c>
      <c r="AK38" s="6"/>
      <c r="AL38" s="6"/>
      <c r="BE38" t="s">
        <v>70</v>
      </c>
    </row>
    <row r="39" spans="1:70" ht="30.75" thickBot="1" x14ac:dyDescent="0.3">
      <c r="A39" s="89"/>
      <c r="B39" s="26" t="s">
        <v>43</v>
      </c>
      <c r="AC39" t="s">
        <v>70</v>
      </c>
      <c r="AE39" t="s">
        <v>70</v>
      </c>
      <c r="AG39" t="s">
        <v>70</v>
      </c>
      <c r="AK39" s="6"/>
      <c r="AL39" s="6"/>
      <c r="AM39" s="6"/>
      <c r="BE39" t="s">
        <v>70</v>
      </c>
    </row>
    <row r="40" spans="1:70" ht="30.75" thickBot="1" x14ac:dyDescent="0.3">
      <c r="A40" s="89"/>
      <c r="B40" s="26" t="s">
        <v>44</v>
      </c>
      <c r="D40" t="s">
        <v>70</v>
      </c>
      <c r="E40" t="s">
        <v>70</v>
      </c>
      <c r="F40" t="s">
        <v>70</v>
      </c>
      <c r="G40" t="s">
        <v>70</v>
      </c>
      <c r="H40" t="s">
        <v>70</v>
      </c>
      <c r="I40" t="s">
        <v>70</v>
      </c>
      <c r="W40" t="s">
        <v>70</v>
      </c>
      <c r="AE40" t="s">
        <v>70</v>
      </c>
      <c r="AF40" t="s">
        <v>70</v>
      </c>
      <c r="AG40" t="s">
        <v>70</v>
      </c>
      <c r="AH40" t="s">
        <v>70</v>
      </c>
      <c r="AK40" s="6"/>
      <c r="AL40" s="6"/>
      <c r="AM40" s="6"/>
      <c r="AN40" s="6"/>
      <c r="BE40" t="s">
        <v>70</v>
      </c>
    </row>
    <row r="41" spans="1:70" ht="30.75" thickBot="1" x14ac:dyDescent="0.3">
      <c r="A41" s="89"/>
      <c r="B41" s="26" t="s">
        <v>45</v>
      </c>
      <c r="D41" t="s">
        <v>70</v>
      </c>
      <c r="E41" t="s">
        <v>70</v>
      </c>
      <c r="F41" t="s">
        <v>70</v>
      </c>
      <c r="G41" t="s">
        <v>70</v>
      </c>
      <c r="H41" t="s">
        <v>70</v>
      </c>
      <c r="I41" t="s">
        <v>70</v>
      </c>
      <c r="Q41" t="s">
        <v>70</v>
      </c>
      <c r="R41" t="s">
        <v>70</v>
      </c>
      <c r="U41" t="s">
        <v>70</v>
      </c>
      <c r="W41" t="s">
        <v>70</v>
      </c>
      <c r="AH41" t="s">
        <v>70</v>
      </c>
      <c r="AK41" s="6"/>
      <c r="AL41" s="6"/>
      <c r="AM41" s="6"/>
      <c r="AN41" s="6"/>
      <c r="AO41" s="6"/>
      <c r="BE41" t="s">
        <v>70</v>
      </c>
    </row>
    <row r="42" spans="1:70" ht="15" customHeight="1" x14ac:dyDescent="0.25">
      <c r="A42" s="89"/>
      <c r="B42" s="26" t="s">
        <v>16</v>
      </c>
      <c r="K42" t="s">
        <v>70</v>
      </c>
      <c r="L42" t="s">
        <v>70</v>
      </c>
      <c r="M42" t="s">
        <v>70</v>
      </c>
      <c r="X42" t="s">
        <v>70</v>
      </c>
      <c r="AB42" t="s">
        <v>70</v>
      </c>
      <c r="AJ42" t="s">
        <v>70</v>
      </c>
      <c r="AK42" s="6"/>
      <c r="AL42" s="6"/>
      <c r="AM42" s="6"/>
      <c r="AN42" s="6"/>
      <c r="AO42" s="6"/>
      <c r="AP42" s="6"/>
      <c r="AT42" t="s">
        <v>70</v>
      </c>
      <c r="AV42" t="s">
        <v>70</v>
      </c>
      <c r="BB42" t="s">
        <v>70</v>
      </c>
      <c r="BC42" t="s">
        <v>70</v>
      </c>
      <c r="BD42" t="s">
        <v>70</v>
      </c>
      <c r="BE42" t="s">
        <v>70</v>
      </c>
      <c r="BG42" t="s">
        <v>70</v>
      </c>
      <c r="BH42" t="s">
        <v>70</v>
      </c>
      <c r="BI42" t="s">
        <v>70</v>
      </c>
      <c r="BJ42" t="s">
        <v>70</v>
      </c>
      <c r="BK42" t="s">
        <v>70</v>
      </c>
    </row>
    <row r="43" spans="1:70" ht="45" x14ac:dyDescent="0.25">
      <c r="A43" s="95" t="s">
        <v>46</v>
      </c>
      <c r="B43" s="77" t="s">
        <v>47</v>
      </c>
      <c r="C43" s="78"/>
      <c r="D43" s="78"/>
      <c r="E43" s="78"/>
      <c r="F43" s="78"/>
      <c r="G43" s="78"/>
      <c r="H43" s="78"/>
      <c r="I43" s="78" t="s">
        <v>69</v>
      </c>
      <c r="J43" s="78" t="s">
        <v>69</v>
      </c>
      <c r="K43" s="78"/>
      <c r="L43" s="78"/>
      <c r="M43" s="78" t="s">
        <v>69</v>
      </c>
      <c r="N43" s="78"/>
      <c r="O43" s="78"/>
      <c r="P43" s="78"/>
      <c r="Q43" s="78"/>
      <c r="R43" s="78"/>
      <c r="S43" s="78"/>
      <c r="T43" s="78"/>
      <c r="U43" s="78" t="s">
        <v>69</v>
      </c>
      <c r="V43" s="78"/>
      <c r="W43" s="78"/>
      <c r="X43" s="78"/>
      <c r="Y43" s="78"/>
      <c r="Z43" s="78"/>
      <c r="AA43" s="78"/>
      <c r="AB43" s="78" t="s">
        <v>69</v>
      </c>
      <c r="AC43" s="78"/>
      <c r="AD43" s="78"/>
      <c r="AE43" s="78"/>
      <c r="AF43" s="78"/>
      <c r="AG43" s="78"/>
      <c r="AH43" s="78"/>
      <c r="AI43" s="78"/>
      <c r="AJ43" s="78" t="s">
        <v>69</v>
      </c>
      <c r="AK43" s="78"/>
      <c r="AL43" s="78"/>
      <c r="AM43" s="78"/>
      <c r="AN43" s="78"/>
      <c r="AO43" s="78"/>
      <c r="AP43" s="78" t="s">
        <v>69</v>
      </c>
      <c r="AQ43" s="79" t="s">
        <v>71</v>
      </c>
      <c r="AR43" s="78"/>
      <c r="AS43" s="78"/>
      <c r="AT43" s="78"/>
      <c r="AU43" s="78"/>
      <c r="AV43" s="78"/>
      <c r="AW43" s="78"/>
      <c r="AX43" s="78" t="s">
        <v>69</v>
      </c>
      <c r="AY43" s="78"/>
      <c r="AZ43" s="78"/>
      <c r="BA43" s="78"/>
      <c r="BB43" s="78"/>
      <c r="BC43" s="78" t="s">
        <v>69</v>
      </c>
      <c r="BD43" s="78"/>
      <c r="BE43" s="78"/>
      <c r="BF43" s="78"/>
      <c r="BG43" s="78" t="s">
        <v>69</v>
      </c>
      <c r="BH43" s="78" t="s">
        <v>69</v>
      </c>
      <c r="BI43" s="78"/>
      <c r="BJ43" s="78"/>
      <c r="BK43" s="78" t="s">
        <v>69</v>
      </c>
      <c r="BL43" s="78"/>
      <c r="BM43" s="78"/>
      <c r="BN43" s="78"/>
      <c r="BO43" s="78"/>
      <c r="BP43" s="78"/>
      <c r="BQ43" s="78"/>
      <c r="BR43" s="78"/>
    </row>
    <row r="44" spans="1:70" ht="45" x14ac:dyDescent="0.25">
      <c r="A44" s="96"/>
      <c r="B44" s="77" t="s">
        <v>48</v>
      </c>
      <c r="C44" s="78"/>
      <c r="D44" s="78"/>
      <c r="E44" s="78"/>
      <c r="F44" s="78"/>
      <c r="G44" s="78"/>
      <c r="H44" s="78"/>
      <c r="I44" s="78"/>
      <c r="J44" s="78" t="s">
        <v>69</v>
      </c>
      <c r="K44" s="78"/>
      <c r="L44" s="78"/>
      <c r="M44" s="78" t="s">
        <v>69</v>
      </c>
      <c r="N44" s="78"/>
      <c r="O44" s="78"/>
      <c r="P44" s="78"/>
      <c r="Q44" s="78"/>
      <c r="R44" s="78"/>
      <c r="S44" s="78"/>
      <c r="T44" s="78"/>
      <c r="U44" s="78" t="s">
        <v>69</v>
      </c>
      <c r="V44" s="78"/>
      <c r="W44" s="78"/>
      <c r="X44" s="78"/>
      <c r="Y44" s="78"/>
      <c r="Z44" s="78"/>
      <c r="AA44" s="78"/>
      <c r="AB44" s="78" t="s">
        <v>69</v>
      </c>
      <c r="AC44" s="78"/>
      <c r="AD44" s="78"/>
      <c r="AE44" s="78"/>
      <c r="AF44" s="78"/>
      <c r="AG44" s="78"/>
      <c r="AH44" s="78"/>
      <c r="AI44" s="78"/>
      <c r="AJ44" s="78" t="s">
        <v>69</v>
      </c>
      <c r="AK44" s="78"/>
      <c r="AL44" s="78"/>
      <c r="AM44" s="78"/>
      <c r="AN44" s="78"/>
      <c r="AO44" s="78"/>
      <c r="AP44" s="78" t="s">
        <v>69</v>
      </c>
      <c r="AQ44" s="79" t="s">
        <v>71</v>
      </c>
      <c r="AR44" s="79" t="s">
        <v>71</v>
      </c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 t="s">
        <v>69</v>
      </c>
      <c r="BD44" s="78"/>
      <c r="BE44" s="78"/>
      <c r="BF44" s="78"/>
      <c r="BG44" s="78" t="s">
        <v>69</v>
      </c>
      <c r="BH44" s="78"/>
      <c r="BI44" s="78"/>
      <c r="BJ44" s="78"/>
      <c r="BK44" s="78" t="s">
        <v>69</v>
      </c>
      <c r="BL44" s="78"/>
      <c r="BM44" s="78"/>
      <c r="BN44" s="78"/>
      <c r="BO44" s="78"/>
      <c r="BP44" s="78"/>
      <c r="BQ44" s="78"/>
      <c r="BR44" s="78"/>
    </row>
    <row r="45" spans="1:70" ht="45" x14ac:dyDescent="0.25">
      <c r="A45" s="96"/>
      <c r="B45" s="77" t="s">
        <v>49</v>
      </c>
      <c r="C45" s="78"/>
      <c r="D45" s="78"/>
      <c r="E45" s="78"/>
      <c r="F45" s="78"/>
      <c r="G45" s="78"/>
      <c r="H45" s="78"/>
      <c r="I45" s="78"/>
      <c r="J45" s="78" t="s">
        <v>69</v>
      </c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 t="s">
        <v>69</v>
      </c>
      <c r="W45" s="78" t="s">
        <v>69</v>
      </c>
      <c r="X45" s="78" t="s">
        <v>69</v>
      </c>
      <c r="Y45" s="78" t="s">
        <v>69</v>
      </c>
      <c r="Z45" s="78" t="s">
        <v>69</v>
      </c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9" t="s">
        <v>71</v>
      </c>
      <c r="AR45" s="79" t="s">
        <v>71</v>
      </c>
      <c r="AS45" s="79" t="s">
        <v>71</v>
      </c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</row>
    <row r="46" spans="1:70" ht="45" x14ac:dyDescent="0.25">
      <c r="A46" s="96"/>
      <c r="B46" s="77" t="s">
        <v>50</v>
      </c>
      <c r="C46" s="78"/>
      <c r="D46" s="78"/>
      <c r="E46" s="78"/>
      <c r="F46" s="78"/>
      <c r="G46" s="78"/>
      <c r="H46" s="78"/>
      <c r="I46" s="78" t="s">
        <v>69</v>
      </c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9" t="s">
        <v>71</v>
      </c>
      <c r="AR46" s="79" t="s">
        <v>71</v>
      </c>
      <c r="AS46" s="79" t="s">
        <v>71</v>
      </c>
      <c r="AT46" s="79" t="s">
        <v>71</v>
      </c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</row>
    <row r="47" spans="1:70" ht="45" x14ac:dyDescent="0.25">
      <c r="A47" s="96"/>
      <c r="B47" s="77" t="s">
        <v>51</v>
      </c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9" t="s">
        <v>71</v>
      </c>
      <c r="AR47" s="79" t="s">
        <v>71</v>
      </c>
      <c r="AS47" s="79" t="s">
        <v>71</v>
      </c>
      <c r="AT47" s="79" t="s">
        <v>71</v>
      </c>
      <c r="AU47" s="79" t="s">
        <v>71</v>
      </c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</row>
    <row r="48" spans="1:70" ht="45" x14ac:dyDescent="0.25">
      <c r="A48" s="97"/>
      <c r="B48" s="77" t="s">
        <v>16</v>
      </c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 t="s">
        <v>69</v>
      </c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9" t="s">
        <v>71</v>
      </c>
      <c r="AR48" s="79" t="s">
        <v>71</v>
      </c>
      <c r="AS48" s="79" t="s">
        <v>71</v>
      </c>
      <c r="AT48" s="79" t="s">
        <v>71</v>
      </c>
      <c r="AU48" s="79" t="s">
        <v>71</v>
      </c>
      <c r="AV48" s="79" t="s">
        <v>71</v>
      </c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</row>
    <row r="49" spans="1:63" ht="29.45" customHeight="1" x14ac:dyDescent="0.25">
      <c r="A49" s="86" t="s">
        <v>52</v>
      </c>
      <c r="B49" s="31" t="s">
        <v>53</v>
      </c>
      <c r="AC49" t="s">
        <v>70</v>
      </c>
      <c r="AD49" t="s">
        <v>70</v>
      </c>
      <c r="AE49" t="s">
        <v>70</v>
      </c>
      <c r="AF49" t="s">
        <v>70</v>
      </c>
      <c r="AG49" t="s">
        <v>70</v>
      </c>
      <c r="AH49" t="s">
        <v>70</v>
      </c>
      <c r="AI49" t="s">
        <v>70</v>
      </c>
      <c r="AR49" t="s">
        <v>70</v>
      </c>
      <c r="AS49" t="s">
        <v>70</v>
      </c>
      <c r="AW49" s="6"/>
    </row>
    <row r="50" spans="1:63" ht="15.75" thickBot="1" x14ac:dyDescent="0.3">
      <c r="A50" s="86"/>
      <c r="B50" s="31" t="s">
        <v>54</v>
      </c>
      <c r="Y50" t="s">
        <v>69</v>
      </c>
      <c r="AC50" t="s">
        <v>70</v>
      </c>
      <c r="AH50" t="s">
        <v>70</v>
      </c>
      <c r="AI50" t="s">
        <v>70</v>
      </c>
      <c r="AO50" t="s">
        <v>70</v>
      </c>
      <c r="AQ50" t="s">
        <v>70</v>
      </c>
      <c r="AR50" t="s">
        <v>70</v>
      </c>
      <c r="AT50" t="s">
        <v>70</v>
      </c>
      <c r="AW50" s="6"/>
      <c r="AX50" s="6"/>
      <c r="BF50" t="s">
        <v>70</v>
      </c>
    </row>
    <row r="51" spans="1:63" ht="15.75" thickBot="1" x14ac:dyDescent="0.3">
      <c r="A51" s="86"/>
      <c r="B51" s="31" t="s">
        <v>55</v>
      </c>
      <c r="C51" t="s">
        <v>70</v>
      </c>
      <c r="Y51" t="s">
        <v>69</v>
      </c>
      <c r="AA51" t="s">
        <v>70</v>
      </c>
      <c r="AC51" t="s">
        <v>70</v>
      </c>
      <c r="AD51" t="s">
        <v>70</v>
      </c>
      <c r="AE51" t="s">
        <v>70</v>
      </c>
      <c r="AF51" t="s">
        <v>70</v>
      </c>
      <c r="AI51" t="s">
        <v>70</v>
      </c>
      <c r="AO51" t="s">
        <v>70</v>
      </c>
      <c r="AR51" t="s">
        <v>70</v>
      </c>
      <c r="AW51" s="6"/>
      <c r="AX51" s="6"/>
      <c r="AY51" s="6"/>
      <c r="BE51" t="s">
        <v>70</v>
      </c>
      <c r="BF51" t="s">
        <v>70</v>
      </c>
    </row>
    <row r="52" spans="1:63" ht="30.75" thickBot="1" x14ac:dyDescent="0.3">
      <c r="A52" s="86"/>
      <c r="B52" s="31" t="s">
        <v>56</v>
      </c>
      <c r="C52" t="s">
        <v>70</v>
      </c>
      <c r="G52" t="s">
        <v>70</v>
      </c>
      <c r="I52" t="s">
        <v>70</v>
      </c>
      <c r="J52" t="s">
        <v>70</v>
      </c>
      <c r="K52" t="s">
        <v>70</v>
      </c>
      <c r="L52" t="s">
        <v>70</v>
      </c>
      <c r="N52" t="s">
        <v>70</v>
      </c>
      <c r="AA52" t="s">
        <v>70</v>
      </c>
      <c r="AC52" t="s">
        <v>70</v>
      </c>
      <c r="AD52" t="s">
        <v>70</v>
      </c>
      <c r="AE52" t="s">
        <v>70</v>
      </c>
      <c r="AF52" t="s">
        <v>70</v>
      </c>
      <c r="AH52" t="s">
        <v>70</v>
      </c>
      <c r="AI52" t="s">
        <v>70</v>
      </c>
      <c r="AK52" t="s">
        <v>70</v>
      </c>
      <c r="AO52" t="s">
        <v>70</v>
      </c>
      <c r="AQ52" t="s">
        <v>70</v>
      </c>
      <c r="AR52" t="s">
        <v>70</v>
      </c>
      <c r="AS52" t="s">
        <v>70</v>
      </c>
      <c r="AW52" s="6"/>
      <c r="AX52" s="6"/>
      <c r="AY52" s="6"/>
      <c r="AZ52" s="6"/>
      <c r="BE52" t="s">
        <v>70</v>
      </c>
      <c r="BF52" t="s">
        <v>70</v>
      </c>
    </row>
    <row r="53" spans="1:63" ht="15.75" thickBot="1" x14ac:dyDescent="0.3">
      <c r="A53" s="86"/>
      <c r="B53" s="31" t="s">
        <v>57</v>
      </c>
      <c r="I53" t="s">
        <v>70</v>
      </c>
      <c r="J53" t="s">
        <v>70</v>
      </c>
      <c r="L53" t="s">
        <v>70</v>
      </c>
      <c r="AC53" t="s">
        <v>70</v>
      </c>
      <c r="AD53" t="s">
        <v>70</v>
      </c>
      <c r="AE53" t="s">
        <v>70</v>
      </c>
      <c r="AF53" t="s">
        <v>70</v>
      </c>
      <c r="AG53" t="s">
        <v>70</v>
      </c>
      <c r="AH53" t="s">
        <v>70</v>
      </c>
      <c r="AI53" t="s">
        <v>70</v>
      </c>
      <c r="AR53" t="s">
        <v>70</v>
      </c>
      <c r="AW53" s="6"/>
      <c r="AX53" s="6"/>
      <c r="AY53" s="6"/>
      <c r="AZ53" s="6"/>
      <c r="BA53" s="6"/>
    </row>
    <row r="54" spans="1:63" ht="15.75" thickBot="1" x14ac:dyDescent="0.3">
      <c r="A54" s="86"/>
      <c r="B54" s="34" t="s">
        <v>58</v>
      </c>
      <c r="AW54" s="6"/>
      <c r="AX54" s="6"/>
      <c r="AY54" s="6"/>
      <c r="AZ54" s="6"/>
      <c r="BA54" s="6"/>
      <c r="BB54" s="6"/>
    </row>
    <row r="55" spans="1:63" ht="45.75" thickBot="1" x14ac:dyDescent="0.3">
      <c r="A55" s="86"/>
      <c r="B55" s="34" t="s">
        <v>16</v>
      </c>
      <c r="M55" t="s">
        <v>70</v>
      </c>
      <c r="U55" t="s">
        <v>70</v>
      </c>
      <c r="AB55" t="s">
        <v>70</v>
      </c>
      <c r="AJ55" t="s">
        <v>70</v>
      </c>
      <c r="AK55" t="s">
        <v>70</v>
      </c>
      <c r="AP55" t="s">
        <v>70</v>
      </c>
      <c r="AS55" t="s">
        <v>70</v>
      </c>
      <c r="AV55" t="s">
        <v>70</v>
      </c>
      <c r="AW55" s="6"/>
      <c r="AX55" s="6"/>
      <c r="AY55" s="6"/>
      <c r="AZ55" s="6"/>
      <c r="BA55" s="6"/>
      <c r="BB55" s="6"/>
      <c r="BC55" s="6"/>
      <c r="BD55" t="s">
        <v>70</v>
      </c>
      <c r="BE55" t="s">
        <v>70</v>
      </c>
      <c r="BF55" t="s">
        <v>70</v>
      </c>
      <c r="BG55" t="s">
        <v>70</v>
      </c>
      <c r="BH55" t="s">
        <v>70</v>
      </c>
      <c r="BI55" t="s">
        <v>70</v>
      </c>
      <c r="BJ55" t="s">
        <v>70</v>
      </c>
      <c r="BK55" t="s">
        <v>70</v>
      </c>
    </row>
    <row r="56" spans="1:63" ht="30.75" thickBot="1" x14ac:dyDescent="0.3">
      <c r="A56" s="90" t="s">
        <v>59</v>
      </c>
      <c r="B56" s="35" t="s">
        <v>60</v>
      </c>
      <c r="C56" t="s">
        <v>69</v>
      </c>
      <c r="H56" t="s">
        <v>69</v>
      </c>
      <c r="I56" t="s">
        <v>69</v>
      </c>
      <c r="J56" t="s">
        <v>69</v>
      </c>
      <c r="V56" t="s">
        <v>69</v>
      </c>
      <c r="AC56" t="s">
        <v>69</v>
      </c>
      <c r="BD56" s="6"/>
      <c r="BE56" t="s">
        <v>69</v>
      </c>
      <c r="BF56" t="s">
        <v>69</v>
      </c>
      <c r="BG56" t="s">
        <v>69</v>
      </c>
    </row>
    <row r="57" spans="1:63" ht="15.75" thickBot="1" x14ac:dyDescent="0.3">
      <c r="A57" s="91"/>
      <c r="B57" s="38" t="s">
        <v>61</v>
      </c>
      <c r="C57" t="s">
        <v>69</v>
      </c>
      <c r="D57" t="s">
        <v>69</v>
      </c>
      <c r="E57" t="s">
        <v>69</v>
      </c>
      <c r="F57" t="s">
        <v>69</v>
      </c>
      <c r="G57" t="s">
        <v>69</v>
      </c>
      <c r="H57" t="s">
        <v>69</v>
      </c>
      <c r="I57" t="s">
        <v>69</v>
      </c>
      <c r="J57" t="s">
        <v>69</v>
      </c>
      <c r="K57" t="s">
        <v>69</v>
      </c>
      <c r="L57" t="s">
        <v>69</v>
      </c>
      <c r="N57" t="s">
        <v>69</v>
      </c>
      <c r="O57" t="s">
        <v>69</v>
      </c>
      <c r="P57" t="s">
        <v>69</v>
      </c>
      <c r="Q57" t="s">
        <v>69</v>
      </c>
      <c r="R57" t="s">
        <v>69</v>
      </c>
      <c r="S57" t="s">
        <v>69</v>
      </c>
      <c r="T57" t="s">
        <v>69</v>
      </c>
      <c r="V57" t="s">
        <v>69</v>
      </c>
      <c r="W57" t="s">
        <v>69</v>
      </c>
      <c r="X57" t="s">
        <v>69</v>
      </c>
      <c r="Y57" t="s">
        <v>69</v>
      </c>
      <c r="Z57" t="s">
        <v>69</v>
      </c>
      <c r="AA57" t="s">
        <v>69</v>
      </c>
      <c r="AC57" t="s">
        <v>69</v>
      </c>
      <c r="AD57" t="s">
        <v>69</v>
      </c>
      <c r="AE57" t="s">
        <v>69</v>
      </c>
      <c r="AF57" t="s">
        <v>69</v>
      </c>
      <c r="AG57" t="s">
        <v>69</v>
      </c>
      <c r="AH57" t="s">
        <v>69</v>
      </c>
      <c r="AI57" t="s">
        <v>69</v>
      </c>
      <c r="AK57" t="s">
        <v>69</v>
      </c>
      <c r="AL57" t="s">
        <v>69</v>
      </c>
      <c r="AM57" t="s">
        <v>69</v>
      </c>
      <c r="AN57" t="s">
        <v>69</v>
      </c>
      <c r="AO57" t="s">
        <v>69</v>
      </c>
      <c r="AQ57" t="s">
        <v>69</v>
      </c>
      <c r="AR57" t="s">
        <v>69</v>
      </c>
      <c r="AS57" t="s">
        <v>69</v>
      </c>
      <c r="AT57" t="s">
        <v>69</v>
      </c>
      <c r="AU57" t="s">
        <v>69</v>
      </c>
      <c r="AW57" t="s">
        <v>69</v>
      </c>
      <c r="AX57" t="s">
        <v>69</v>
      </c>
      <c r="AY57" t="s">
        <v>69</v>
      </c>
      <c r="AZ57" t="s">
        <v>69</v>
      </c>
      <c r="BA57" t="s">
        <v>69</v>
      </c>
      <c r="BB57" t="s">
        <v>69</v>
      </c>
      <c r="BD57" s="6"/>
      <c r="BE57" s="6"/>
      <c r="BF57" t="s">
        <v>69</v>
      </c>
      <c r="BG57" t="s">
        <v>69</v>
      </c>
      <c r="BH57" t="s">
        <v>69</v>
      </c>
      <c r="BI57" t="s">
        <v>69</v>
      </c>
      <c r="BJ57" t="s">
        <v>69</v>
      </c>
    </row>
    <row r="58" spans="1:63" ht="15.75" thickBot="1" x14ac:dyDescent="0.3">
      <c r="A58" s="91"/>
      <c r="B58" s="35" t="s">
        <v>62</v>
      </c>
      <c r="G58" t="s">
        <v>69</v>
      </c>
      <c r="O58" t="s">
        <v>69</v>
      </c>
      <c r="S58" t="s">
        <v>69</v>
      </c>
      <c r="AA58" t="s">
        <v>69</v>
      </c>
      <c r="AI58" t="s">
        <v>69</v>
      </c>
      <c r="BD58" s="6"/>
      <c r="BE58" s="6"/>
      <c r="BF58" s="6"/>
      <c r="BG58" t="s">
        <v>69</v>
      </c>
    </row>
    <row r="59" spans="1:63" ht="45.75" thickBot="1" x14ac:dyDescent="0.3">
      <c r="A59" s="91"/>
      <c r="B59" s="35" t="s">
        <v>16</v>
      </c>
      <c r="M59" t="s">
        <v>69</v>
      </c>
      <c r="U59" t="s">
        <v>69</v>
      </c>
      <c r="AB59" t="s">
        <v>69</v>
      </c>
      <c r="AJ59" t="s">
        <v>69</v>
      </c>
      <c r="AP59" t="s">
        <v>69</v>
      </c>
      <c r="AV59" t="s">
        <v>69</v>
      </c>
      <c r="BC59" t="s">
        <v>69</v>
      </c>
      <c r="BD59" s="6"/>
      <c r="BE59" s="6"/>
      <c r="BF59" s="6"/>
      <c r="BG59" s="6"/>
      <c r="BK59" t="s">
        <v>69</v>
      </c>
    </row>
    <row r="60" spans="1:63" ht="15.75" thickBot="1" x14ac:dyDescent="0.3">
      <c r="A60" s="80" t="s">
        <v>63</v>
      </c>
      <c r="B60" s="39" t="s">
        <v>64</v>
      </c>
      <c r="M60" t="s">
        <v>69</v>
      </c>
      <c r="U60" t="s">
        <v>69</v>
      </c>
      <c r="AB60" t="s">
        <v>69</v>
      </c>
      <c r="AJ60" t="s">
        <v>69</v>
      </c>
      <c r="AP60" t="s">
        <v>69</v>
      </c>
      <c r="AV60" t="s">
        <v>69</v>
      </c>
      <c r="BC60" t="s">
        <v>69</v>
      </c>
      <c r="BG60" t="s">
        <v>69</v>
      </c>
      <c r="BH60" s="6"/>
    </row>
    <row r="61" spans="1:63" ht="15" customHeight="1" thickBot="1" x14ac:dyDescent="0.3">
      <c r="A61" s="81"/>
      <c r="B61" s="39" t="s">
        <v>65</v>
      </c>
      <c r="M61" t="s">
        <v>69</v>
      </c>
      <c r="U61" t="s">
        <v>69</v>
      </c>
      <c r="AB61" t="s">
        <v>69</v>
      </c>
      <c r="AJ61" t="s">
        <v>69</v>
      </c>
      <c r="AP61" t="s">
        <v>69</v>
      </c>
      <c r="AV61" t="s">
        <v>69</v>
      </c>
      <c r="BC61" t="s">
        <v>69</v>
      </c>
      <c r="BG61" t="s">
        <v>69</v>
      </c>
      <c r="BH61" s="6"/>
      <c r="BI61" s="6"/>
    </row>
    <row r="62" spans="1:63" ht="15.75" thickBot="1" x14ac:dyDescent="0.3">
      <c r="A62" s="81"/>
      <c r="B62" s="39" t="s">
        <v>66</v>
      </c>
      <c r="M62" t="s">
        <v>69</v>
      </c>
      <c r="U62" t="s">
        <v>69</v>
      </c>
      <c r="AB62" t="s">
        <v>69</v>
      </c>
      <c r="AJ62" t="s">
        <v>69</v>
      </c>
      <c r="AP62" t="s">
        <v>69</v>
      </c>
      <c r="AV62" t="s">
        <v>69</v>
      </c>
      <c r="BC62" t="s">
        <v>69</v>
      </c>
      <c r="BG62" t="s">
        <v>69</v>
      </c>
      <c r="BH62" s="6"/>
      <c r="BI62" s="6"/>
      <c r="BJ62" s="6"/>
    </row>
    <row r="63" spans="1:63" ht="45.75" thickBot="1" x14ac:dyDescent="0.3">
      <c r="A63" s="92"/>
      <c r="B63" s="39" t="s">
        <v>16</v>
      </c>
      <c r="M63" t="s">
        <v>69</v>
      </c>
      <c r="U63" t="s">
        <v>69</v>
      </c>
      <c r="AB63" t="s">
        <v>69</v>
      </c>
      <c r="AJ63" t="s">
        <v>69</v>
      </c>
      <c r="AP63" t="s">
        <v>69</v>
      </c>
      <c r="AV63" t="s">
        <v>69</v>
      </c>
      <c r="BC63" t="s">
        <v>69</v>
      </c>
      <c r="BG63" t="s">
        <v>69</v>
      </c>
      <c r="BH63" s="6"/>
      <c r="BI63" s="6"/>
      <c r="BJ63" s="6"/>
      <c r="BK63" s="6"/>
    </row>
  </sheetData>
  <mergeCells count="18">
    <mergeCell ref="AQ1:AV1"/>
    <mergeCell ref="AW1:BC1"/>
    <mergeCell ref="BD1:BG1"/>
    <mergeCell ref="BH1:BK1"/>
    <mergeCell ref="A3:A13"/>
    <mergeCell ref="V1:AB1"/>
    <mergeCell ref="AC1:AJ1"/>
    <mergeCell ref="AK1:AP1"/>
    <mergeCell ref="A49:A55"/>
    <mergeCell ref="A56:A59"/>
    <mergeCell ref="A60:A63"/>
    <mergeCell ref="C1:M1"/>
    <mergeCell ref="N1:U1"/>
    <mergeCell ref="A14:A21"/>
    <mergeCell ref="A22:A28"/>
    <mergeCell ref="A29:A36"/>
    <mergeCell ref="A37:A42"/>
    <mergeCell ref="A43:A4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31C981935B394FBDCD484CD43E6460" ma:contentTypeVersion="0" ma:contentTypeDescription="Create a new document." ma:contentTypeScope="" ma:versionID="00fb46c9f0d64bf033c60ad16c7c947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F5914C-45B1-482A-918E-3210629DF9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3D31D3-8075-493B-893B-DF61BAF9FF05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2CB8DBE-A43C-4061-BA63-ED94ED5E9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activities</vt:lpstr>
      <vt:lpstr>matrix concept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R Dresher</dc:creator>
  <cp:keywords/>
  <dc:description/>
  <cp:lastModifiedBy>Duchnowski, Matthew P</cp:lastModifiedBy>
  <cp:revision/>
  <dcterms:created xsi:type="dcterms:W3CDTF">2022-04-01T02:03:38Z</dcterms:created>
  <dcterms:modified xsi:type="dcterms:W3CDTF">2022-04-19T19:28:36Z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0x0101001231C981935B394FBDCD484CD43E6460</vt:lpwstr>
  </property>
</Properties>
</file>