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SurfboardProj\SurfURS\CouponData\"/>
    </mc:Choice>
  </mc:AlternateContent>
  <xr:revisionPtr revIDLastSave="0" documentId="13_ncr:1_{9C14C598-723D-47CE-91C3-32814CE9046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G2" i="1"/>
  <c r="G3" i="1"/>
</calcChain>
</file>

<file path=xl/sharedStrings.xml><?xml version="1.0" encoding="utf-8"?>
<sst xmlns="http://schemas.openxmlformats.org/spreadsheetml/2006/main" count="55" uniqueCount="20">
  <si>
    <t>ID</t>
  </si>
  <si>
    <t>NA1</t>
  </si>
  <si>
    <t>NA2</t>
  </si>
  <si>
    <t>Stringer Width (in)</t>
  </si>
  <si>
    <t>Foam Width</t>
  </si>
  <si>
    <t>Lamina Thickness</t>
  </si>
  <si>
    <t>Foam Height</t>
  </si>
  <si>
    <t>Stringer Material</t>
  </si>
  <si>
    <t>Foam Material</t>
  </si>
  <si>
    <t>Top Lamina</t>
  </si>
  <si>
    <t>Bottom Lamina</t>
  </si>
  <si>
    <t>Balsa</t>
  </si>
  <si>
    <t>Eglass4oz</t>
  </si>
  <si>
    <t>weight (lb)</t>
  </si>
  <si>
    <t>Birchwood</t>
  </si>
  <si>
    <t>Eglass4oz,Eglass6oz</t>
  </si>
  <si>
    <t>EPS_Foam</t>
  </si>
  <si>
    <t>Failure Load (lb)</t>
  </si>
  <si>
    <t>Lw</t>
  </si>
  <si>
    <t>Half Distance Between Supports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</si>
</sst>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L10" sqref="L10"/>
    </sheetView>
  </sheetViews>
  <sheetFormatPr defaultRowHeight="15" x14ac:dyDescent="0.25"/>
  <cols>
    <col min="2" max="2" width="21.28515625" customWidth="1"/>
    <col min="3" max="3" width="21.7109375" customWidth="1"/>
    <col min="4" max="4" width="19" customWidth="1"/>
    <col min="5" max="5" width="18.5703125" customWidth="1"/>
    <col min="6" max="6" width="17" customWidth="1"/>
    <col min="7" max="7" width="17.85546875" customWidth="1"/>
    <col min="8" max="9" width="12" customWidth="1"/>
    <col min="10" max="10" width="13.140625" customWidth="1"/>
    <col min="11" max="11" width="15.28515625" customWidth="1"/>
    <col min="13" max="13" width="28.85546875" customWidth="1"/>
  </cols>
  <sheetData>
    <row r="1" spans="1:13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3</v>
      </c>
      <c r="G1" t="s">
        <v>5</v>
      </c>
      <c r="H1" t="s">
        <v>4</v>
      </c>
      <c r="I1" t="s">
        <v>6</v>
      </c>
      <c r="J1" t="s">
        <v>13</v>
      </c>
      <c r="K1" t="s">
        <v>17</v>
      </c>
      <c r="L1" t="s">
        <v>18</v>
      </c>
      <c r="M1" t="s">
        <v>19</v>
      </c>
    </row>
    <row r="2" spans="1:13" x14ac:dyDescent="0.25">
      <c r="A2" t="s">
        <v>1</v>
      </c>
      <c r="B2" t="s">
        <v>11</v>
      </c>
      <c r="C2" t="s">
        <v>16</v>
      </c>
      <c r="D2" t="s">
        <v>15</v>
      </c>
      <c r="E2" t="s">
        <v>12</v>
      </c>
      <c r="F2">
        <v>0.125</v>
      </c>
      <c r="G2">
        <f>0.00025*1/(0.0254)</f>
        <v>9.8425196850393699E-3</v>
      </c>
      <c r="H2">
        <v>6</v>
      </c>
      <c r="I2">
        <v>2.5</v>
      </c>
      <c r="K2">
        <v>400</v>
      </c>
      <c r="L2">
        <v>2</v>
      </c>
      <c r="M2">
        <v>11</v>
      </c>
    </row>
    <row r="3" spans="1:13" x14ac:dyDescent="0.25">
      <c r="A3" t="s">
        <v>2</v>
      </c>
      <c r="B3" t="s">
        <v>11</v>
      </c>
      <c r="C3" t="s">
        <v>16</v>
      </c>
      <c r="D3" t="s">
        <v>15</v>
      </c>
      <c r="E3" t="s">
        <v>12</v>
      </c>
      <c r="F3">
        <v>0.125</v>
      </c>
      <c r="G3">
        <f>0.00025*1/(0.0254)</f>
        <v>9.8425196850393699E-3</v>
      </c>
      <c r="H3">
        <v>6</v>
      </c>
      <c r="I3">
        <v>2.5</v>
      </c>
      <c r="K3">
        <v>300</v>
      </c>
      <c r="L3">
        <v>2</v>
      </c>
      <c r="M3">
        <v>11</v>
      </c>
    </row>
    <row r="4" spans="1:13" x14ac:dyDescent="0.25">
      <c r="A4">
        <v>101</v>
      </c>
      <c r="B4" t="s">
        <v>11</v>
      </c>
      <c r="C4" t="s">
        <v>16</v>
      </c>
      <c r="D4" t="s">
        <v>15</v>
      </c>
      <c r="E4" t="s">
        <v>12</v>
      </c>
      <c r="J4">
        <f>136.5*0.00220462</f>
        <v>0.30093062999999998</v>
      </c>
    </row>
    <row r="5" spans="1:13" x14ac:dyDescent="0.25">
      <c r="A5">
        <v>102</v>
      </c>
      <c r="B5" t="s">
        <v>11</v>
      </c>
      <c r="C5" t="s">
        <v>16</v>
      </c>
      <c r="D5" t="s">
        <v>15</v>
      </c>
      <c r="E5" t="s">
        <v>12</v>
      </c>
      <c r="J5">
        <f>137.6 *0.00220462</f>
        <v>0.303355712</v>
      </c>
    </row>
    <row r="6" spans="1:13" x14ac:dyDescent="0.25">
      <c r="A6">
        <v>103</v>
      </c>
      <c r="B6" t="s">
        <v>11</v>
      </c>
      <c r="C6" t="s">
        <v>16</v>
      </c>
      <c r="D6" t="s">
        <v>15</v>
      </c>
      <c r="E6" t="s">
        <v>12</v>
      </c>
      <c r="J6">
        <f>132.6*0.00220462</f>
        <v>0.29233261199999999</v>
      </c>
    </row>
    <row r="7" spans="1:13" x14ac:dyDescent="0.25">
      <c r="A7">
        <v>104</v>
      </c>
      <c r="B7" t="s">
        <v>11</v>
      </c>
      <c r="C7" t="s">
        <v>16</v>
      </c>
      <c r="D7" t="s">
        <v>15</v>
      </c>
      <c r="E7" t="s">
        <v>12</v>
      </c>
      <c r="J7">
        <f>141.1*0.00220462</f>
        <v>0.31107188199999997</v>
      </c>
    </row>
    <row r="8" spans="1:13" x14ac:dyDescent="0.25">
      <c r="A8">
        <v>201</v>
      </c>
      <c r="B8" t="s">
        <v>14</v>
      </c>
      <c r="C8" t="s">
        <v>16</v>
      </c>
      <c r="D8" t="s">
        <v>15</v>
      </c>
      <c r="E8" t="s">
        <v>12</v>
      </c>
      <c r="J8">
        <f>126.9*0.00220462</f>
        <v>0.27976627800000003</v>
      </c>
    </row>
    <row r="9" spans="1:13" x14ac:dyDescent="0.25">
      <c r="A9">
        <v>202</v>
      </c>
      <c r="B9" t="s">
        <v>14</v>
      </c>
      <c r="C9" t="s">
        <v>16</v>
      </c>
      <c r="D9" t="s">
        <v>15</v>
      </c>
      <c r="E9" t="s">
        <v>12</v>
      </c>
      <c r="J9">
        <f>124.2*0.00220462</f>
        <v>0.27381380399999999</v>
      </c>
    </row>
    <row r="10" spans="1:13" x14ac:dyDescent="0.25">
      <c r="A10">
        <v>203</v>
      </c>
      <c r="B10" t="s">
        <v>14</v>
      </c>
      <c r="C10" t="s">
        <v>16</v>
      </c>
      <c r="D10" t="s">
        <v>15</v>
      </c>
      <c r="E10" t="s">
        <v>12</v>
      </c>
      <c r="J10">
        <f>126.5*0.00220462</f>
        <v>0.27888443000000002</v>
      </c>
    </row>
    <row r="11" spans="1:13" x14ac:dyDescent="0.25">
      <c r="A11">
        <v>204</v>
      </c>
      <c r="B11" t="s">
        <v>14</v>
      </c>
      <c r="C11" t="s">
        <v>16</v>
      </c>
      <c r="D11" t="s">
        <v>15</v>
      </c>
      <c r="E11" t="s">
        <v>12</v>
      </c>
      <c r="J11">
        <f>128*0.00220462</f>
        <v>0.28219136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2023-06-03T16:41:08Z</dcterms:modified>
</cp:coreProperties>
</file>