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7635" windowHeight="11820"/>
  </bookViews>
  <sheets>
    <sheet name="Builder" sheetId="1" r:id="rId1"/>
    <sheet name="Font Display" sheetId="2" r:id="rId2"/>
  </sheets>
  <calcPr calcId="125725"/>
</workbook>
</file>

<file path=xl/calcChain.xml><?xml version="1.0" encoding="utf-8"?>
<calcChain xmlns="http://schemas.openxmlformats.org/spreadsheetml/2006/main">
  <c r="D12" i="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"/>
  <c r="I10"/>
  <c r="I21" s="1"/>
  <c r="J10"/>
  <c r="J21" s="1"/>
  <c r="K10"/>
  <c r="K21" s="1"/>
  <c r="L10"/>
  <c r="L21" s="1"/>
  <c r="M10"/>
  <c r="M21" s="1"/>
  <c r="N10"/>
  <c r="N21" s="1"/>
  <c r="O10"/>
  <c r="O21" s="1"/>
  <c r="P10"/>
  <c r="P21" s="1"/>
  <c r="Q10"/>
  <c r="Q21" s="1"/>
  <c r="R10"/>
  <c r="R21" s="1"/>
  <c r="S10"/>
  <c r="S21" s="1"/>
  <c r="T10"/>
  <c r="T21" s="1"/>
  <c r="U10"/>
  <c r="U21" s="1"/>
  <c r="V10"/>
  <c r="V21" s="1"/>
  <c r="W10"/>
  <c r="W21" s="1"/>
  <c r="X10"/>
  <c r="X21" s="1"/>
  <c r="Y10"/>
  <c r="Y21" s="1"/>
  <c r="Z10"/>
  <c r="Z21" s="1"/>
  <c r="AA10"/>
  <c r="AA21" s="1"/>
  <c r="AB10"/>
  <c r="AB21" s="1"/>
  <c r="AC10"/>
  <c r="AC21" s="1"/>
  <c r="AD10"/>
  <c r="AD21" s="1"/>
  <c r="AE10"/>
  <c r="AE21" s="1"/>
  <c r="AF10"/>
  <c r="AF21" s="1"/>
  <c r="AG10"/>
  <c r="AG21" s="1"/>
  <c r="I11"/>
  <c r="I22" s="1"/>
  <c r="J11"/>
  <c r="J22" s="1"/>
  <c r="K11"/>
  <c r="K22" s="1"/>
  <c r="L11"/>
  <c r="L22" s="1"/>
  <c r="M11"/>
  <c r="M22" s="1"/>
  <c r="N11"/>
  <c r="N22" s="1"/>
  <c r="O11"/>
  <c r="O22" s="1"/>
  <c r="P11"/>
  <c r="P22" s="1"/>
  <c r="Q11"/>
  <c r="Q22" s="1"/>
  <c r="R11"/>
  <c r="R22" s="1"/>
  <c r="S11"/>
  <c r="S22" s="1"/>
  <c r="T11"/>
  <c r="T22" s="1"/>
  <c r="U11"/>
  <c r="U22" s="1"/>
  <c r="V11"/>
  <c r="V22" s="1"/>
  <c r="W11"/>
  <c r="W22" s="1"/>
  <c r="X11"/>
  <c r="X22" s="1"/>
  <c r="Y11"/>
  <c r="Y22" s="1"/>
  <c r="Z11"/>
  <c r="Z22" s="1"/>
  <c r="AA11"/>
  <c r="AA22" s="1"/>
  <c r="AB11"/>
  <c r="AB22" s="1"/>
  <c r="AC11"/>
  <c r="AC22" s="1"/>
  <c r="AD11"/>
  <c r="AD22" s="1"/>
  <c r="AE11"/>
  <c r="AE22" s="1"/>
  <c r="AF11"/>
  <c r="AF22" s="1"/>
  <c r="AG11"/>
  <c r="AG22" s="1"/>
  <c r="H11"/>
  <c r="H22" s="1"/>
  <c r="I2"/>
  <c r="I13" s="1"/>
  <c r="J2"/>
  <c r="J13" s="1"/>
  <c r="K2"/>
  <c r="K13" s="1"/>
  <c r="L2"/>
  <c r="L13" s="1"/>
  <c r="M2"/>
  <c r="M13" s="1"/>
  <c r="N2"/>
  <c r="N13" s="1"/>
  <c r="O2"/>
  <c r="O13" s="1"/>
  <c r="P2"/>
  <c r="P13" s="1"/>
  <c r="Q2"/>
  <c r="Q13" s="1"/>
  <c r="R2"/>
  <c r="R13" s="1"/>
  <c r="S2"/>
  <c r="S13" s="1"/>
  <c r="T2"/>
  <c r="T13" s="1"/>
  <c r="U2"/>
  <c r="U13" s="1"/>
  <c r="V2"/>
  <c r="V13" s="1"/>
  <c r="W2"/>
  <c r="W13" s="1"/>
  <c r="X2"/>
  <c r="X13" s="1"/>
  <c r="Y2"/>
  <c r="Y13" s="1"/>
  <c r="Z2"/>
  <c r="Z13" s="1"/>
  <c r="AA2"/>
  <c r="AA13" s="1"/>
  <c r="AB2"/>
  <c r="AB13" s="1"/>
  <c r="AC2"/>
  <c r="AC13" s="1"/>
  <c r="AD2"/>
  <c r="AD13" s="1"/>
  <c r="AE2"/>
  <c r="AE13" s="1"/>
  <c r="AF2"/>
  <c r="AF13" s="1"/>
  <c r="AG2"/>
  <c r="AG13" s="1"/>
  <c r="I3"/>
  <c r="I14" s="1"/>
  <c r="J3"/>
  <c r="J14" s="1"/>
  <c r="K3"/>
  <c r="K14" s="1"/>
  <c r="L3"/>
  <c r="L14" s="1"/>
  <c r="M3"/>
  <c r="M14" s="1"/>
  <c r="N3"/>
  <c r="N14" s="1"/>
  <c r="O3"/>
  <c r="O14" s="1"/>
  <c r="P3"/>
  <c r="P14" s="1"/>
  <c r="Q3"/>
  <c r="Q14" s="1"/>
  <c r="R3"/>
  <c r="R14" s="1"/>
  <c r="S3"/>
  <c r="S14" s="1"/>
  <c r="T3"/>
  <c r="T14" s="1"/>
  <c r="U3"/>
  <c r="U14" s="1"/>
  <c r="V3"/>
  <c r="V14" s="1"/>
  <c r="W3"/>
  <c r="W14" s="1"/>
  <c r="X3"/>
  <c r="X14" s="1"/>
  <c r="Y3"/>
  <c r="Y14" s="1"/>
  <c r="Z3"/>
  <c r="Z14" s="1"/>
  <c r="AA3"/>
  <c r="AA14" s="1"/>
  <c r="AB3"/>
  <c r="AB14" s="1"/>
  <c r="AC3"/>
  <c r="AC14" s="1"/>
  <c r="AD3"/>
  <c r="AD14" s="1"/>
  <c r="AE3"/>
  <c r="AE14" s="1"/>
  <c r="AF3"/>
  <c r="AF14" s="1"/>
  <c r="AG3"/>
  <c r="AG14" s="1"/>
  <c r="I4"/>
  <c r="I15" s="1"/>
  <c r="J4"/>
  <c r="J15" s="1"/>
  <c r="K4"/>
  <c r="K15" s="1"/>
  <c r="L4"/>
  <c r="L15" s="1"/>
  <c r="M4"/>
  <c r="M15" s="1"/>
  <c r="N4"/>
  <c r="N15" s="1"/>
  <c r="O4"/>
  <c r="O15" s="1"/>
  <c r="P4"/>
  <c r="P15" s="1"/>
  <c r="Q4"/>
  <c r="Q15" s="1"/>
  <c r="R4"/>
  <c r="R15" s="1"/>
  <c r="S4"/>
  <c r="S15" s="1"/>
  <c r="T4"/>
  <c r="T15" s="1"/>
  <c r="U4"/>
  <c r="U15" s="1"/>
  <c r="V4"/>
  <c r="V15" s="1"/>
  <c r="W4"/>
  <c r="W15" s="1"/>
  <c r="X4"/>
  <c r="X15" s="1"/>
  <c r="Y4"/>
  <c r="Y15" s="1"/>
  <c r="Z4"/>
  <c r="Z15" s="1"/>
  <c r="AA4"/>
  <c r="AA15" s="1"/>
  <c r="AB4"/>
  <c r="AB15" s="1"/>
  <c r="AC4"/>
  <c r="AC15" s="1"/>
  <c r="AD4"/>
  <c r="AD15" s="1"/>
  <c r="AE4"/>
  <c r="AE15" s="1"/>
  <c r="AF4"/>
  <c r="AF15" s="1"/>
  <c r="AG4"/>
  <c r="AG15" s="1"/>
  <c r="I5"/>
  <c r="I16" s="1"/>
  <c r="J5"/>
  <c r="J16" s="1"/>
  <c r="K5"/>
  <c r="K16" s="1"/>
  <c r="L5"/>
  <c r="L16" s="1"/>
  <c r="M5"/>
  <c r="M16" s="1"/>
  <c r="N5"/>
  <c r="N16" s="1"/>
  <c r="O5"/>
  <c r="O16" s="1"/>
  <c r="P5"/>
  <c r="P16" s="1"/>
  <c r="Q5"/>
  <c r="Q16" s="1"/>
  <c r="R5"/>
  <c r="R16" s="1"/>
  <c r="S5"/>
  <c r="S16" s="1"/>
  <c r="T5"/>
  <c r="T16" s="1"/>
  <c r="U5"/>
  <c r="U16" s="1"/>
  <c r="V5"/>
  <c r="V16" s="1"/>
  <c r="W5"/>
  <c r="W16" s="1"/>
  <c r="X5"/>
  <c r="X16" s="1"/>
  <c r="Y5"/>
  <c r="Y16" s="1"/>
  <c r="Z5"/>
  <c r="Z16" s="1"/>
  <c r="AA5"/>
  <c r="AA16" s="1"/>
  <c r="AB5"/>
  <c r="AB16" s="1"/>
  <c r="AC5"/>
  <c r="AC16" s="1"/>
  <c r="AD5"/>
  <c r="AD16" s="1"/>
  <c r="AE5"/>
  <c r="AE16" s="1"/>
  <c r="AF5"/>
  <c r="AF16" s="1"/>
  <c r="AG5"/>
  <c r="AG16" s="1"/>
  <c r="I6"/>
  <c r="I17" s="1"/>
  <c r="J6"/>
  <c r="J17" s="1"/>
  <c r="K6"/>
  <c r="K17" s="1"/>
  <c r="L6"/>
  <c r="L17" s="1"/>
  <c r="M6"/>
  <c r="M17" s="1"/>
  <c r="N6"/>
  <c r="N17" s="1"/>
  <c r="O6"/>
  <c r="O17" s="1"/>
  <c r="P6"/>
  <c r="P17" s="1"/>
  <c r="Q6"/>
  <c r="Q17" s="1"/>
  <c r="R6"/>
  <c r="R17" s="1"/>
  <c r="S6"/>
  <c r="S17" s="1"/>
  <c r="T6"/>
  <c r="T17" s="1"/>
  <c r="U6"/>
  <c r="U17" s="1"/>
  <c r="V6"/>
  <c r="V17" s="1"/>
  <c r="W6"/>
  <c r="W17" s="1"/>
  <c r="X6"/>
  <c r="X17" s="1"/>
  <c r="Y6"/>
  <c r="Y17" s="1"/>
  <c r="Z6"/>
  <c r="Z17" s="1"/>
  <c r="AA6"/>
  <c r="AA17" s="1"/>
  <c r="AB6"/>
  <c r="AB17" s="1"/>
  <c r="AC6"/>
  <c r="AC17" s="1"/>
  <c r="AD6"/>
  <c r="AD17" s="1"/>
  <c r="AE6"/>
  <c r="AE17" s="1"/>
  <c r="AF6"/>
  <c r="AF17" s="1"/>
  <c r="AG6"/>
  <c r="AG17" s="1"/>
  <c r="I7"/>
  <c r="I18" s="1"/>
  <c r="J7"/>
  <c r="J18" s="1"/>
  <c r="K7"/>
  <c r="K18" s="1"/>
  <c r="L7"/>
  <c r="L18" s="1"/>
  <c r="M7"/>
  <c r="M18" s="1"/>
  <c r="N7"/>
  <c r="N18" s="1"/>
  <c r="O7"/>
  <c r="O18" s="1"/>
  <c r="P7"/>
  <c r="P18" s="1"/>
  <c r="Q7"/>
  <c r="Q18" s="1"/>
  <c r="R7"/>
  <c r="R18" s="1"/>
  <c r="S7"/>
  <c r="S18" s="1"/>
  <c r="T7"/>
  <c r="T18" s="1"/>
  <c r="U7"/>
  <c r="U18" s="1"/>
  <c r="V7"/>
  <c r="V18" s="1"/>
  <c r="W7"/>
  <c r="W18" s="1"/>
  <c r="X7"/>
  <c r="X18" s="1"/>
  <c r="Y7"/>
  <c r="Y18" s="1"/>
  <c r="Z7"/>
  <c r="Z18" s="1"/>
  <c r="AA7"/>
  <c r="AA18" s="1"/>
  <c r="AB7"/>
  <c r="AB18" s="1"/>
  <c r="AC7"/>
  <c r="AC18" s="1"/>
  <c r="AD7"/>
  <c r="AD18" s="1"/>
  <c r="AE7"/>
  <c r="AE18" s="1"/>
  <c r="AF7"/>
  <c r="AF18" s="1"/>
  <c r="AG7"/>
  <c r="AG18" s="1"/>
  <c r="I8"/>
  <c r="I19" s="1"/>
  <c r="J8"/>
  <c r="J19" s="1"/>
  <c r="K8"/>
  <c r="K19" s="1"/>
  <c r="L8"/>
  <c r="L19" s="1"/>
  <c r="M8"/>
  <c r="M19" s="1"/>
  <c r="N8"/>
  <c r="N19" s="1"/>
  <c r="O8"/>
  <c r="O19" s="1"/>
  <c r="P8"/>
  <c r="P19" s="1"/>
  <c r="Q8"/>
  <c r="Q19" s="1"/>
  <c r="R8"/>
  <c r="R19" s="1"/>
  <c r="S8"/>
  <c r="S19" s="1"/>
  <c r="T8"/>
  <c r="T19" s="1"/>
  <c r="U8"/>
  <c r="U19" s="1"/>
  <c r="V8"/>
  <c r="V19" s="1"/>
  <c r="W8"/>
  <c r="W19" s="1"/>
  <c r="X8"/>
  <c r="X19" s="1"/>
  <c r="Y8"/>
  <c r="Y19" s="1"/>
  <c r="Z8"/>
  <c r="Z19" s="1"/>
  <c r="AA8"/>
  <c r="AA19" s="1"/>
  <c r="AB8"/>
  <c r="AB19" s="1"/>
  <c r="AC8"/>
  <c r="AC19" s="1"/>
  <c r="AD8"/>
  <c r="AD19" s="1"/>
  <c r="AE8"/>
  <c r="AE19" s="1"/>
  <c r="AF8"/>
  <c r="AF19" s="1"/>
  <c r="AG8"/>
  <c r="AG19" s="1"/>
  <c r="I9"/>
  <c r="I20" s="1"/>
  <c r="J9"/>
  <c r="J20" s="1"/>
  <c r="K9"/>
  <c r="K20" s="1"/>
  <c r="L9"/>
  <c r="L20" s="1"/>
  <c r="M9"/>
  <c r="M20" s="1"/>
  <c r="N9"/>
  <c r="N20" s="1"/>
  <c r="O9"/>
  <c r="O20" s="1"/>
  <c r="P9"/>
  <c r="P20" s="1"/>
  <c r="Q9"/>
  <c r="Q20" s="1"/>
  <c r="R9"/>
  <c r="R20" s="1"/>
  <c r="S9"/>
  <c r="S20" s="1"/>
  <c r="T9"/>
  <c r="T20" s="1"/>
  <c r="U9"/>
  <c r="U20" s="1"/>
  <c r="V9"/>
  <c r="V20" s="1"/>
  <c r="W9"/>
  <c r="W20" s="1"/>
  <c r="X9"/>
  <c r="X20" s="1"/>
  <c r="Y9"/>
  <c r="Y20" s="1"/>
  <c r="Z9"/>
  <c r="Z20" s="1"/>
  <c r="AA9"/>
  <c r="AA20" s="1"/>
  <c r="AB9"/>
  <c r="AB20" s="1"/>
  <c r="AC9"/>
  <c r="AC20" s="1"/>
  <c r="AD9"/>
  <c r="AD20" s="1"/>
  <c r="AE9"/>
  <c r="AE20" s="1"/>
  <c r="AF9"/>
  <c r="AF20" s="1"/>
  <c r="AG9"/>
  <c r="AG20" s="1"/>
  <c r="H3"/>
  <c r="H14" s="1"/>
  <c r="H4"/>
  <c r="H15" s="1"/>
  <c r="H5"/>
  <c r="H16" s="1"/>
  <c r="H6"/>
  <c r="H17" s="1"/>
  <c r="H7"/>
  <c r="H18" s="1"/>
  <c r="H8"/>
  <c r="H19" s="1"/>
  <c r="H9"/>
  <c r="H20" s="1"/>
  <c r="H10"/>
  <c r="H21" s="1"/>
  <c r="H2"/>
  <c r="H13" s="1"/>
  <c r="H40" i="1"/>
  <c r="P14"/>
  <c r="P8"/>
  <c r="P20" s="1"/>
  <c r="A43"/>
  <c r="H28"/>
  <c r="A28"/>
  <c r="E55"/>
  <c r="E56"/>
  <c r="E57"/>
  <c r="E58"/>
  <c r="E59"/>
  <c r="E60"/>
  <c r="E61"/>
  <c r="E54"/>
  <c r="A40"/>
  <c r="A39"/>
  <c r="A38"/>
  <c r="H39"/>
  <c r="H38"/>
  <c r="B5"/>
  <c r="Q10"/>
  <c r="Q11" s="1"/>
  <c r="Q12" s="1"/>
  <c r="Q13" s="1"/>
  <c r="Q14" s="1"/>
  <c r="Q15" s="1"/>
  <c r="Q8"/>
  <c r="Q9" s="1"/>
  <c r="O15"/>
  <c r="O27" s="1"/>
  <c r="O12"/>
  <c r="O24" s="1"/>
  <c r="O13"/>
  <c r="O14" s="1"/>
  <c r="O26" s="1"/>
  <c r="O38" s="1"/>
  <c r="T11" s="1"/>
  <c r="O11"/>
  <c r="O23" s="1"/>
  <c r="O9"/>
  <c r="O10" s="1"/>
  <c r="O22" s="1"/>
  <c r="O34" s="1"/>
  <c r="T7" s="1"/>
  <c r="O8"/>
  <c r="O20" s="1"/>
  <c r="B10"/>
  <c r="B11"/>
  <c r="B12"/>
  <c r="B13"/>
  <c r="B14"/>
  <c r="B15"/>
  <c r="B9"/>
  <c r="B7"/>
  <c r="B6"/>
  <c r="I32" i="2"/>
  <c r="K32"/>
  <c r="M32"/>
  <c r="O32"/>
  <c r="Q32"/>
  <c r="S32"/>
  <c r="U32"/>
  <c r="W32"/>
  <c r="Y32"/>
  <c r="AA32"/>
  <c r="AC32"/>
  <c r="AE32"/>
  <c r="AG32"/>
  <c r="J33"/>
  <c r="L33"/>
  <c r="N33"/>
  <c r="P33"/>
  <c r="R33"/>
  <c r="T33"/>
  <c r="V33"/>
  <c r="X33"/>
  <c r="Z33"/>
  <c r="AB33"/>
  <c r="AD33"/>
  <c r="AF33"/>
  <c r="H33"/>
  <c r="J32"/>
  <c r="L32"/>
  <c r="N32"/>
  <c r="P32"/>
  <c r="R32"/>
  <c r="T32"/>
  <c r="V32"/>
  <c r="X32"/>
  <c r="Z32"/>
  <c r="AB32"/>
  <c r="AD32"/>
  <c r="AF32"/>
  <c r="I33"/>
  <c r="K33"/>
  <c r="M33"/>
  <c r="O33"/>
  <c r="Q33"/>
  <c r="S33"/>
  <c r="U33"/>
  <c r="W33"/>
  <c r="Y33"/>
  <c r="AA33"/>
  <c r="AC33"/>
  <c r="AE33"/>
  <c r="AG33"/>
  <c r="I26"/>
  <c r="K26"/>
  <c r="M26"/>
  <c r="O26"/>
  <c r="Q26"/>
  <c r="S26"/>
  <c r="U26"/>
  <c r="W26"/>
  <c r="Y26"/>
  <c r="AA26"/>
  <c r="AC26"/>
  <c r="AE26"/>
  <c r="AG26"/>
  <c r="I28"/>
  <c r="K28"/>
  <c r="M28"/>
  <c r="O28"/>
  <c r="Q28"/>
  <c r="S28"/>
  <c r="U28"/>
  <c r="W28"/>
  <c r="Y28"/>
  <c r="AA28"/>
  <c r="AC28"/>
  <c r="AE28"/>
  <c r="AG28"/>
  <c r="I30"/>
  <c r="K30"/>
  <c r="M30"/>
  <c r="O30"/>
  <c r="Q30"/>
  <c r="S30"/>
  <c r="U30"/>
  <c r="W30"/>
  <c r="Y30"/>
  <c r="AA30"/>
  <c r="AC30"/>
  <c r="AE30"/>
  <c r="AG30"/>
  <c r="J24"/>
  <c r="L24"/>
  <c r="N24"/>
  <c r="P24"/>
  <c r="R24"/>
  <c r="T24"/>
  <c r="V24"/>
  <c r="X24"/>
  <c r="Z24"/>
  <c r="AB24"/>
  <c r="AD24"/>
  <c r="AF24"/>
  <c r="I25"/>
  <c r="K25"/>
  <c r="M25"/>
  <c r="O25"/>
  <c r="Q25"/>
  <c r="S25"/>
  <c r="U25"/>
  <c r="W25"/>
  <c r="Y25"/>
  <c r="AA25"/>
  <c r="AC25"/>
  <c r="AE25"/>
  <c r="AG25"/>
  <c r="J26"/>
  <c r="L26"/>
  <c r="N26"/>
  <c r="P26"/>
  <c r="R26"/>
  <c r="T26"/>
  <c r="V26"/>
  <c r="X26"/>
  <c r="Z26"/>
  <c r="AB26"/>
  <c r="AD26"/>
  <c r="AF26"/>
  <c r="I27"/>
  <c r="K27"/>
  <c r="M27"/>
  <c r="O27"/>
  <c r="Q27"/>
  <c r="S27"/>
  <c r="U27"/>
  <c r="W27"/>
  <c r="Y27"/>
  <c r="AA27"/>
  <c r="AC27"/>
  <c r="AE27"/>
  <c r="AG27"/>
  <c r="J28"/>
  <c r="L28"/>
  <c r="N28"/>
  <c r="P28"/>
  <c r="R28"/>
  <c r="T28"/>
  <c r="V28"/>
  <c r="X28"/>
  <c r="Z28"/>
  <c r="AB28"/>
  <c r="AD28"/>
  <c r="AF28"/>
  <c r="I29"/>
  <c r="K29"/>
  <c r="M29"/>
  <c r="O29"/>
  <c r="Q29"/>
  <c r="S29"/>
  <c r="U29"/>
  <c r="W29"/>
  <c r="Y29"/>
  <c r="AA29"/>
  <c r="AC29"/>
  <c r="AE29"/>
  <c r="AG29"/>
  <c r="J30"/>
  <c r="L30"/>
  <c r="N30"/>
  <c r="P30"/>
  <c r="R30"/>
  <c r="T30"/>
  <c r="X30"/>
  <c r="Z30"/>
  <c r="AD30"/>
  <c r="I31"/>
  <c r="M31"/>
  <c r="Q31"/>
  <c r="U31"/>
  <c r="Y31"/>
  <c r="AE31"/>
  <c r="H25"/>
  <c r="H31"/>
  <c r="I24"/>
  <c r="K24"/>
  <c r="M24"/>
  <c r="O24"/>
  <c r="Q24"/>
  <c r="S24"/>
  <c r="U24"/>
  <c r="W24"/>
  <c r="Y24"/>
  <c r="AA24"/>
  <c r="AC24"/>
  <c r="AE24"/>
  <c r="AG24"/>
  <c r="J25"/>
  <c r="L25"/>
  <c r="N25"/>
  <c r="P25"/>
  <c r="R25"/>
  <c r="T25"/>
  <c r="V25"/>
  <c r="X25"/>
  <c r="Z25"/>
  <c r="AB25"/>
  <c r="AD25"/>
  <c r="AF25"/>
  <c r="J27"/>
  <c r="L27"/>
  <c r="N27"/>
  <c r="P27"/>
  <c r="R27"/>
  <c r="T27"/>
  <c r="V27"/>
  <c r="X27"/>
  <c r="Z27"/>
  <c r="AB27"/>
  <c r="AD27"/>
  <c r="AF27"/>
  <c r="J29"/>
  <c r="L29"/>
  <c r="N29"/>
  <c r="P29"/>
  <c r="R29"/>
  <c r="T29"/>
  <c r="V29"/>
  <c r="X29"/>
  <c r="Z29"/>
  <c r="AB29"/>
  <c r="AD29"/>
  <c r="AF29"/>
  <c r="J31"/>
  <c r="L31"/>
  <c r="N31"/>
  <c r="P31"/>
  <c r="R31"/>
  <c r="T31"/>
  <c r="V31"/>
  <c r="X31"/>
  <c r="Z31"/>
  <c r="AB31"/>
  <c r="AD31"/>
  <c r="AF31"/>
  <c r="H26"/>
  <c r="H28"/>
  <c r="H30"/>
  <c r="H32"/>
  <c r="V30"/>
  <c r="AB30"/>
  <c r="AF30"/>
  <c r="K31"/>
  <c r="O31"/>
  <c r="S31"/>
  <c r="W31"/>
  <c r="AA31"/>
  <c r="AC31"/>
  <c r="AG31"/>
  <c r="H27"/>
  <c r="H29"/>
  <c r="H24"/>
  <c r="G35" l="1"/>
  <c r="D3" s="1"/>
  <c r="G36"/>
  <c r="D4" s="1"/>
  <c r="G37"/>
  <c r="D5" s="1"/>
  <c r="G39"/>
  <c r="D7" s="1"/>
  <c r="G41"/>
  <c r="D9" s="1"/>
  <c r="G38"/>
  <c r="D6" s="1"/>
  <c r="G40"/>
  <c r="D8" s="1"/>
  <c r="G42"/>
  <c r="D10" s="1"/>
  <c r="G43"/>
  <c r="D11" s="1"/>
  <c r="G34"/>
  <c r="D2" s="1"/>
  <c r="P9" i="1"/>
  <c r="P10" s="1"/>
  <c r="P11" s="1"/>
  <c r="P12" s="1"/>
  <c r="P13" s="1"/>
  <c r="P15"/>
  <c r="P26"/>
  <c r="Q20"/>
  <c r="Q32" s="1"/>
  <c r="T43" s="1"/>
  <c r="U43" s="1"/>
  <c r="V43" s="1"/>
  <c r="V52" s="1"/>
  <c r="Q22"/>
  <c r="O42"/>
  <c r="O49"/>
  <c r="O47"/>
  <c r="O45"/>
  <c r="P42"/>
  <c r="Q42" s="1"/>
  <c r="O43"/>
  <c r="O48"/>
  <c r="O46"/>
  <c r="O44"/>
  <c r="O21"/>
  <c r="O33" s="1"/>
  <c r="T6" s="1"/>
  <c r="T15" s="1"/>
  <c r="AC15" s="1"/>
  <c r="O25"/>
  <c r="O37" s="1"/>
  <c r="T10" s="1"/>
  <c r="O36"/>
  <c r="T9" s="1"/>
  <c r="T18" s="1"/>
  <c r="AC18" s="1"/>
  <c r="O35"/>
  <c r="T8" s="1"/>
  <c r="U8" s="1"/>
  <c r="O39"/>
  <c r="T12" s="1"/>
  <c r="T21" s="1"/>
  <c r="AC21" s="1"/>
  <c r="O32"/>
  <c r="T5" s="1"/>
  <c r="U5" s="1"/>
  <c r="U7"/>
  <c r="T16"/>
  <c r="AC16" s="1"/>
  <c r="U11"/>
  <c r="T20"/>
  <c r="AC20" s="1"/>
  <c r="U9" l="1"/>
  <c r="V9" s="1"/>
  <c r="E18"/>
  <c r="P43"/>
  <c r="U6"/>
  <c r="V6" s="1"/>
  <c r="T17"/>
  <c r="AC17" s="1"/>
  <c r="T14"/>
  <c r="AC14" s="1"/>
  <c r="U12"/>
  <c r="U21" s="1"/>
  <c r="AD21" s="1"/>
  <c r="V11"/>
  <c r="U20"/>
  <c r="AD20" s="1"/>
  <c r="V7"/>
  <c r="U16"/>
  <c r="AD16" s="1"/>
  <c r="V8"/>
  <c r="U17"/>
  <c r="AD17" s="1"/>
  <c r="W43"/>
  <c r="W52" s="1"/>
  <c r="Q21"/>
  <c r="U10"/>
  <c r="T19"/>
  <c r="AC19" s="1"/>
  <c r="T52"/>
  <c r="U14"/>
  <c r="AD14" s="1"/>
  <c r="V5"/>
  <c r="U52"/>
  <c r="P32"/>
  <c r="T24" s="1"/>
  <c r="P21"/>
  <c r="U18" l="1"/>
  <c r="AD18" s="1"/>
  <c r="P44"/>
  <c r="Q43"/>
  <c r="E19" s="1"/>
  <c r="Q33"/>
  <c r="T44" s="1"/>
  <c r="U15"/>
  <c r="AD15" s="1"/>
  <c r="V12"/>
  <c r="V21" s="1"/>
  <c r="AE21" s="1"/>
  <c r="X43"/>
  <c r="Y43" s="1"/>
  <c r="V10"/>
  <c r="U19"/>
  <c r="AD19" s="1"/>
  <c r="W8"/>
  <c r="V17"/>
  <c r="AE17" s="1"/>
  <c r="W9"/>
  <c r="V18"/>
  <c r="AE18" s="1"/>
  <c r="W6"/>
  <c r="V15"/>
  <c r="AE15" s="1"/>
  <c r="W7"/>
  <c r="V16"/>
  <c r="AE16" s="1"/>
  <c r="W11"/>
  <c r="V20"/>
  <c r="AE20" s="1"/>
  <c r="T33"/>
  <c r="AC33" s="1"/>
  <c r="T62" s="1"/>
  <c r="AC62" s="1"/>
  <c r="U24"/>
  <c r="W5"/>
  <c r="V14"/>
  <c r="AE14" s="1"/>
  <c r="P33"/>
  <c r="T25" s="1"/>
  <c r="P22"/>
  <c r="AC72" l="1"/>
  <c r="T53"/>
  <c r="U44"/>
  <c r="Q23"/>
  <c r="Q34"/>
  <c r="T45" s="1"/>
  <c r="P45"/>
  <c r="Q44"/>
  <c r="E20" s="1"/>
  <c r="X52"/>
  <c r="W12"/>
  <c r="W21" s="1"/>
  <c r="AF21" s="1"/>
  <c r="X11"/>
  <c r="W20"/>
  <c r="AF20" s="1"/>
  <c r="X7"/>
  <c r="W16"/>
  <c r="AF16" s="1"/>
  <c r="X6"/>
  <c r="W15"/>
  <c r="AF15" s="1"/>
  <c r="X9"/>
  <c r="W18"/>
  <c r="AF18" s="1"/>
  <c r="X8"/>
  <c r="W17"/>
  <c r="AF17" s="1"/>
  <c r="W10"/>
  <c r="V19"/>
  <c r="AE19" s="1"/>
  <c r="X5"/>
  <c r="W14"/>
  <c r="AF14" s="1"/>
  <c r="U25"/>
  <c r="T34"/>
  <c r="AC34" s="1"/>
  <c r="U33"/>
  <c r="AD33" s="1"/>
  <c r="U62" s="1"/>
  <c r="AD62" s="1"/>
  <c r="AD72" s="1"/>
  <c r="V24"/>
  <c r="Z43"/>
  <c r="Y52"/>
  <c r="P34"/>
  <c r="T26" s="1"/>
  <c r="P23"/>
  <c r="U45" l="1"/>
  <c r="T54"/>
  <c r="V44"/>
  <c r="U53"/>
  <c r="P46"/>
  <c r="Q45"/>
  <c r="E21" s="1"/>
  <c r="Q24"/>
  <c r="Q35"/>
  <c r="T46" s="1"/>
  <c r="X12"/>
  <c r="X21" s="1"/>
  <c r="AG21" s="1"/>
  <c r="T63"/>
  <c r="X10"/>
  <c r="W19"/>
  <c r="AF19" s="1"/>
  <c r="Y8"/>
  <c r="X17"/>
  <c r="AG17" s="1"/>
  <c r="Y9"/>
  <c r="X18"/>
  <c r="AG18" s="1"/>
  <c r="Y6"/>
  <c r="X15"/>
  <c r="AG15" s="1"/>
  <c r="Y7"/>
  <c r="X16"/>
  <c r="AG16" s="1"/>
  <c r="Y11"/>
  <c r="X20"/>
  <c r="AG20" s="1"/>
  <c r="V25"/>
  <c r="U34"/>
  <c r="AD34" s="1"/>
  <c r="Y5"/>
  <c r="X14"/>
  <c r="AG14" s="1"/>
  <c r="T35"/>
  <c r="AC35" s="1"/>
  <c r="U26"/>
  <c r="W24"/>
  <c r="V33"/>
  <c r="AE33" s="1"/>
  <c r="Z52"/>
  <c r="AA43"/>
  <c r="AA52" s="1"/>
  <c r="P35"/>
  <c r="T27" s="1"/>
  <c r="P24"/>
  <c r="T55" l="1"/>
  <c r="U46"/>
  <c r="Q25"/>
  <c r="Q37" s="1"/>
  <c r="T48" s="1"/>
  <c r="Q36"/>
  <c r="T47" s="1"/>
  <c r="P47"/>
  <c r="Q46"/>
  <c r="E22" s="1"/>
  <c r="V53"/>
  <c r="W44"/>
  <c r="V45"/>
  <c r="U54"/>
  <c r="Y12"/>
  <c r="Z12" s="1"/>
  <c r="AC63"/>
  <c r="T64"/>
  <c r="V62"/>
  <c r="AE62" s="1"/>
  <c r="U63"/>
  <c r="AD63" s="1"/>
  <c r="AD73" s="1"/>
  <c r="Z11"/>
  <c r="Y20"/>
  <c r="AH20" s="1"/>
  <c r="Z7"/>
  <c r="Y16"/>
  <c r="AH16" s="1"/>
  <c r="Z6"/>
  <c r="Y15"/>
  <c r="AH15" s="1"/>
  <c r="Z9"/>
  <c r="Y18"/>
  <c r="AH18" s="1"/>
  <c r="Z8"/>
  <c r="Y17"/>
  <c r="AH17" s="1"/>
  <c r="Y10"/>
  <c r="X19"/>
  <c r="AG19" s="1"/>
  <c r="X24"/>
  <c r="W33"/>
  <c r="AF33" s="1"/>
  <c r="Z5"/>
  <c r="Y14"/>
  <c r="AH14" s="1"/>
  <c r="W25"/>
  <c r="V34"/>
  <c r="AE34" s="1"/>
  <c r="T36"/>
  <c r="AC36" s="1"/>
  <c r="U27"/>
  <c r="V26"/>
  <c r="U35"/>
  <c r="AD35" s="1"/>
  <c r="P25"/>
  <c r="P36"/>
  <c r="T28" s="1"/>
  <c r="P48" l="1"/>
  <c r="Q47"/>
  <c r="E23" s="1"/>
  <c r="T57"/>
  <c r="U48"/>
  <c r="Q26"/>
  <c r="AE72"/>
  <c r="AC73"/>
  <c r="Y21"/>
  <c r="AH21" s="1"/>
  <c r="W45"/>
  <c r="V54"/>
  <c r="X44"/>
  <c r="W53"/>
  <c r="U47"/>
  <c r="T56"/>
  <c r="V46"/>
  <c r="U55"/>
  <c r="AC64"/>
  <c r="V63"/>
  <c r="AE63" s="1"/>
  <c r="AE73" s="1"/>
  <c r="U64"/>
  <c r="AD64" s="1"/>
  <c r="AD74" s="1"/>
  <c r="T65"/>
  <c r="W62"/>
  <c r="AF62" s="1"/>
  <c r="AF72" s="1"/>
  <c r="Z10"/>
  <c r="Y19"/>
  <c r="AH19" s="1"/>
  <c r="AA12"/>
  <c r="AA21" s="1"/>
  <c r="AJ21" s="1"/>
  <c r="Z21"/>
  <c r="AI21" s="1"/>
  <c r="AA8"/>
  <c r="AA17" s="1"/>
  <c r="AJ17" s="1"/>
  <c r="Z17"/>
  <c r="AI17" s="1"/>
  <c r="AA9"/>
  <c r="AA18" s="1"/>
  <c r="AJ18" s="1"/>
  <c r="Z18"/>
  <c r="AI18" s="1"/>
  <c r="AA6"/>
  <c r="AA15" s="1"/>
  <c r="AJ15" s="1"/>
  <c r="Z15"/>
  <c r="AI15" s="1"/>
  <c r="AA7"/>
  <c r="AA16" s="1"/>
  <c r="AJ16" s="1"/>
  <c r="Z16"/>
  <c r="AI16" s="1"/>
  <c r="AA11"/>
  <c r="AA20" s="1"/>
  <c r="AJ20" s="1"/>
  <c r="Z20"/>
  <c r="AI20" s="1"/>
  <c r="W26"/>
  <c r="V35"/>
  <c r="AE35" s="1"/>
  <c r="X25"/>
  <c r="W34"/>
  <c r="AF34" s="1"/>
  <c r="AA5"/>
  <c r="AA14" s="1"/>
  <c r="AJ14" s="1"/>
  <c r="Z14"/>
  <c r="AI14" s="1"/>
  <c r="Y24"/>
  <c r="X33"/>
  <c r="AG33" s="1"/>
  <c r="U28"/>
  <c r="T37"/>
  <c r="AC37" s="1"/>
  <c r="U36"/>
  <c r="AD36" s="1"/>
  <c r="V27"/>
  <c r="P37"/>
  <c r="T29" s="1"/>
  <c r="P49" l="1"/>
  <c r="Q49" s="1"/>
  <c r="E25" s="1"/>
  <c r="Q48"/>
  <c r="E24" s="1"/>
  <c r="Q27"/>
  <c r="Q39" s="1"/>
  <c r="T50" s="1"/>
  <c r="U50" s="1"/>
  <c r="V50" s="1"/>
  <c r="Q38"/>
  <c r="T49" s="1"/>
  <c r="V48"/>
  <c r="U57"/>
  <c r="AC74"/>
  <c r="V55"/>
  <c r="W46"/>
  <c r="V47"/>
  <c r="U56"/>
  <c r="Y44"/>
  <c r="X53"/>
  <c r="X45"/>
  <c r="W54"/>
  <c r="AC65"/>
  <c r="U65"/>
  <c r="AD65" s="1"/>
  <c r="AD75" s="1"/>
  <c r="T66"/>
  <c r="X62"/>
  <c r="AG62" s="1"/>
  <c r="AG72" s="1"/>
  <c r="W63"/>
  <c r="V64"/>
  <c r="AE64" s="1"/>
  <c r="AE74" s="1"/>
  <c r="AA10"/>
  <c r="AA19" s="1"/>
  <c r="AJ19" s="1"/>
  <c r="Z19"/>
  <c r="AI19" s="1"/>
  <c r="W27"/>
  <c r="V36"/>
  <c r="AE36" s="1"/>
  <c r="T38"/>
  <c r="AC38" s="1"/>
  <c r="U29"/>
  <c r="V28"/>
  <c r="U37"/>
  <c r="AD37" s="1"/>
  <c r="Z24"/>
  <c r="Y33"/>
  <c r="AH33" s="1"/>
  <c r="Y25"/>
  <c r="X34"/>
  <c r="AG34" s="1"/>
  <c r="X26"/>
  <c r="W35"/>
  <c r="AF35" s="1"/>
  <c r="P27"/>
  <c r="P39" s="1"/>
  <c r="T31" s="1"/>
  <c r="P38"/>
  <c r="T30" s="1"/>
  <c r="T59" l="1"/>
  <c r="U49"/>
  <c r="T58"/>
  <c r="V57"/>
  <c r="W48"/>
  <c r="U59"/>
  <c r="AC75"/>
  <c r="Y45"/>
  <c r="X54"/>
  <c r="Y53"/>
  <c r="Z44"/>
  <c r="W47"/>
  <c r="V56"/>
  <c r="W50"/>
  <c r="V59"/>
  <c r="W55"/>
  <c r="X46"/>
  <c r="AF63"/>
  <c r="AC66"/>
  <c r="W64"/>
  <c r="AF64" s="1"/>
  <c r="AF74" s="1"/>
  <c r="X63"/>
  <c r="AG63" s="1"/>
  <c r="AG73" s="1"/>
  <c r="Y62"/>
  <c r="AH62" s="1"/>
  <c r="AH72" s="1"/>
  <c r="U66"/>
  <c r="AD66" s="1"/>
  <c r="AD76" s="1"/>
  <c r="T67"/>
  <c r="V65"/>
  <c r="AE65" s="1"/>
  <c r="AE75" s="1"/>
  <c r="U31"/>
  <c r="T40"/>
  <c r="AC40" s="1"/>
  <c r="U38"/>
  <c r="AD38" s="1"/>
  <c r="V29"/>
  <c r="T39"/>
  <c r="AC39" s="1"/>
  <c r="U30"/>
  <c r="Y26"/>
  <c r="X35"/>
  <c r="AG35" s="1"/>
  <c r="Z25"/>
  <c r="Y34"/>
  <c r="AH34" s="1"/>
  <c r="AA24"/>
  <c r="AA33" s="1"/>
  <c r="AJ33" s="1"/>
  <c r="Z33"/>
  <c r="AI33" s="1"/>
  <c r="W28"/>
  <c r="V37"/>
  <c r="AE37" s="1"/>
  <c r="X27"/>
  <c r="W36"/>
  <c r="AF36" s="1"/>
  <c r="V49" l="1"/>
  <c r="U58"/>
  <c r="X48"/>
  <c r="W57"/>
  <c r="AF73"/>
  <c r="AC76"/>
  <c r="W59"/>
  <c r="X50"/>
  <c r="X47"/>
  <c r="W56"/>
  <c r="Y54"/>
  <c r="Z45"/>
  <c r="Y46"/>
  <c r="X55"/>
  <c r="AA44"/>
  <c r="AA53" s="1"/>
  <c r="Z53"/>
  <c r="AC67"/>
  <c r="W65"/>
  <c r="AF65" s="1"/>
  <c r="AF75" s="1"/>
  <c r="AA62"/>
  <c r="AJ62" s="1"/>
  <c r="AJ72" s="1"/>
  <c r="T68"/>
  <c r="V66"/>
  <c r="AE66" s="1"/>
  <c r="AE76" s="1"/>
  <c r="Z62"/>
  <c r="AI62" s="1"/>
  <c r="AI72" s="1"/>
  <c r="Y63"/>
  <c r="AH63" s="1"/>
  <c r="AH73" s="1"/>
  <c r="X64"/>
  <c r="U67"/>
  <c r="AD67" s="1"/>
  <c r="AD77" s="1"/>
  <c r="T69"/>
  <c r="V30"/>
  <c r="U39"/>
  <c r="AD39" s="1"/>
  <c r="Y27"/>
  <c r="X36"/>
  <c r="AG36" s="1"/>
  <c r="X28"/>
  <c r="W37"/>
  <c r="AF37" s="1"/>
  <c r="AA25"/>
  <c r="AA34" s="1"/>
  <c r="AJ34" s="1"/>
  <c r="Z34"/>
  <c r="AI34" s="1"/>
  <c r="Z26"/>
  <c r="Y35"/>
  <c r="AH35" s="1"/>
  <c r="U40"/>
  <c r="AD40" s="1"/>
  <c r="U69" s="1"/>
  <c r="AD69" s="1"/>
  <c r="AD79" s="1"/>
  <c r="V31"/>
  <c r="W29"/>
  <c r="V38"/>
  <c r="AE38" s="1"/>
  <c r="V58" l="1"/>
  <c r="W49"/>
  <c r="Y48"/>
  <c r="X57"/>
  <c r="W79"/>
  <c r="X79" s="1"/>
  <c r="AC77"/>
  <c r="V79"/>
  <c r="Y55"/>
  <c r="Z46"/>
  <c r="Y47"/>
  <c r="X56"/>
  <c r="Z54"/>
  <c r="AA45"/>
  <c r="AA54" s="1"/>
  <c r="X59"/>
  <c r="Y50"/>
  <c r="AC69"/>
  <c r="AG64"/>
  <c r="AC68"/>
  <c r="AA63"/>
  <c r="AJ63" s="1"/>
  <c r="AJ73" s="1"/>
  <c r="W66"/>
  <c r="X65"/>
  <c r="AG65" s="1"/>
  <c r="AG75" s="1"/>
  <c r="Y64"/>
  <c r="AH64" s="1"/>
  <c r="AH74" s="1"/>
  <c r="Z63"/>
  <c r="AI63" s="1"/>
  <c r="AI73" s="1"/>
  <c r="V67"/>
  <c r="U68"/>
  <c r="AD68" s="1"/>
  <c r="AD78" s="1"/>
  <c r="F18"/>
  <c r="AA26"/>
  <c r="AA35" s="1"/>
  <c r="AJ35" s="1"/>
  <c r="Z35"/>
  <c r="AI35" s="1"/>
  <c r="Y28"/>
  <c r="X37"/>
  <c r="AG37" s="1"/>
  <c r="Z27"/>
  <c r="Y36"/>
  <c r="AH36" s="1"/>
  <c r="W30"/>
  <c r="V39"/>
  <c r="AE39" s="1"/>
  <c r="X29"/>
  <c r="W38"/>
  <c r="AF38" s="1"/>
  <c r="W31"/>
  <c r="V40"/>
  <c r="AE40" s="1"/>
  <c r="W78" l="1"/>
  <c r="X78" s="1"/>
  <c r="X49"/>
  <c r="W58"/>
  <c r="Y57"/>
  <c r="Z48"/>
  <c r="Y79"/>
  <c r="A51" s="1"/>
  <c r="AC78"/>
  <c r="AC79"/>
  <c r="AG74"/>
  <c r="V78"/>
  <c r="Y56"/>
  <c r="Z47"/>
  <c r="Y59"/>
  <c r="Z50"/>
  <c r="Z55"/>
  <c r="AA46"/>
  <c r="AA55" s="1"/>
  <c r="B19"/>
  <c r="AE67"/>
  <c r="AF66"/>
  <c r="F19"/>
  <c r="B18"/>
  <c r="A36" s="1"/>
  <c r="H36" s="1"/>
  <c r="V68"/>
  <c r="AE68" s="1"/>
  <c r="AE78" s="1"/>
  <c r="X66"/>
  <c r="AG66" s="1"/>
  <c r="AG76" s="1"/>
  <c r="Z64"/>
  <c r="V69"/>
  <c r="W67"/>
  <c r="AF67" s="1"/>
  <c r="AF77" s="1"/>
  <c r="Y65"/>
  <c r="AH65" s="1"/>
  <c r="AH75" s="1"/>
  <c r="AA64"/>
  <c r="AJ64" s="1"/>
  <c r="AJ74" s="1"/>
  <c r="X31"/>
  <c r="W40"/>
  <c r="AF40" s="1"/>
  <c r="Y29"/>
  <c r="X38"/>
  <c r="AG38" s="1"/>
  <c r="X30"/>
  <c r="W39"/>
  <c r="AF39" s="1"/>
  <c r="AA27"/>
  <c r="AA36" s="1"/>
  <c r="AJ36" s="1"/>
  <c r="Z36"/>
  <c r="AI36" s="1"/>
  <c r="Z28"/>
  <c r="Y37"/>
  <c r="AH37" s="1"/>
  <c r="Y78" l="1"/>
  <c r="A50" s="1"/>
  <c r="X58"/>
  <c r="Y49"/>
  <c r="Z57"/>
  <c r="AA48"/>
  <c r="AA57" s="1"/>
  <c r="AE77"/>
  <c r="AF76"/>
  <c r="AA50"/>
  <c r="AA59" s="1"/>
  <c r="Z59"/>
  <c r="AA47"/>
  <c r="AA56" s="1"/>
  <c r="Z56"/>
  <c r="A35"/>
  <c r="H35" s="1"/>
  <c r="AE69"/>
  <c r="AI64"/>
  <c r="V77" s="1"/>
  <c r="F20"/>
  <c r="Y66"/>
  <c r="AH66" s="1"/>
  <c r="AH76" s="1"/>
  <c r="W68"/>
  <c r="AF68" s="1"/>
  <c r="AF78" s="1"/>
  <c r="AA65"/>
  <c r="AJ65" s="1"/>
  <c r="AJ75" s="1"/>
  <c r="Z65"/>
  <c r="AI65" s="1"/>
  <c r="AI75" s="1"/>
  <c r="X67"/>
  <c r="AG67" s="1"/>
  <c r="AG77" s="1"/>
  <c r="W69"/>
  <c r="AF69" s="1"/>
  <c r="AF79" s="1"/>
  <c r="AA28"/>
  <c r="AA37" s="1"/>
  <c r="AJ37" s="1"/>
  <c r="Z37"/>
  <c r="AI37" s="1"/>
  <c r="Y30"/>
  <c r="X39"/>
  <c r="AG39" s="1"/>
  <c r="Z29"/>
  <c r="Y38"/>
  <c r="AH38" s="1"/>
  <c r="Y31"/>
  <c r="X40"/>
  <c r="AG40" s="1"/>
  <c r="Z49" l="1"/>
  <c r="Y58"/>
  <c r="W76"/>
  <c r="X76" s="1"/>
  <c r="V76"/>
  <c r="AE79"/>
  <c r="B20"/>
  <c r="A34" s="1"/>
  <c r="H34" s="1"/>
  <c r="AI74"/>
  <c r="W77" s="1"/>
  <c r="X77" s="1"/>
  <c r="Y77" s="1"/>
  <c r="A49" s="1"/>
  <c r="B21"/>
  <c r="F21"/>
  <c r="Y67"/>
  <c r="X68"/>
  <c r="AG68" s="1"/>
  <c r="AG78" s="1"/>
  <c r="AA66"/>
  <c r="AJ66" s="1"/>
  <c r="AJ76" s="1"/>
  <c r="Z66"/>
  <c r="AI66" s="1"/>
  <c r="AI76" s="1"/>
  <c r="X69"/>
  <c r="AG69" s="1"/>
  <c r="AG79" s="1"/>
  <c r="Z31"/>
  <c r="Y40"/>
  <c r="AH40" s="1"/>
  <c r="AA29"/>
  <c r="AA38" s="1"/>
  <c r="AJ38" s="1"/>
  <c r="Z38"/>
  <c r="AI38" s="1"/>
  <c r="Z30"/>
  <c r="Y39"/>
  <c r="AH39" s="1"/>
  <c r="AA49" l="1"/>
  <c r="AA58" s="1"/>
  <c r="Z58"/>
  <c r="W75"/>
  <c r="X75" s="1"/>
  <c r="Y76"/>
  <c r="A48" s="1"/>
  <c r="V75"/>
  <c r="A33"/>
  <c r="H33" s="1"/>
  <c r="AH67"/>
  <c r="B22"/>
  <c r="F22"/>
  <c r="Y68"/>
  <c r="AH68" s="1"/>
  <c r="AH78" s="1"/>
  <c r="Z67"/>
  <c r="AI67" s="1"/>
  <c r="AI77" s="1"/>
  <c r="AA67"/>
  <c r="AJ67" s="1"/>
  <c r="AJ77" s="1"/>
  <c r="Y69"/>
  <c r="AH69" s="1"/>
  <c r="AH79" s="1"/>
  <c r="AA30"/>
  <c r="AA39" s="1"/>
  <c r="AJ39" s="1"/>
  <c r="Z39"/>
  <c r="AI39" s="1"/>
  <c r="AA31"/>
  <c r="AA40" s="1"/>
  <c r="AJ40" s="1"/>
  <c r="Z40"/>
  <c r="AI40" s="1"/>
  <c r="Y75" l="1"/>
  <c r="A47" s="1"/>
  <c r="AH77"/>
  <c r="W74" s="1"/>
  <c r="X74" s="1"/>
  <c r="V74"/>
  <c r="A32"/>
  <c r="H32" s="1"/>
  <c r="F23"/>
  <c r="B23"/>
  <c r="Z69"/>
  <c r="AI69" s="1"/>
  <c r="AI79" s="1"/>
  <c r="AA68"/>
  <c r="AJ68" s="1"/>
  <c r="AJ78" s="1"/>
  <c r="AA69"/>
  <c r="AJ69" s="1"/>
  <c r="AJ79" s="1"/>
  <c r="Z68"/>
  <c r="Y74" l="1"/>
  <c r="A46" s="1"/>
  <c r="W72"/>
  <c r="X72" s="1"/>
  <c r="V72"/>
  <c r="A31"/>
  <c r="H31" s="1"/>
  <c r="B25"/>
  <c r="AI68"/>
  <c r="V73" s="1"/>
  <c r="F24"/>
  <c r="F25"/>
  <c r="Y72" l="1"/>
  <c r="A44" s="1"/>
  <c r="B24"/>
  <c r="A30" s="1"/>
  <c r="H30" s="1"/>
  <c r="AI78"/>
  <c r="W73" s="1"/>
  <c r="X73" s="1"/>
  <c r="Y73" s="1"/>
  <c r="A45" s="1"/>
  <c r="A29"/>
  <c r="H29" s="1"/>
</calcChain>
</file>

<file path=xl/sharedStrings.xml><?xml version="1.0" encoding="utf-8"?>
<sst xmlns="http://schemas.openxmlformats.org/spreadsheetml/2006/main" count="128" uniqueCount="49">
  <si>
    <t>ENABL</t>
  </si>
  <si>
    <t>SIZE</t>
  </si>
  <si>
    <t>HMBL</t>
  </si>
  <si>
    <t>HMM1</t>
  </si>
  <si>
    <t>HMM0</t>
  </si>
  <si>
    <t>HmoveDigitTab</t>
  </si>
  <si>
    <t>LINE</t>
  </si>
  <si>
    <t>NusizDigitTab</t>
  </si>
  <si>
    <t>CTRLPF</t>
  </si>
  <si>
    <t>NUSIZ1</t>
  </si>
  <si>
    <t>NUSIZ0</t>
  </si>
  <si>
    <t>digit start</t>
  </si>
  <si>
    <t>-</t>
  </si>
  <si>
    <t>Ball</t>
  </si>
  <si>
    <t>00000000</t>
  </si>
  <si>
    <t>BBBBBBBB</t>
  </si>
  <si>
    <t xml:space="preserve">               </t>
  </si>
  <si>
    <t>Length</t>
  </si>
  <si>
    <t>Enable</t>
  </si>
  <si>
    <t>With Positioning and Cover-up</t>
  </si>
  <si>
    <t>11111111</t>
  </si>
  <si>
    <t>Missile 1</t>
  </si>
  <si>
    <t>Missile 0</t>
  </si>
  <si>
    <t>POS (0-7)</t>
  </si>
  <si>
    <t>LEFT</t>
  </si>
  <si>
    <t>;line 1</t>
  </si>
  <si>
    <t>BL</t>
  </si>
  <si>
    <t>M1</t>
  </si>
  <si>
    <t>M0</t>
  </si>
  <si>
    <t xml:space="preserve">    IF {1} = "A"</t>
  </si>
  <si>
    <t xml:space="preserve">    .byte $7E ; | XXXXXX |</t>
  </si>
  <si>
    <t xml:space="preserve">    ENDIF</t>
  </si>
  <si>
    <t xml:space="preserve">    IF {1} = "B"</t>
  </si>
  <si>
    <t xml:space="preserve">    .byte $3C ; |  XXXX  |</t>
  </si>
  <si>
    <t xml:space="preserve">    IF {1} = "C"</t>
  </si>
  <si>
    <t>AI</t>
  </si>
  <si>
    <t>;</t>
  </si>
  <si>
    <t xml:space="preserve">; </t>
  </si>
  <si>
    <t>;|</t>
  </si>
  <si>
    <t>paste here</t>
  </si>
  <si>
    <t>copy here</t>
  </si>
  <si>
    <t xml:space="preserve">    .byte $66 ; | XX  XX |</t>
  </si>
  <si>
    <t>;-</t>
  </si>
  <si>
    <t xml:space="preserve">    .byte $42 ; | X    X |</t>
  </si>
  <si>
    <t xml:space="preserve">    IF {1} = "D"</t>
  </si>
  <si>
    <t xml:space="preserve">    IF {1} = "E"</t>
  </si>
  <si>
    <t>&lt;-- name goes here, enter info in all green cells, copy and paste info into DIGITS.h file</t>
  </si>
  <si>
    <t xml:space="preserve">    .byte $24 ; |  X  X  |</t>
  </si>
  <si>
    <t>TWO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</si>
</sst>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49" fontId="0" fillId="0" borderId="1" xfId="0" applyNumberForma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/>
    <xf numFmtId="0" fontId="2" fillId="0" borderId="0" xfId="0" applyFont="1" applyAlignment="1">
      <alignment horizontal="right"/>
    </xf>
    <xf numFmtId="0" fontId="0" fillId="3" borderId="1" xfId="0" applyFill="1" applyBorder="1"/>
    <xf numFmtId="0" fontId="0" fillId="7" borderId="3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10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0" borderId="0" xfId="0" applyFont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79"/>
  <sheetViews>
    <sheetView tabSelected="1" workbookViewId="0">
      <selection activeCell="K24" sqref="K24"/>
    </sheetView>
  </sheetViews>
  <sheetFormatPr defaultRowHeight="15"/>
  <cols>
    <col min="1" max="1" width="9.140625" customWidth="1"/>
    <col min="5" max="5" width="9.140625" customWidth="1"/>
    <col min="13" max="36" width="9.140625" hidden="1" customWidth="1"/>
  </cols>
  <sheetData>
    <row r="1" spans="1:36">
      <c r="A1" s="19" t="s">
        <v>48</v>
      </c>
      <c r="B1" s="19"/>
      <c r="C1" s="19"/>
      <c r="D1" t="s">
        <v>46</v>
      </c>
    </row>
    <row r="3" spans="1:36">
      <c r="A3" s="18" t="s">
        <v>5</v>
      </c>
      <c r="B3" s="18"/>
      <c r="C3" s="18"/>
      <c r="D3" s="18"/>
      <c r="E3" s="18"/>
      <c r="G3" s="18" t="s">
        <v>7</v>
      </c>
      <c r="H3" s="18"/>
      <c r="I3" s="18"/>
      <c r="M3" s="2" t="s">
        <v>11</v>
      </c>
      <c r="O3" s="7" t="s">
        <v>14</v>
      </c>
      <c r="P3" s="7" t="s">
        <v>20</v>
      </c>
      <c r="Q3" s="7" t="s">
        <v>15</v>
      </c>
      <c r="R3" s="7" t="s">
        <v>16</v>
      </c>
      <c r="T3">
        <v>8</v>
      </c>
      <c r="U3">
        <v>7</v>
      </c>
      <c r="V3">
        <v>6</v>
      </c>
      <c r="W3">
        <v>5</v>
      </c>
      <c r="X3">
        <v>4</v>
      </c>
      <c r="Y3">
        <v>3</v>
      </c>
      <c r="Z3">
        <v>2</v>
      </c>
      <c r="AA3">
        <v>1</v>
      </c>
    </row>
    <row r="4" spans="1:36">
      <c r="A4" s="35" t="s">
        <v>6</v>
      </c>
      <c r="B4" s="15" t="s">
        <v>23</v>
      </c>
      <c r="C4" s="14" t="s">
        <v>24</v>
      </c>
      <c r="D4" s="14" t="s">
        <v>0</v>
      </c>
      <c r="G4" s="35" t="s">
        <v>6</v>
      </c>
      <c r="H4" s="14" t="s">
        <v>1</v>
      </c>
      <c r="M4" s="2">
        <v>100</v>
      </c>
    </row>
    <row r="5" spans="1:36">
      <c r="A5" s="13">
        <v>1</v>
      </c>
      <c r="B5" s="31">
        <f>M5-C5-$M$4</f>
        <v>1</v>
      </c>
      <c r="C5" s="33">
        <v>6</v>
      </c>
      <c r="D5" s="33">
        <v>1</v>
      </c>
      <c r="E5" t="s">
        <v>2</v>
      </c>
      <c r="G5" s="13">
        <v>1</v>
      </c>
      <c r="H5" s="33">
        <v>1</v>
      </c>
      <c r="I5" t="s">
        <v>8</v>
      </c>
      <c r="M5" s="1">
        <v>107</v>
      </c>
      <c r="N5" t="s">
        <v>26</v>
      </c>
      <c r="T5" s="8" t="str">
        <f t="shared" ref="T5:T12" si="0">O32</f>
        <v xml:space="preserve">  0000  </v>
      </c>
      <c r="U5" s="8" t="str">
        <f>RIGHT(T5,U$3)</f>
        <v xml:space="preserve"> 0000  </v>
      </c>
      <c r="V5" s="8" t="str">
        <f t="shared" ref="V5:AA5" si="1">RIGHT(U5,V$3)</f>
        <v xml:space="preserve">0000  </v>
      </c>
      <c r="W5" s="8" t="str">
        <f t="shared" si="1"/>
        <v xml:space="preserve">000  </v>
      </c>
      <c r="X5" s="8" t="str">
        <f t="shared" si="1"/>
        <v xml:space="preserve">00  </v>
      </c>
      <c r="Y5" s="8" t="str">
        <f t="shared" si="1"/>
        <v xml:space="preserve">0  </v>
      </c>
      <c r="Z5" s="8" t="str">
        <f t="shared" si="1"/>
        <v xml:space="preserve">  </v>
      </c>
      <c r="AA5" s="8" t="str">
        <f t="shared" si="1"/>
        <v xml:space="preserve"> </v>
      </c>
    </row>
    <row r="6" spans="1:36">
      <c r="A6" s="13">
        <v>1</v>
      </c>
      <c r="B6" s="31">
        <f>M6-C6-$M$4</f>
        <v>1</v>
      </c>
      <c r="C6" s="17">
        <v>15</v>
      </c>
      <c r="D6" s="16" t="s">
        <v>12</v>
      </c>
      <c r="E6" t="s">
        <v>3</v>
      </c>
      <c r="G6" s="13">
        <v>1</v>
      </c>
      <c r="H6" s="33">
        <v>1</v>
      </c>
      <c r="I6" t="s">
        <v>9</v>
      </c>
      <c r="M6" s="1">
        <v>116</v>
      </c>
      <c r="N6" t="s">
        <v>27</v>
      </c>
      <c r="O6" s="21" t="s">
        <v>17</v>
      </c>
      <c r="P6" s="21"/>
      <c r="Q6" s="21"/>
      <c r="T6" s="8" t="str">
        <f t="shared" si="0"/>
        <v xml:space="preserve">     00 </v>
      </c>
      <c r="U6" s="8" t="str">
        <f t="shared" ref="U6:AA6" si="2">RIGHT(T6,U$3)</f>
        <v xml:space="preserve">    00 </v>
      </c>
      <c r="V6" s="8" t="str">
        <f t="shared" si="2"/>
        <v xml:space="preserve">   00 </v>
      </c>
      <c r="W6" s="8" t="str">
        <f t="shared" si="2"/>
        <v xml:space="preserve">  00 </v>
      </c>
      <c r="X6" s="8" t="str">
        <f t="shared" si="2"/>
        <v xml:space="preserve"> 00 </v>
      </c>
      <c r="Y6" s="8" t="str">
        <f t="shared" si="2"/>
        <v xml:space="preserve">00 </v>
      </c>
      <c r="Z6" s="8" t="str">
        <f t="shared" si="2"/>
        <v xml:space="preserve">0 </v>
      </c>
      <c r="AA6" s="8" t="str">
        <f t="shared" si="2"/>
        <v xml:space="preserve"> </v>
      </c>
    </row>
    <row r="7" spans="1:36">
      <c r="A7" s="13">
        <v>1</v>
      </c>
      <c r="B7" s="31">
        <f>M7-C7-$M$4</f>
        <v>2</v>
      </c>
      <c r="C7" s="17">
        <v>8</v>
      </c>
      <c r="D7" s="16" t="s">
        <v>12</v>
      </c>
      <c r="E7" t="s">
        <v>4</v>
      </c>
      <c r="G7" s="13">
        <v>1</v>
      </c>
      <c r="H7" s="33">
        <v>4</v>
      </c>
      <c r="I7" t="s">
        <v>10</v>
      </c>
      <c r="M7" s="1">
        <v>110</v>
      </c>
      <c r="N7" t="s">
        <v>28</v>
      </c>
      <c r="O7" t="s">
        <v>22</v>
      </c>
      <c r="P7" t="s">
        <v>21</v>
      </c>
      <c r="Q7" t="s">
        <v>13</v>
      </c>
      <c r="T7" s="8" t="str">
        <f t="shared" si="0"/>
        <v xml:space="preserve">     00 </v>
      </c>
      <c r="U7" s="8" t="str">
        <f t="shared" ref="U7:AA7" si="3">RIGHT(T7,U$3)</f>
        <v xml:space="preserve">    00 </v>
      </c>
      <c r="V7" s="8" t="str">
        <f t="shared" si="3"/>
        <v xml:space="preserve">   00 </v>
      </c>
      <c r="W7" s="8" t="str">
        <f t="shared" si="3"/>
        <v xml:space="preserve">  00 </v>
      </c>
      <c r="X7" s="8" t="str">
        <f t="shared" si="3"/>
        <v xml:space="preserve"> 00 </v>
      </c>
      <c r="Y7" s="8" t="str">
        <f t="shared" si="3"/>
        <v xml:space="preserve">00 </v>
      </c>
      <c r="Z7" s="8" t="str">
        <f t="shared" si="3"/>
        <v xml:space="preserve">0 </v>
      </c>
      <c r="AA7" s="8" t="str">
        <f t="shared" si="3"/>
        <v xml:space="preserve"> </v>
      </c>
    </row>
    <row r="8" spans="1:36">
      <c r="B8" s="5"/>
      <c r="M8" s="1"/>
      <c r="O8" s="6" t="str">
        <f>LEFT($O$3,$H$7)</f>
        <v>0000</v>
      </c>
      <c r="P8" s="6" t="str">
        <f>LEFT($P$3,$H6)</f>
        <v>1</v>
      </c>
      <c r="Q8" s="6" t="str">
        <f>LEFT($Q$3,$H$5)</f>
        <v>B</v>
      </c>
      <c r="T8" s="8" t="str">
        <f t="shared" si="0"/>
        <v xml:space="preserve">     00 </v>
      </c>
      <c r="U8" s="8" t="str">
        <f t="shared" ref="U8:AA8" si="4">RIGHT(T8,U$3)</f>
        <v xml:space="preserve">    00 </v>
      </c>
      <c r="V8" s="8" t="str">
        <f t="shared" si="4"/>
        <v xml:space="preserve">   00 </v>
      </c>
      <c r="W8" s="8" t="str">
        <f t="shared" si="4"/>
        <v xml:space="preserve">  00 </v>
      </c>
      <c r="X8" s="8" t="str">
        <f t="shared" si="4"/>
        <v xml:space="preserve"> 00 </v>
      </c>
      <c r="Y8" s="8" t="str">
        <f t="shared" si="4"/>
        <v xml:space="preserve">00 </v>
      </c>
      <c r="Z8" s="8" t="str">
        <f t="shared" si="4"/>
        <v xml:space="preserve">0 </v>
      </c>
      <c r="AA8" s="8" t="str">
        <f t="shared" si="4"/>
        <v xml:space="preserve"> </v>
      </c>
    </row>
    <row r="9" spans="1:36">
      <c r="A9" s="13">
        <v>2</v>
      </c>
      <c r="B9" s="32">
        <f t="shared" ref="B9:B15" si="5">M9-C9-$M$4</f>
        <v>5</v>
      </c>
      <c r="C9" s="17">
        <v>5</v>
      </c>
      <c r="D9" s="17">
        <v>0</v>
      </c>
      <c r="E9" t="s">
        <v>4</v>
      </c>
      <c r="G9" s="13">
        <v>2</v>
      </c>
      <c r="H9" s="17">
        <v>2</v>
      </c>
      <c r="I9" t="s">
        <v>10</v>
      </c>
      <c r="M9" s="1">
        <v>110</v>
      </c>
      <c r="N9" t="s">
        <v>28</v>
      </c>
      <c r="O9" s="6" t="str">
        <f>LEFT($O$3,$H9)</f>
        <v>00</v>
      </c>
      <c r="P9" s="3" t="str">
        <f>P8</f>
        <v>1</v>
      </c>
      <c r="Q9" s="3" t="str">
        <f>Q8</f>
        <v>B</v>
      </c>
      <c r="T9" s="8" t="str">
        <f t="shared" si="0"/>
        <v xml:space="preserve">  0000  </v>
      </c>
      <c r="U9" s="8" t="str">
        <f t="shared" ref="U9:AA9" si="6">RIGHT(T9,U$3)</f>
        <v xml:space="preserve"> 0000  </v>
      </c>
      <c r="V9" s="8" t="str">
        <f t="shared" si="6"/>
        <v xml:space="preserve">0000  </v>
      </c>
      <c r="W9" s="8" t="str">
        <f t="shared" si="6"/>
        <v xml:space="preserve">000  </v>
      </c>
      <c r="X9" s="8" t="str">
        <f t="shared" si="6"/>
        <v xml:space="preserve">00  </v>
      </c>
      <c r="Y9" s="8" t="str">
        <f t="shared" si="6"/>
        <v xml:space="preserve">0  </v>
      </c>
      <c r="Z9" s="8" t="str">
        <f t="shared" si="6"/>
        <v xml:space="preserve">  </v>
      </c>
      <c r="AA9" s="8" t="str">
        <f t="shared" si="6"/>
        <v xml:space="preserve"> </v>
      </c>
    </row>
    <row r="10" spans="1:36">
      <c r="A10" s="13">
        <v>3</v>
      </c>
      <c r="B10" s="31">
        <f t="shared" si="5"/>
        <v>5</v>
      </c>
      <c r="C10" s="17">
        <v>5</v>
      </c>
      <c r="D10" s="17">
        <v>1</v>
      </c>
      <c r="E10" t="s">
        <v>4</v>
      </c>
      <c r="G10" s="13">
        <v>3</v>
      </c>
      <c r="H10" s="33">
        <v>1</v>
      </c>
      <c r="I10" t="s">
        <v>8</v>
      </c>
      <c r="M10" s="1">
        <v>110</v>
      </c>
      <c r="N10" t="s">
        <v>28</v>
      </c>
      <c r="O10" s="3" t="str">
        <f t="shared" ref="O10:P15" si="7">O9</f>
        <v>00</v>
      </c>
      <c r="P10" s="3" t="str">
        <f t="shared" si="7"/>
        <v>1</v>
      </c>
      <c r="Q10" s="6" t="str">
        <f>LEFT($Q$3,$H10)</f>
        <v>B</v>
      </c>
      <c r="T10" s="8" t="str">
        <f t="shared" si="0"/>
        <v xml:space="preserve">  0     </v>
      </c>
      <c r="U10" s="8" t="str">
        <f t="shared" ref="U10:AA10" si="8">RIGHT(T10,U$3)</f>
        <v xml:space="preserve"> 0     </v>
      </c>
      <c r="V10" s="8" t="str">
        <f t="shared" si="8"/>
        <v xml:space="preserve">0     </v>
      </c>
      <c r="W10" s="8" t="str">
        <f t="shared" si="8"/>
        <v xml:space="preserve">     </v>
      </c>
      <c r="X10" s="8" t="str">
        <f t="shared" si="8"/>
        <v xml:space="preserve">    </v>
      </c>
      <c r="Y10" s="8" t="str">
        <f t="shared" si="8"/>
        <v xml:space="preserve">   </v>
      </c>
      <c r="Z10" s="8" t="str">
        <f t="shared" si="8"/>
        <v xml:space="preserve">  </v>
      </c>
      <c r="AA10" s="8" t="str">
        <f t="shared" si="8"/>
        <v xml:space="preserve"> </v>
      </c>
    </row>
    <row r="11" spans="1:36">
      <c r="A11" s="13">
        <v>4</v>
      </c>
      <c r="B11" s="31">
        <f t="shared" si="5"/>
        <v>5</v>
      </c>
      <c r="C11" s="17">
        <v>5</v>
      </c>
      <c r="D11" s="17">
        <v>1</v>
      </c>
      <c r="E11" t="s">
        <v>4</v>
      </c>
      <c r="G11" s="13">
        <v>4</v>
      </c>
      <c r="H11" s="33">
        <v>2</v>
      </c>
      <c r="I11" t="s">
        <v>10</v>
      </c>
      <c r="M11" s="1">
        <v>110</v>
      </c>
      <c r="N11" t="s">
        <v>28</v>
      </c>
      <c r="O11" s="6" t="str">
        <f>LEFT($O$3,$H11)</f>
        <v>00</v>
      </c>
      <c r="P11" s="3" t="str">
        <f t="shared" si="7"/>
        <v>1</v>
      </c>
      <c r="Q11" s="3" t="str">
        <f>Q10</f>
        <v>B</v>
      </c>
      <c r="T11" s="8" t="str">
        <f t="shared" si="0"/>
        <v xml:space="preserve">  0     </v>
      </c>
      <c r="U11" s="8" t="str">
        <f t="shared" ref="U11:AA11" si="9">RIGHT(T11,U$3)</f>
        <v xml:space="preserve"> 0     </v>
      </c>
      <c r="V11" s="8" t="str">
        <f t="shared" si="9"/>
        <v xml:space="preserve">0     </v>
      </c>
      <c r="W11" s="8" t="str">
        <f t="shared" si="9"/>
        <v xml:space="preserve">     </v>
      </c>
      <c r="X11" s="8" t="str">
        <f t="shared" si="9"/>
        <v xml:space="preserve">    </v>
      </c>
      <c r="Y11" s="8" t="str">
        <f t="shared" si="9"/>
        <v xml:space="preserve">   </v>
      </c>
      <c r="Z11" s="8" t="str">
        <f t="shared" si="9"/>
        <v xml:space="preserve">  </v>
      </c>
      <c r="AA11" s="8" t="str">
        <f t="shared" si="9"/>
        <v xml:space="preserve"> </v>
      </c>
    </row>
    <row r="12" spans="1:36">
      <c r="A12" s="13">
        <v>5</v>
      </c>
      <c r="B12" s="31">
        <f t="shared" si="5"/>
        <v>2</v>
      </c>
      <c r="C12" s="17">
        <v>8</v>
      </c>
      <c r="D12" s="17">
        <v>1</v>
      </c>
      <c r="E12" t="s">
        <v>4</v>
      </c>
      <c r="G12" s="13">
        <v>5</v>
      </c>
      <c r="H12" s="33">
        <v>4</v>
      </c>
      <c r="I12" t="s">
        <v>10</v>
      </c>
      <c r="M12" s="1">
        <v>110</v>
      </c>
      <c r="N12" t="s">
        <v>28</v>
      </c>
      <c r="O12" s="6" t="str">
        <f>LEFT($O$3,$H12)</f>
        <v>0000</v>
      </c>
      <c r="P12" s="3" t="str">
        <f t="shared" si="7"/>
        <v>1</v>
      </c>
      <c r="Q12" s="3" t="str">
        <f t="shared" ref="Q12:Q15" si="10">Q11</f>
        <v>B</v>
      </c>
      <c r="T12" s="8" t="str">
        <f t="shared" si="0"/>
        <v xml:space="preserve">   0000 </v>
      </c>
      <c r="U12" s="8" t="str">
        <f t="shared" ref="U12:AA12" si="11">RIGHT(T12,U$3)</f>
        <v xml:space="preserve">  0000 </v>
      </c>
      <c r="V12" s="8" t="str">
        <f t="shared" si="11"/>
        <v xml:space="preserve"> 0000 </v>
      </c>
      <c r="W12" s="8" t="str">
        <f t="shared" si="11"/>
        <v xml:space="preserve">0000 </v>
      </c>
      <c r="X12" s="8" t="str">
        <f t="shared" si="11"/>
        <v xml:space="preserve">000 </v>
      </c>
      <c r="Y12" s="8" t="str">
        <f t="shared" si="11"/>
        <v xml:space="preserve">00 </v>
      </c>
      <c r="Z12" s="8" t="str">
        <f t="shared" si="11"/>
        <v xml:space="preserve">0 </v>
      </c>
      <c r="AA12" s="8" t="str">
        <f t="shared" si="11"/>
        <v xml:space="preserve"> </v>
      </c>
    </row>
    <row r="13" spans="1:36">
      <c r="A13" s="13">
        <v>6</v>
      </c>
      <c r="B13" s="31">
        <f t="shared" si="5"/>
        <v>2</v>
      </c>
      <c r="C13" s="17">
        <v>8</v>
      </c>
      <c r="D13" s="17">
        <v>0</v>
      </c>
      <c r="E13" t="s">
        <v>4</v>
      </c>
      <c r="G13" s="13">
        <v>6</v>
      </c>
      <c r="H13" s="33">
        <v>1</v>
      </c>
      <c r="I13" t="s">
        <v>10</v>
      </c>
      <c r="M13" s="1">
        <v>110</v>
      </c>
      <c r="N13" t="s">
        <v>28</v>
      </c>
      <c r="O13" s="6" t="str">
        <f>LEFT($O$3,$H13)</f>
        <v>0</v>
      </c>
      <c r="P13" s="3" t="str">
        <f t="shared" si="7"/>
        <v>1</v>
      </c>
      <c r="Q13" s="3" t="str">
        <f t="shared" si="10"/>
        <v>B</v>
      </c>
    </row>
    <row r="14" spans="1:36">
      <c r="A14" s="13">
        <v>7</v>
      </c>
      <c r="B14" s="31">
        <f t="shared" si="5"/>
        <v>2</v>
      </c>
      <c r="C14" s="17">
        <v>8</v>
      </c>
      <c r="D14" s="17">
        <v>0</v>
      </c>
      <c r="E14" t="s">
        <v>4</v>
      </c>
      <c r="G14" s="13">
        <v>7</v>
      </c>
      <c r="H14" s="33">
        <v>2</v>
      </c>
      <c r="I14" t="s">
        <v>9</v>
      </c>
      <c r="M14" s="1">
        <v>110</v>
      </c>
      <c r="N14" t="s">
        <v>28</v>
      </c>
      <c r="O14" s="3" t="str">
        <f t="shared" si="7"/>
        <v>0</v>
      </c>
      <c r="P14" s="6" t="str">
        <f>LEFT($P$3,$H14)</f>
        <v>11</v>
      </c>
      <c r="Q14" s="3" t="str">
        <f t="shared" si="10"/>
        <v>B</v>
      </c>
      <c r="T14" s="8" t="str">
        <f>LEFT(T5,1)</f>
        <v xml:space="preserve"> </v>
      </c>
      <c r="U14" s="8" t="str">
        <f t="shared" ref="U14:AA14" si="12">LEFT(U5,1)</f>
        <v xml:space="preserve"> </v>
      </c>
      <c r="V14" s="8" t="str">
        <f t="shared" si="12"/>
        <v>0</v>
      </c>
      <c r="W14" s="8" t="str">
        <f t="shared" si="12"/>
        <v>0</v>
      </c>
      <c r="X14" s="8" t="str">
        <f t="shared" si="12"/>
        <v>0</v>
      </c>
      <c r="Y14" s="8" t="str">
        <f t="shared" si="12"/>
        <v>0</v>
      </c>
      <c r="Z14" s="8" t="str">
        <f t="shared" si="12"/>
        <v xml:space="preserve"> </v>
      </c>
      <c r="AA14" s="8" t="str">
        <f t="shared" si="12"/>
        <v xml:space="preserve"> </v>
      </c>
      <c r="AC14" s="4" t="str">
        <f>IF(T14=" ","",1)</f>
        <v/>
      </c>
      <c r="AD14" s="4" t="str">
        <f t="shared" ref="AD14:AJ14" si="13">IF(U14=" ","",1)</f>
        <v/>
      </c>
      <c r="AE14" s="4">
        <f t="shared" si="13"/>
        <v>1</v>
      </c>
      <c r="AF14" s="4">
        <f t="shared" si="13"/>
        <v>1</v>
      </c>
      <c r="AG14" s="4">
        <f t="shared" si="13"/>
        <v>1</v>
      </c>
      <c r="AH14" s="4">
        <f t="shared" si="13"/>
        <v>1</v>
      </c>
      <c r="AI14" s="4" t="str">
        <f t="shared" si="13"/>
        <v/>
      </c>
      <c r="AJ14" s="4" t="str">
        <f t="shared" si="13"/>
        <v/>
      </c>
    </row>
    <row r="15" spans="1:36">
      <c r="A15" s="13">
        <v>8</v>
      </c>
      <c r="B15" s="31">
        <f t="shared" si="5"/>
        <v>3</v>
      </c>
      <c r="C15" s="17">
        <v>7</v>
      </c>
      <c r="D15" s="17">
        <v>0</v>
      </c>
      <c r="E15" t="s">
        <v>4</v>
      </c>
      <c r="G15" s="13">
        <v>8</v>
      </c>
      <c r="H15" s="33">
        <v>4</v>
      </c>
      <c r="I15" t="s">
        <v>10</v>
      </c>
      <c r="M15" s="1">
        <v>110</v>
      </c>
      <c r="N15" t="s">
        <v>28</v>
      </c>
      <c r="O15" s="6" t="str">
        <f>LEFT($O$3,$H15)</f>
        <v>0000</v>
      </c>
      <c r="P15" s="3" t="str">
        <f t="shared" si="7"/>
        <v>11</v>
      </c>
      <c r="Q15" s="3" t="str">
        <f t="shared" si="10"/>
        <v>B</v>
      </c>
      <c r="T15" s="8" t="str">
        <f t="shared" ref="T15:AA15" si="14">LEFT(T6,1)</f>
        <v xml:space="preserve"> </v>
      </c>
      <c r="U15" s="8" t="str">
        <f t="shared" si="14"/>
        <v xml:space="preserve"> </v>
      </c>
      <c r="V15" s="8" t="str">
        <f t="shared" si="14"/>
        <v xml:space="preserve"> </v>
      </c>
      <c r="W15" s="8" t="str">
        <f t="shared" si="14"/>
        <v xml:space="preserve"> </v>
      </c>
      <c r="X15" s="8" t="str">
        <f t="shared" si="14"/>
        <v xml:space="preserve"> </v>
      </c>
      <c r="Y15" s="8" t="str">
        <f t="shared" si="14"/>
        <v>0</v>
      </c>
      <c r="Z15" s="8" t="str">
        <f t="shared" si="14"/>
        <v>0</v>
      </c>
      <c r="AA15" s="8" t="str">
        <f t="shared" si="14"/>
        <v xml:space="preserve"> </v>
      </c>
      <c r="AC15" s="4" t="str">
        <f t="shared" ref="AC15:AC21" si="15">IF(T15=" ","",1)</f>
        <v/>
      </c>
      <c r="AD15" s="4" t="str">
        <f t="shared" ref="AD15:AD21" si="16">IF(U15=" ","",1)</f>
        <v/>
      </c>
      <c r="AE15" s="4" t="str">
        <f t="shared" ref="AE15:AE21" si="17">IF(V15=" ","",1)</f>
        <v/>
      </c>
      <c r="AF15" s="4" t="str">
        <f t="shared" ref="AF15:AF21" si="18">IF(W15=" ","",1)</f>
        <v/>
      </c>
      <c r="AG15" s="4" t="str">
        <f t="shared" ref="AG15:AG21" si="19">IF(X15=" ","",1)</f>
        <v/>
      </c>
      <c r="AH15" s="4">
        <f t="shared" ref="AH15:AH21" si="20">IF(Y15=" ","",1)</f>
        <v>1</v>
      </c>
      <c r="AI15" s="4">
        <f t="shared" ref="AI15:AI21" si="21">IF(Z15=" ","",1)</f>
        <v>1</v>
      </c>
      <c r="AJ15" s="4" t="str">
        <f t="shared" ref="AJ15:AJ21" si="22">IF(AA15=" ","",1)</f>
        <v/>
      </c>
    </row>
    <row r="16" spans="1:36">
      <c r="T16" s="8" t="str">
        <f t="shared" ref="T16:AA16" si="23">LEFT(T7,1)</f>
        <v xml:space="preserve"> </v>
      </c>
      <c r="U16" s="8" t="str">
        <f t="shared" si="23"/>
        <v xml:space="preserve"> </v>
      </c>
      <c r="V16" s="8" t="str">
        <f t="shared" si="23"/>
        <v xml:space="preserve"> </v>
      </c>
      <c r="W16" s="8" t="str">
        <f t="shared" si="23"/>
        <v xml:space="preserve"> </v>
      </c>
      <c r="X16" s="8" t="str">
        <f t="shared" si="23"/>
        <v xml:space="preserve"> </v>
      </c>
      <c r="Y16" s="8" t="str">
        <f t="shared" si="23"/>
        <v>0</v>
      </c>
      <c r="Z16" s="8" t="str">
        <f t="shared" si="23"/>
        <v>0</v>
      </c>
      <c r="AA16" s="8" t="str">
        <f t="shared" si="23"/>
        <v xml:space="preserve"> </v>
      </c>
      <c r="AC16" s="4" t="str">
        <f t="shared" si="15"/>
        <v/>
      </c>
      <c r="AD16" s="4" t="str">
        <f t="shared" si="16"/>
        <v/>
      </c>
      <c r="AE16" s="4" t="str">
        <f t="shared" si="17"/>
        <v/>
      </c>
      <c r="AF16" s="4" t="str">
        <f t="shared" si="18"/>
        <v/>
      </c>
      <c r="AG16" s="4" t="str">
        <f t="shared" si="19"/>
        <v/>
      </c>
      <c r="AH16" s="4">
        <f t="shared" si="20"/>
        <v>1</v>
      </c>
      <c r="AI16" s="4">
        <f t="shared" si="21"/>
        <v>1</v>
      </c>
      <c r="AJ16" s="4" t="str">
        <f t="shared" si="22"/>
        <v/>
      </c>
    </row>
    <row r="17" spans="1:36">
      <c r="T17" s="8" t="str">
        <f t="shared" ref="T17:AA17" si="24">LEFT(T8,1)</f>
        <v xml:space="preserve"> </v>
      </c>
      <c r="U17" s="8" t="str">
        <f t="shared" si="24"/>
        <v xml:space="preserve"> </v>
      </c>
      <c r="V17" s="8" t="str">
        <f t="shared" si="24"/>
        <v xml:space="preserve"> </v>
      </c>
      <c r="W17" s="8" t="str">
        <f t="shared" si="24"/>
        <v xml:space="preserve"> </v>
      </c>
      <c r="X17" s="8" t="str">
        <f t="shared" si="24"/>
        <v xml:space="preserve"> </v>
      </c>
      <c r="Y17" s="8" t="str">
        <f t="shared" si="24"/>
        <v>0</v>
      </c>
      <c r="Z17" s="8" t="str">
        <f t="shared" si="24"/>
        <v>0</v>
      </c>
      <c r="AA17" s="8" t="str">
        <f t="shared" si="24"/>
        <v xml:space="preserve"> </v>
      </c>
      <c r="AC17" s="4" t="str">
        <f t="shared" si="15"/>
        <v/>
      </c>
      <c r="AD17" s="4" t="str">
        <f t="shared" si="16"/>
        <v/>
      </c>
      <c r="AE17" s="4" t="str">
        <f t="shared" si="17"/>
        <v/>
      </c>
      <c r="AF17" s="4" t="str">
        <f t="shared" si="18"/>
        <v/>
      </c>
      <c r="AG17" s="4" t="str">
        <f t="shared" si="19"/>
        <v/>
      </c>
      <c r="AH17" s="4">
        <f t="shared" si="20"/>
        <v>1</v>
      </c>
      <c r="AI17" s="4">
        <f t="shared" si="21"/>
        <v>1</v>
      </c>
      <c r="AJ17" s="4" t="str">
        <f t="shared" si="22"/>
        <v/>
      </c>
    </row>
    <row r="18" spans="1:36">
      <c r="A18" s="13">
        <v>1</v>
      </c>
      <c r="B18" s="20" t="str">
        <f>AC62&amp;AD62&amp;AE62&amp;AF62&amp;AG62&amp;AH62&amp;AI62&amp;AJ62</f>
        <v xml:space="preserve">  XXXX  </v>
      </c>
      <c r="C18" s="20"/>
      <c r="E18" s="12" t="str">
        <f t="shared" ref="E18:E25" si="25">IF(Q42=LEFT($Q$3,1),Q42,O42)</f>
        <v xml:space="preserve"> </v>
      </c>
      <c r="F18" s="22" t="str">
        <f>T62&amp;U62&amp;V62&amp;W62&amp;X62&amp;Y62&amp;Z62&amp;AA62</f>
        <v xml:space="preserve"> B0000  </v>
      </c>
      <c r="G18" s="22"/>
      <c r="H18" s="34">
        <v>1</v>
      </c>
      <c r="O18" s="21" t="s">
        <v>19</v>
      </c>
      <c r="P18" s="21"/>
      <c r="Q18" s="21"/>
      <c r="T18" s="8" t="str">
        <f t="shared" ref="T18:AA18" si="26">LEFT(T9,1)</f>
        <v xml:space="preserve"> </v>
      </c>
      <c r="U18" s="8" t="str">
        <f t="shared" si="26"/>
        <v xml:space="preserve"> </v>
      </c>
      <c r="V18" s="8" t="str">
        <f t="shared" si="26"/>
        <v>0</v>
      </c>
      <c r="W18" s="8" t="str">
        <f t="shared" si="26"/>
        <v>0</v>
      </c>
      <c r="X18" s="8" t="str">
        <f t="shared" si="26"/>
        <v>0</v>
      </c>
      <c r="Y18" s="8" t="str">
        <f t="shared" si="26"/>
        <v>0</v>
      </c>
      <c r="Z18" s="8" t="str">
        <f t="shared" si="26"/>
        <v xml:space="preserve"> </v>
      </c>
      <c r="AA18" s="8" t="str">
        <f t="shared" si="26"/>
        <v xml:space="preserve"> </v>
      </c>
      <c r="AC18" s="4" t="str">
        <f t="shared" si="15"/>
        <v/>
      </c>
      <c r="AD18" s="4" t="str">
        <f t="shared" si="16"/>
        <v/>
      </c>
      <c r="AE18" s="4">
        <f t="shared" si="17"/>
        <v>1</v>
      </c>
      <c r="AF18" s="4">
        <f t="shared" si="18"/>
        <v>1</v>
      </c>
      <c r="AG18" s="4">
        <f t="shared" si="19"/>
        <v>1</v>
      </c>
      <c r="AH18" s="4">
        <f t="shared" si="20"/>
        <v>1</v>
      </c>
      <c r="AI18" s="4" t="str">
        <f t="shared" si="21"/>
        <v/>
      </c>
      <c r="AJ18" s="4" t="str">
        <f t="shared" si="22"/>
        <v/>
      </c>
    </row>
    <row r="19" spans="1:36">
      <c r="A19" s="13">
        <v>2</v>
      </c>
      <c r="B19" s="20" t="str">
        <f t="shared" ref="B19:B25" si="27">AC63&amp;AD63&amp;AE63&amp;AF63&amp;AG63&amp;AH63&amp;AI63&amp;AJ63</f>
        <v xml:space="preserve"> X   XX </v>
      </c>
      <c r="C19" s="20"/>
      <c r="E19" s="12" t="str">
        <f t="shared" si="25"/>
        <v xml:space="preserve"> </v>
      </c>
      <c r="F19" s="22" t="str">
        <f t="shared" ref="F19:F25" si="28">T63&amp;U63&amp;V63&amp;W63&amp;X63&amp;Y63&amp;Z63&amp;AA63</f>
        <v xml:space="preserve"> 1   00 </v>
      </c>
      <c r="G19" s="22"/>
      <c r="H19" s="34">
        <v>2</v>
      </c>
      <c r="O19" t="s">
        <v>22</v>
      </c>
      <c r="P19" t="s">
        <v>21</v>
      </c>
      <c r="Q19" t="s">
        <v>13</v>
      </c>
      <c r="T19" s="8" t="str">
        <f t="shared" ref="T19:AA19" si="29">LEFT(T10,1)</f>
        <v xml:space="preserve"> </v>
      </c>
      <c r="U19" s="8" t="str">
        <f t="shared" si="29"/>
        <v xml:space="preserve"> </v>
      </c>
      <c r="V19" s="8" t="str">
        <f t="shared" si="29"/>
        <v>0</v>
      </c>
      <c r="W19" s="8" t="str">
        <f t="shared" si="29"/>
        <v xml:space="preserve"> </v>
      </c>
      <c r="X19" s="8" t="str">
        <f t="shared" si="29"/>
        <v xml:space="preserve"> </v>
      </c>
      <c r="Y19" s="8" t="str">
        <f t="shared" si="29"/>
        <v xml:space="preserve"> </v>
      </c>
      <c r="Z19" s="8" t="str">
        <f t="shared" si="29"/>
        <v xml:space="preserve"> </v>
      </c>
      <c r="AA19" s="8" t="str">
        <f t="shared" si="29"/>
        <v xml:space="preserve"> </v>
      </c>
      <c r="AC19" s="4" t="str">
        <f t="shared" si="15"/>
        <v/>
      </c>
      <c r="AD19" s="4" t="str">
        <f t="shared" si="16"/>
        <v/>
      </c>
      <c r="AE19" s="4">
        <f t="shared" si="17"/>
        <v>1</v>
      </c>
      <c r="AF19" s="4" t="str">
        <f t="shared" si="18"/>
        <v/>
      </c>
      <c r="AG19" s="4" t="str">
        <f t="shared" si="19"/>
        <v/>
      </c>
      <c r="AH19" s="4" t="str">
        <f t="shared" si="20"/>
        <v/>
      </c>
      <c r="AI19" s="4" t="str">
        <f t="shared" si="21"/>
        <v/>
      </c>
      <c r="AJ19" s="4" t="str">
        <f t="shared" si="22"/>
        <v/>
      </c>
    </row>
    <row r="20" spans="1:36">
      <c r="A20" s="13">
        <v>3</v>
      </c>
      <c r="B20" s="20" t="str">
        <f t="shared" si="27"/>
        <v xml:space="preserve">     XX </v>
      </c>
      <c r="C20" s="20"/>
      <c r="E20" s="12" t="str">
        <f t="shared" si="25"/>
        <v xml:space="preserve"> </v>
      </c>
      <c r="F20" s="22" t="str">
        <f t="shared" si="28"/>
        <v xml:space="preserve"> B   00 </v>
      </c>
      <c r="G20" s="22"/>
      <c r="H20" s="34">
        <v>3</v>
      </c>
      <c r="O20" s="11" t="str">
        <f>RIGHT(LEFT(LEFT($R$3,$M7-$M$4+2-$C7)&amp;O8&amp;$R$3,10),8)</f>
        <v xml:space="preserve">  0000  </v>
      </c>
      <c r="P20" s="6" t="str">
        <f>LEFT(LEFT($R$3,$M$6-$M$4-$C$6)&amp;P8&amp;$R$3,8)</f>
        <v xml:space="preserve"> 1      </v>
      </c>
      <c r="Q20" s="11" t="str">
        <f>RIGHT(LEFT(LEFT($R$3,$M$5-$M$4+2-$C$5)&amp;Q8&amp;$R$3,10),8)</f>
        <v xml:space="preserve"> B      </v>
      </c>
      <c r="S20" t="s">
        <v>22</v>
      </c>
      <c r="T20" s="8" t="str">
        <f t="shared" ref="T20:AA21" si="30">LEFT(T11,1)</f>
        <v xml:space="preserve"> </v>
      </c>
      <c r="U20" s="8" t="str">
        <f t="shared" si="30"/>
        <v xml:space="preserve"> </v>
      </c>
      <c r="V20" s="8" t="str">
        <f t="shared" si="30"/>
        <v>0</v>
      </c>
      <c r="W20" s="8" t="str">
        <f t="shared" si="30"/>
        <v xml:space="preserve"> </v>
      </c>
      <c r="X20" s="8" t="str">
        <f t="shared" si="30"/>
        <v xml:space="preserve"> </v>
      </c>
      <c r="Y20" s="8" t="str">
        <f t="shared" si="30"/>
        <v xml:space="preserve"> </v>
      </c>
      <c r="Z20" s="8" t="str">
        <f t="shared" si="30"/>
        <v xml:space="preserve"> </v>
      </c>
      <c r="AA20" s="8" t="str">
        <f t="shared" si="30"/>
        <v xml:space="preserve"> </v>
      </c>
      <c r="AC20" s="4" t="str">
        <f t="shared" si="15"/>
        <v/>
      </c>
      <c r="AD20" s="4" t="str">
        <f t="shared" si="16"/>
        <v/>
      </c>
      <c r="AE20" s="4">
        <f t="shared" si="17"/>
        <v>1</v>
      </c>
      <c r="AF20" s="4" t="str">
        <f t="shared" si="18"/>
        <v/>
      </c>
      <c r="AG20" s="4" t="str">
        <f t="shared" si="19"/>
        <v/>
      </c>
      <c r="AH20" s="4" t="str">
        <f t="shared" si="20"/>
        <v/>
      </c>
      <c r="AI20" s="4" t="str">
        <f t="shared" si="21"/>
        <v/>
      </c>
      <c r="AJ20" s="4" t="str">
        <f t="shared" si="22"/>
        <v/>
      </c>
    </row>
    <row r="21" spans="1:36">
      <c r="A21" s="13">
        <v>4</v>
      </c>
      <c r="B21" s="20" t="str">
        <f t="shared" si="27"/>
        <v xml:space="preserve">     XX </v>
      </c>
      <c r="C21" s="20"/>
      <c r="E21" s="12" t="str">
        <f t="shared" si="25"/>
        <v xml:space="preserve"> </v>
      </c>
      <c r="F21" s="22" t="str">
        <f t="shared" si="28"/>
        <v xml:space="preserve"> B   00 </v>
      </c>
      <c r="G21" s="22"/>
      <c r="H21" s="34">
        <v>4</v>
      </c>
      <c r="O21" s="11" t="str">
        <f t="shared" ref="O21:O27" si="31">RIGHT(LEFT(LEFT($R$3,$M9-$M$4+2-$C9)&amp;O9&amp;$R$3,10),8)</f>
        <v xml:space="preserve">     00 </v>
      </c>
      <c r="P21" s="3" t="str">
        <f>P20</f>
        <v xml:space="preserve"> 1      </v>
      </c>
      <c r="Q21" s="3" t="str">
        <f>Q20</f>
        <v xml:space="preserve"> B      </v>
      </c>
      <c r="T21" s="8" t="str">
        <f t="shared" si="30"/>
        <v xml:space="preserve"> </v>
      </c>
      <c r="U21" s="8" t="str">
        <f t="shared" si="30"/>
        <v xml:space="preserve"> </v>
      </c>
      <c r="V21" s="8" t="str">
        <f t="shared" si="30"/>
        <v xml:space="preserve"> </v>
      </c>
      <c r="W21" s="8" t="str">
        <f t="shared" si="30"/>
        <v>0</v>
      </c>
      <c r="X21" s="8" t="str">
        <f t="shared" si="30"/>
        <v>0</v>
      </c>
      <c r="Y21" s="8" t="str">
        <f t="shared" si="30"/>
        <v>0</v>
      </c>
      <c r="Z21" s="8" t="str">
        <f t="shared" si="30"/>
        <v>0</v>
      </c>
      <c r="AA21" s="8" t="str">
        <f t="shared" si="30"/>
        <v xml:space="preserve"> </v>
      </c>
      <c r="AC21" s="4" t="str">
        <f t="shared" si="15"/>
        <v/>
      </c>
      <c r="AD21" s="4" t="str">
        <f t="shared" si="16"/>
        <v/>
      </c>
      <c r="AE21" s="4" t="str">
        <f t="shared" si="17"/>
        <v/>
      </c>
      <c r="AF21" s="4">
        <f t="shared" si="18"/>
        <v>1</v>
      </c>
      <c r="AG21" s="4">
        <f t="shared" si="19"/>
        <v>1</v>
      </c>
      <c r="AH21" s="4">
        <f t="shared" si="20"/>
        <v>1</v>
      </c>
      <c r="AI21" s="4">
        <f t="shared" si="21"/>
        <v>1</v>
      </c>
      <c r="AJ21" s="4" t="str">
        <f t="shared" si="22"/>
        <v/>
      </c>
    </row>
    <row r="22" spans="1:36">
      <c r="A22" s="13">
        <v>5</v>
      </c>
      <c r="B22" s="20" t="str">
        <f t="shared" si="27"/>
        <v xml:space="preserve">  XXXX  </v>
      </c>
      <c r="C22" s="20"/>
      <c r="E22" s="12" t="str">
        <f t="shared" si="25"/>
        <v xml:space="preserve"> </v>
      </c>
      <c r="F22" s="22" t="str">
        <f t="shared" si="28"/>
        <v xml:space="preserve"> B0000  </v>
      </c>
      <c r="G22" s="22"/>
      <c r="H22" s="34">
        <v>5</v>
      </c>
      <c r="O22" s="11" t="str">
        <f t="shared" si="31"/>
        <v xml:space="preserve">     00 </v>
      </c>
      <c r="P22" s="3" t="str">
        <f t="shared" ref="P22:P27" si="32">P21</f>
        <v xml:space="preserve"> 1      </v>
      </c>
      <c r="Q22" s="11" t="str">
        <f>RIGHT(LEFT(LEFT($R$3,$M$5-$M$4+2-$C$5)&amp;Q10&amp;$R$3,10),8)</f>
        <v xml:space="preserve"> B      </v>
      </c>
    </row>
    <row r="23" spans="1:36">
      <c r="A23" s="13">
        <v>6</v>
      </c>
      <c r="B23" s="20" t="str">
        <f t="shared" si="27"/>
        <v xml:space="preserve"> XX     </v>
      </c>
      <c r="C23" s="20"/>
      <c r="E23" s="12" t="str">
        <f t="shared" si="25"/>
        <v xml:space="preserve"> </v>
      </c>
      <c r="F23" s="22" t="str">
        <f t="shared" si="28"/>
        <v xml:space="preserve"> 10     </v>
      </c>
      <c r="G23" s="22"/>
      <c r="H23" s="34">
        <v>6</v>
      </c>
      <c r="O23" s="11" t="str">
        <f t="shared" si="31"/>
        <v xml:space="preserve">     00 </v>
      </c>
      <c r="P23" s="3" t="str">
        <f t="shared" si="32"/>
        <v xml:space="preserve"> 1      </v>
      </c>
      <c r="Q23" s="3" t="str">
        <f t="shared" ref="Q23:Q27" si="33">Q22</f>
        <v xml:space="preserve"> B      </v>
      </c>
    </row>
    <row r="24" spans="1:36">
      <c r="A24" s="13">
        <v>7</v>
      </c>
      <c r="B24" s="20" t="str">
        <f t="shared" si="27"/>
        <v xml:space="preserve"> XX     </v>
      </c>
      <c r="C24" s="20"/>
      <c r="E24" s="12" t="str">
        <f t="shared" si="25"/>
        <v xml:space="preserve"> </v>
      </c>
      <c r="F24" s="22" t="str">
        <f t="shared" si="28"/>
        <v xml:space="preserve"> 1x     </v>
      </c>
      <c r="G24" s="22"/>
      <c r="H24" s="34">
        <v>7</v>
      </c>
      <c r="O24" s="11" t="str">
        <f t="shared" si="31"/>
        <v xml:space="preserve">  0000  </v>
      </c>
      <c r="P24" s="3" t="str">
        <f t="shared" si="32"/>
        <v xml:space="preserve"> 1      </v>
      </c>
      <c r="Q24" s="3" t="str">
        <f t="shared" si="33"/>
        <v xml:space="preserve"> B      </v>
      </c>
      <c r="T24" s="9" t="str">
        <f t="shared" ref="T24:T31" si="34">P32</f>
        <v xml:space="preserve"> 1      </v>
      </c>
      <c r="U24" s="9" t="str">
        <f t="shared" ref="U24:AA31" si="35">RIGHT(T24,U$3)</f>
        <v xml:space="preserve">1      </v>
      </c>
      <c r="V24" s="9" t="str">
        <f t="shared" si="35"/>
        <v xml:space="preserve">      </v>
      </c>
      <c r="W24" s="9" t="str">
        <f t="shared" si="35"/>
        <v xml:space="preserve">     </v>
      </c>
      <c r="X24" s="9" t="str">
        <f t="shared" si="35"/>
        <v xml:space="preserve">    </v>
      </c>
      <c r="Y24" s="9" t="str">
        <f t="shared" si="35"/>
        <v xml:space="preserve">   </v>
      </c>
      <c r="Z24" s="9" t="str">
        <f t="shared" si="35"/>
        <v xml:space="preserve">  </v>
      </c>
      <c r="AA24" s="9" t="str">
        <f t="shared" si="35"/>
        <v xml:space="preserve"> </v>
      </c>
    </row>
    <row r="25" spans="1:36">
      <c r="A25" s="13">
        <v>8</v>
      </c>
      <c r="B25" s="20" t="str">
        <f t="shared" si="27"/>
        <v xml:space="preserve"> XXXXXX </v>
      </c>
      <c r="C25" s="20"/>
      <c r="E25" s="12" t="str">
        <f t="shared" si="25"/>
        <v xml:space="preserve"> </v>
      </c>
      <c r="F25" s="22" t="str">
        <f t="shared" si="28"/>
        <v xml:space="preserve"> 110000 </v>
      </c>
      <c r="G25" s="22"/>
      <c r="H25" s="34">
        <v>8</v>
      </c>
      <c r="O25" s="11" t="str">
        <f t="shared" si="31"/>
        <v xml:space="preserve">  0     </v>
      </c>
      <c r="P25" s="3" t="str">
        <f t="shared" si="32"/>
        <v xml:space="preserve"> 1      </v>
      </c>
      <c r="Q25" s="3" t="str">
        <f t="shared" si="33"/>
        <v xml:space="preserve"> B      </v>
      </c>
      <c r="T25" s="9" t="str">
        <f t="shared" si="34"/>
        <v xml:space="preserve"> 1      </v>
      </c>
      <c r="U25" s="9" t="str">
        <f t="shared" si="35"/>
        <v xml:space="preserve">1      </v>
      </c>
      <c r="V25" s="9" t="str">
        <f t="shared" si="35"/>
        <v xml:space="preserve">      </v>
      </c>
      <c r="W25" s="9" t="str">
        <f t="shared" si="35"/>
        <v xml:space="preserve">     </v>
      </c>
      <c r="X25" s="9" t="str">
        <f t="shared" si="35"/>
        <v xml:space="preserve">    </v>
      </c>
      <c r="Y25" s="9" t="str">
        <f t="shared" si="35"/>
        <v xml:space="preserve">   </v>
      </c>
      <c r="Z25" s="9" t="str">
        <f t="shared" si="35"/>
        <v xml:space="preserve">  </v>
      </c>
      <c r="AA25" s="9" t="str">
        <f t="shared" si="35"/>
        <v xml:space="preserve"> </v>
      </c>
    </row>
    <row r="26" spans="1:36">
      <c r="O26" s="11" t="str">
        <f t="shared" si="31"/>
        <v xml:space="preserve">  0     </v>
      </c>
      <c r="P26" s="6" t="str">
        <f>LEFT(LEFT($R$3,$M$6-$M$4-$C$6)&amp;P14&amp;$R$3,8)</f>
        <v xml:space="preserve"> 11     </v>
      </c>
      <c r="Q26" s="3" t="str">
        <f t="shared" si="33"/>
        <v xml:space="preserve"> B      </v>
      </c>
      <c r="T26" s="9" t="str">
        <f t="shared" si="34"/>
        <v xml:space="preserve"> 1      </v>
      </c>
      <c r="U26" s="9" t="str">
        <f t="shared" si="35"/>
        <v xml:space="preserve">1      </v>
      </c>
      <c r="V26" s="9" t="str">
        <f t="shared" si="35"/>
        <v xml:space="preserve">      </v>
      </c>
      <c r="W26" s="9" t="str">
        <f t="shared" si="35"/>
        <v xml:space="preserve">     </v>
      </c>
      <c r="X26" s="9" t="str">
        <f t="shared" si="35"/>
        <v xml:space="preserve">    </v>
      </c>
      <c r="Y26" s="9" t="str">
        <f t="shared" si="35"/>
        <v xml:space="preserve">   </v>
      </c>
      <c r="Z26" s="9" t="str">
        <f t="shared" si="35"/>
        <v xml:space="preserve">  </v>
      </c>
      <c r="AA26" s="9" t="str">
        <f t="shared" si="35"/>
        <v xml:space="preserve"> </v>
      </c>
    </row>
    <row r="27" spans="1:36">
      <c r="O27" s="11" t="str">
        <f t="shared" si="31"/>
        <v xml:space="preserve">   0000 </v>
      </c>
      <c r="P27" s="3" t="str">
        <f t="shared" si="32"/>
        <v xml:space="preserve"> 11     </v>
      </c>
      <c r="Q27" s="3" t="str">
        <f t="shared" si="33"/>
        <v xml:space="preserve"> B      </v>
      </c>
      <c r="T27" s="9" t="str">
        <f t="shared" si="34"/>
        <v xml:space="preserve"> 1      </v>
      </c>
      <c r="U27" s="9" t="str">
        <f t="shared" si="35"/>
        <v xml:space="preserve">1      </v>
      </c>
      <c r="V27" s="9" t="str">
        <f t="shared" si="35"/>
        <v xml:space="preserve">      </v>
      </c>
      <c r="W27" s="9" t="str">
        <f t="shared" si="35"/>
        <v xml:space="preserve">     </v>
      </c>
      <c r="X27" s="9" t="str">
        <f t="shared" si="35"/>
        <v xml:space="preserve">    </v>
      </c>
      <c r="Y27" s="9" t="str">
        <f t="shared" si="35"/>
        <v xml:space="preserve">   </v>
      </c>
      <c r="Z27" s="9" t="str">
        <f t="shared" si="35"/>
        <v xml:space="preserve">  </v>
      </c>
      <c r="AA27" s="9" t="str">
        <f t="shared" si="35"/>
        <v xml:space="preserve"> </v>
      </c>
    </row>
    <row r="28" spans="1:36">
      <c r="A28" s="36" t="str">
        <f>"  "&amp;UPPER($A$1)&amp;"_MOVE  "&amp;UPPER($A$1)&amp;"_PARAMETER"</f>
        <v xml:space="preserve">  TWO_MOVE  TWO_PARAMETER</v>
      </c>
      <c r="B28" s="36"/>
      <c r="C28" s="36"/>
      <c r="D28" s="36"/>
      <c r="E28" s="36"/>
      <c r="H28" s="36" t="str">
        <f>"  "&amp;UPPER($A$1)&amp;"_SIZE  "&amp;UPPER($A$1)&amp;"_PARAMETER"</f>
        <v xml:space="preserve">  TWO_SIZE  TWO_PARAMETER</v>
      </c>
      <c r="I28" s="36"/>
      <c r="J28" s="36"/>
      <c r="K28" s="36"/>
      <c r="L28" s="36"/>
      <c r="T28" s="9" t="str">
        <f t="shared" si="34"/>
        <v xml:space="preserve"> 1      </v>
      </c>
      <c r="U28" s="9" t="str">
        <f t="shared" si="35"/>
        <v xml:space="preserve">1      </v>
      </c>
      <c r="V28" s="9" t="str">
        <f t="shared" si="35"/>
        <v xml:space="preserve">      </v>
      </c>
      <c r="W28" s="9" t="str">
        <f t="shared" si="35"/>
        <v xml:space="preserve">     </v>
      </c>
      <c r="X28" s="9" t="str">
        <f t="shared" si="35"/>
        <v xml:space="preserve">    </v>
      </c>
      <c r="Y28" s="9" t="str">
        <f t="shared" si="35"/>
        <v xml:space="preserve">   </v>
      </c>
      <c r="Z28" s="9" t="str">
        <f t="shared" si="35"/>
        <v xml:space="preserve">  </v>
      </c>
      <c r="AA28" s="9" t="str">
        <f t="shared" si="35"/>
        <v xml:space="preserve"> </v>
      </c>
    </row>
    <row r="29" spans="1:36">
      <c r="A29" t="str">
        <f>"    .byte  "&amp;IF(C15&gt;9," ","")&amp;IF(C15=0," NO_MO_73"," LEFT73_"&amp;C15)&amp;IF(D15=1," | ENABLE   ; |"," | DISABLE  ; |")&amp;B25&amp;"|    "&amp;E25&amp;"|"&amp;F25&amp;"| M0"</f>
        <v xml:space="preserve">    .byte   LEFT73_7 | DISABLE  ; | XXXXXX |     | 110000 | M0</v>
      </c>
      <c r="H29" t="str">
        <f>"    .byte  MISSLE_"&amp;H15&amp;LEFT(RIGHT(A29,31),28)&amp;" M0"</f>
        <v xml:space="preserve">    .byte  MISSLE_4 ; | XXXXXX |     | 110000 | M0</v>
      </c>
      <c r="T29" s="9" t="str">
        <f t="shared" si="34"/>
        <v xml:space="preserve"> 1      </v>
      </c>
      <c r="U29" s="9" t="str">
        <f t="shared" si="35"/>
        <v xml:space="preserve">1      </v>
      </c>
      <c r="V29" s="9" t="str">
        <f t="shared" si="35"/>
        <v xml:space="preserve">      </v>
      </c>
      <c r="W29" s="9" t="str">
        <f t="shared" si="35"/>
        <v xml:space="preserve">     </v>
      </c>
      <c r="X29" s="9" t="str">
        <f t="shared" si="35"/>
        <v xml:space="preserve">    </v>
      </c>
      <c r="Y29" s="9" t="str">
        <f t="shared" si="35"/>
        <v xml:space="preserve">   </v>
      </c>
      <c r="Z29" s="9" t="str">
        <f t="shared" si="35"/>
        <v xml:space="preserve">  </v>
      </c>
      <c r="AA29" s="9" t="str">
        <f t="shared" si="35"/>
        <v xml:space="preserve"> </v>
      </c>
    </row>
    <row r="30" spans="1:36">
      <c r="A30" t="str">
        <f>"    .byte  "&amp;IF(C14&gt;9," ","")&amp;IF(C14=0," NO_MO_73"," LEFT73_"&amp;C14)&amp;IF(D14=1," | ENABLE   ; |"," | DISABLE  ; |")&amp;B24&amp;"|    "&amp;E24&amp;"|"&amp;F24&amp;"| M0"</f>
        <v xml:space="preserve">    .byte   LEFT73_8 | DISABLE  ; | XX     |     | 1x     | M0</v>
      </c>
      <c r="H30" t="str">
        <f>"    .byte  MISSLE_"&amp;H14&amp;LEFT(RIGHT(A30,31),28)&amp;" M1"</f>
        <v xml:space="preserve">    .byte  MISSLE_2 ; | XX     |     | 1x     | M1</v>
      </c>
      <c r="O30" s="21" t="s">
        <v>18</v>
      </c>
      <c r="P30" s="21"/>
      <c r="Q30" s="21"/>
      <c r="T30" s="9" t="str">
        <f t="shared" si="34"/>
        <v xml:space="preserve"> 11     </v>
      </c>
      <c r="U30" s="9" t="str">
        <f t="shared" si="35"/>
        <v xml:space="preserve">11     </v>
      </c>
      <c r="V30" s="9" t="str">
        <f t="shared" si="35"/>
        <v xml:space="preserve">1     </v>
      </c>
      <c r="W30" s="9" t="str">
        <f t="shared" si="35"/>
        <v xml:space="preserve">     </v>
      </c>
      <c r="X30" s="9" t="str">
        <f t="shared" si="35"/>
        <v xml:space="preserve">    </v>
      </c>
      <c r="Y30" s="9" t="str">
        <f t="shared" si="35"/>
        <v xml:space="preserve">   </v>
      </c>
      <c r="Z30" s="9" t="str">
        <f t="shared" si="35"/>
        <v xml:space="preserve">  </v>
      </c>
      <c r="AA30" s="9" t="str">
        <f t="shared" si="35"/>
        <v xml:space="preserve"> </v>
      </c>
    </row>
    <row r="31" spans="1:36">
      <c r="A31" t="str">
        <f>"    .byte  "&amp;IF(C13&gt;9," ","")&amp;IF(C13=0," NO_MO_73"," LEFT73_"&amp;C13)&amp;IF(D13=1," | ENABLE   ; |"," | DISABLE  ; |")&amp;B23&amp;"|    "&amp;E23&amp;"|"&amp;F23&amp;"| M0"</f>
        <v xml:space="preserve">    .byte   LEFT73_8 | DISABLE  ; | XX     |     | 10     | M0</v>
      </c>
      <c r="H31" t="str">
        <f>"    .byte  MISSLE_"&amp;H13&amp;LEFT(RIGHT(A31,31),28)&amp;" M0"</f>
        <v xml:space="preserve">    .byte  MISSLE_1 ; | XX     |     | 10     | M0</v>
      </c>
      <c r="O31" t="s">
        <v>22</v>
      </c>
      <c r="P31" t="s">
        <v>21</v>
      </c>
      <c r="Q31" t="s">
        <v>13</v>
      </c>
      <c r="T31" s="9" t="str">
        <f t="shared" si="34"/>
        <v xml:space="preserve"> 11     </v>
      </c>
      <c r="U31" s="9" t="str">
        <f t="shared" si="35"/>
        <v xml:space="preserve">11     </v>
      </c>
      <c r="V31" s="9" t="str">
        <f t="shared" si="35"/>
        <v xml:space="preserve">1     </v>
      </c>
      <c r="W31" s="9" t="str">
        <f t="shared" si="35"/>
        <v xml:space="preserve">     </v>
      </c>
      <c r="X31" s="9" t="str">
        <f t="shared" si="35"/>
        <v xml:space="preserve">    </v>
      </c>
      <c r="Y31" s="9" t="str">
        <f t="shared" si="35"/>
        <v xml:space="preserve">   </v>
      </c>
      <c r="Z31" s="9" t="str">
        <f t="shared" si="35"/>
        <v xml:space="preserve">  </v>
      </c>
      <c r="AA31" s="9" t="str">
        <f t="shared" si="35"/>
        <v xml:space="preserve"> </v>
      </c>
    </row>
    <row r="32" spans="1:36">
      <c r="A32" t="str">
        <f>"    .byte  "&amp;IF(C12&gt;9," ","")&amp;IF(C12=0," NO_MO_73"," LEFT73_"&amp;C12)&amp;IF(D12=1," | ENABLE   ; |"," | DISABLE  ; |")&amp;B22&amp;"|    "&amp;E22&amp;"|"&amp;F22&amp;"| M0"</f>
        <v xml:space="preserve">    .byte   LEFT73_8 | ENABLE   ; |  XXXX  |     | B0000  | M0</v>
      </c>
      <c r="H32" t="str">
        <f>"    .byte  MISSLE_"&amp;H12&amp;LEFT(RIGHT(A32,31),28)&amp;" M0"</f>
        <v xml:space="preserve">    .byte  MISSLE_4 ; |  XXXX  |     | B0000  | M0</v>
      </c>
      <c r="O32" s="3" t="str">
        <f t="shared" ref="O32:P39" si="36">O20</f>
        <v xml:space="preserve">  0000  </v>
      </c>
      <c r="P32" s="3" t="str">
        <f t="shared" si="36"/>
        <v xml:space="preserve"> 1      </v>
      </c>
      <c r="Q32" s="6" t="str">
        <f>IF(D5=1,Q20,LEFT($R$3,8))</f>
        <v xml:space="preserve"> B      </v>
      </c>
    </row>
    <row r="33" spans="1:36">
      <c r="A33" t="str">
        <f>"    .byte  "&amp;IF(C11&gt;9," ","")&amp;IF(C11=0," NO_MO_73"," LEFT73_"&amp;C11)&amp;IF(D11=1," | ENABLE   ; |"," | DISABLE  ; |")&amp;B21&amp;"|    "&amp;E21&amp;"|"&amp;F21&amp;"| M0"</f>
        <v xml:space="preserve">    .byte   LEFT73_5 | ENABLE   ; |     XX |     | B   00 | M0</v>
      </c>
      <c r="H33" t="str">
        <f>"    .byte  MISSLE_"&amp;H11&amp;LEFT(RIGHT(A33,31),28)&amp;" M0"</f>
        <v xml:space="preserve">    .byte  MISSLE_2 ; |     XX |     | B   00 | M0</v>
      </c>
      <c r="O33" s="3" t="str">
        <f t="shared" si="36"/>
        <v xml:space="preserve">     00 </v>
      </c>
      <c r="P33" s="3" t="str">
        <f t="shared" si="36"/>
        <v xml:space="preserve"> 1      </v>
      </c>
      <c r="Q33" s="6" t="str">
        <f t="shared" ref="Q33:Q39" si="37">IF(D9=1,Q21,LEFT($R$3,8))</f>
        <v xml:space="preserve">        </v>
      </c>
      <c r="T33" s="9" t="str">
        <f>LEFT(T24,1)</f>
        <v xml:space="preserve"> </v>
      </c>
      <c r="U33" s="9" t="str">
        <f t="shared" ref="U33:AA33" si="38">LEFT(U24,1)</f>
        <v>1</v>
      </c>
      <c r="V33" s="9" t="str">
        <f t="shared" si="38"/>
        <v xml:space="preserve"> </v>
      </c>
      <c r="W33" s="9" t="str">
        <f t="shared" si="38"/>
        <v xml:space="preserve"> </v>
      </c>
      <c r="X33" s="9" t="str">
        <f t="shared" si="38"/>
        <v xml:space="preserve"> </v>
      </c>
      <c r="Y33" s="9" t="str">
        <f t="shared" si="38"/>
        <v xml:space="preserve"> </v>
      </c>
      <c r="Z33" s="9" t="str">
        <f t="shared" si="38"/>
        <v xml:space="preserve"> </v>
      </c>
      <c r="AA33" s="9" t="str">
        <f t="shared" si="38"/>
        <v xml:space="preserve"> </v>
      </c>
      <c r="AC33" s="4" t="str">
        <f>IF(T33=" ","",1)</f>
        <v/>
      </c>
      <c r="AD33" s="4">
        <f t="shared" ref="AD33:AD40" si="39">IF(U33=" ","",1)</f>
        <v>1</v>
      </c>
      <c r="AE33" s="4" t="str">
        <f t="shared" ref="AE33:AE40" si="40">IF(V33=" ","",1)</f>
        <v/>
      </c>
      <c r="AF33" s="4" t="str">
        <f t="shared" ref="AF33:AF40" si="41">IF(W33=" ","",1)</f>
        <v/>
      </c>
      <c r="AG33" s="4" t="str">
        <f t="shared" ref="AG33:AG40" si="42">IF(X33=" ","",1)</f>
        <v/>
      </c>
      <c r="AH33" s="4" t="str">
        <f t="shared" ref="AH33:AH40" si="43">IF(Y33=" ","",1)</f>
        <v/>
      </c>
      <c r="AI33" s="4" t="str">
        <f t="shared" ref="AI33:AI40" si="44">IF(Z33=" ","",1)</f>
        <v/>
      </c>
      <c r="AJ33" s="4" t="str">
        <f t="shared" ref="AJ33:AJ40" si="45">IF(AA33=" ","",1)</f>
        <v/>
      </c>
    </row>
    <row r="34" spans="1:36">
      <c r="A34" t="str">
        <f>"    .byte  "&amp;IF(C10&gt;9," ","")&amp;IF(C10=0," NO_MO_73"," LEFT73_"&amp;C10)&amp;IF(D10=1," | ENABLE   ; |"," | DISABLE  ; |")&amp;B20&amp;"|    "&amp;E20&amp;"|"&amp;F20&amp;"| M0"</f>
        <v xml:space="preserve">    .byte   LEFT73_5 | ENABLE   ; |     XX |     | B   00 | M0</v>
      </c>
      <c r="H34" t="str">
        <f>"    .byte    BALL_"&amp;H10&amp;LEFT(RIGHT(A34,31),28)&amp;" BL"</f>
        <v xml:space="preserve">    .byte    BALL_1 ; |     XX |     | B   00 | BL</v>
      </c>
      <c r="O34" s="3" t="str">
        <f t="shared" si="36"/>
        <v xml:space="preserve">     00 </v>
      </c>
      <c r="P34" s="3" t="str">
        <f t="shared" si="36"/>
        <v xml:space="preserve"> 1      </v>
      </c>
      <c r="Q34" s="6" t="str">
        <f t="shared" si="37"/>
        <v xml:space="preserve"> B      </v>
      </c>
      <c r="T34" s="9" t="str">
        <f t="shared" ref="T34:AA34" si="46">LEFT(T25,1)</f>
        <v xml:space="preserve"> </v>
      </c>
      <c r="U34" s="9" t="str">
        <f t="shared" si="46"/>
        <v>1</v>
      </c>
      <c r="V34" s="9" t="str">
        <f t="shared" si="46"/>
        <v xml:space="preserve"> </v>
      </c>
      <c r="W34" s="9" t="str">
        <f t="shared" si="46"/>
        <v xml:space="preserve"> </v>
      </c>
      <c r="X34" s="9" t="str">
        <f t="shared" si="46"/>
        <v xml:space="preserve"> </v>
      </c>
      <c r="Y34" s="9" t="str">
        <f t="shared" si="46"/>
        <v xml:space="preserve"> </v>
      </c>
      <c r="Z34" s="9" t="str">
        <f t="shared" si="46"/>
        <v xml:space="preserve"> </v>
      </c>
      <c r="AA34" s="9" t="str">
        <f t="shared" si="46"/>
        <v xml:space="preserve"> </v>
      </c>
      <c r="AC34" s="4" t="str">
        <f t="shared" ref="AC34:AC40" si="47">IF(T34=" ","",1)</f>
        <v/>
      </c>
      <c r="AD34" s="4">
        <f t="shared" si="39"/>
        <v>1</v>
      </c>
      <c r="AE34" s="4" t="str">
        <f t="shared" si="40"/>
        <v/>
      </c>
      <c r="AF34" s="4" t="str">
        <f t="shared" si="41"/>
        <v/>
      </c>
      <c r="AG34" s="4" t="str">
        <f t="shared" si="42"/>
        <v/>
      </c>
      <c r="AH34" s="4" t="str">
        <f t="shared" si="43"/>
        <v/>
      </c>
      <c r="AI34" s="4" t="str">
        <f t="shared" si="44"/>
        <v/>
      </c>
      <c r="AJ34" s="4" t="str">
        <f t="shared" si="45"/>
        <v/>
      </c>
    </row>
    <row r="35" spans="1:36">
      <c r="A35" t="str">
        <f>"    .byte  "&amp;IF(C9&gt;9," ","")&amp;IF(C9=0," NO_MO_73"," LEFT73_"&amp;C9)&amp;IF(D9=1," | ENABLE   ; |"," | DISABLE  ; |")&amp;B19&amp;"|    "&amp;E19&amp;"|"&amp;F19&amp;"| M0"</f>
        <v xml:space="preserve">    .byte   LEFT73_5 | DISABLE  ; | X   XX |     | 1   00 | M0</v>
      </c>
      <c r="H35" t="str">
        <f>"    .byte  MISSLE_"&amp;H9&amp;LEFT(RIGHT(A35,31),28)&amp;" M0"</f>
        <v xml:space="preserve">    .byte  MISSLE_2 ; | X   XX |     | 1   00 | M0</v>
      </c>
      <c r="O35" s="3" t="str">
        <f t="shared" si="36"/>
        <v xml:space="preserve">     00 </v>
      </c>
      <c r="P35" s="3" t="str">
        <f t="shared" si="36"/>
        <v xml:space="preserve"> 1      </v>
      </c>
      <c r="Q35" s="6" t="str">
        <f t="shared" si="37"/>
        <v xml:space="preserve"> B      </v>
      </c>
      <c r="T35" s="9" t="str">
        <f t="shared" ref="T35:AA35" si="48">LEFT(T26,1)</f>
        <v xml:space="preserve"> </v>
      </c>
      <c r="U35" s="9" t="str">
        <f t="shared" si="48"/>
        <v>1</v>
      </c>
      <c r="V35" s="9" t="str">
        <f t="shared" si="48"/>
        <v xml:space="preserve"> </v>
      </c>
      <c r="W35" s="9" t="str">
        <f t="shared" si="48"/>
        <v xml:space="preserve"> </v>
      </c>
      <c r="X35" s="9" t="str">
        <f t="shared" si="48"/>
        <v xml:space="preserve"> </v>
      </c>
      <c r="Y35" s="9" t="str">
        <f t="shared" si="48"/>
        <v xml:space="preserve"> </v>
      </c>
      <c r="Z35" s="9" t="str">
        <f t="shared" si="48"/>
        <v xml:space="preserve"> </v>
      </c>
      <c r="AA35" s="9" t="str">
        <f t="shared" si="48"/>
        <v xml:space="preserve"> </v>
      </c>
      <c r="AC35" s="4" t="str">
        <f t="shared" si="47"/>
        <v/>
      </c>
      <c r="AD35" s="4">
        <f t="shared" si="39"/>
        <v>1</v>
      </c>
      <c r="AE35" s="4" t="str">
        <f t="shared" si="40"/>
        <v/>
      </c>
      <c r="AF35" s="4" t="str">
        <f t="shared" si="41"/>
        <v/>
      </c>
      <c r="AG35" s="4" t="str">
        <f t="shared" si="42"/>
        <v/>
      </c>
      <c r="AH35" s="4" t="str">
        <f t="shared" si="43"/>
        <v/>
      </c>
      <c r="AI35" s="4" t="str">
        <f t="shared" si="44"/>
        <v/>
      </c>
      <c r="AJ35" s="4" t="str">
        <f t="shared" si="45"/>
        <v/>
      </c>
    </row>
    <row r="36" spans="1:36">
      <c r="A36" t="str">
        <f>"                                ; |"&amp;B18&amp;"|    "&amp;E18&amp;"|"&amp;F18&amp;"| line 1"</f>
        <v xml:space="preserve">                                ; |  XXXX  |     | B0000  | line 1</v>
      </c>
      <c r="H36" t="str">
        <f>RIGHT(A36,LEN(A36)-12)</f>
        <v xml:space="preserve">                    ; |  XXXX  |     | B0000  | line 1</v>
      </c>
      <c r="O36" s="3" t="str">
        <f t="shared" si="36"/>
        <v xml:space="preserve">  0000  </v>
      </c>
      <c r="P36" s="3" t="str">
        <f t="shared" si="36"/>
        <v xml:space="preserve"> 1      </v>
      </c>
      <c r="Q36" s="6" t="str">
        <f t="shared" si="37"/>
        <v xml:space="preserve"> B      </v>
      </c>
      <c r="T36" s="9" t="str">
        <f t="shared" ref="T36:AA36" si="49">LEFT(T27,1)</f>
        <v xml:space="preserve"> </v>
      </c>
      <c r="U36" s="9" t="str">
        <f t="shared" si="49"/>
        <v>1</v>
      </c>
      <c r="V36" s="9" t="str">
        <f t="shared" si="49"/>
        <v xml:space="preserve"> </v>
      </c>
      <c r="W36" s="9" t="str">
        <f t="shared" si="49"/>
        <v xml:space="preserve"> </v>
      </c>
      <c r="X36" s="9" t="str">
        <f t="shared" si="49"/>
        <v xml:space="preserve"> </v>
      </c>
      <c r="Y36" s="9" t="str">
        <f t="shared" si="49"/>
        <v xml:space="preserve"> </v>
      </c>
      <c r="Z36" s="9" t="str">
        <f t="shared" si="49"/>
        <v xml:space="preserve"> </v>
      </c>
      <c r="AA36" s="9" t="str">
        <f t="shared" si="49"/>
        <v xml:space="preserve"> </v>
      </c>
      <c r="AC36" s="4" t="str">
        <f t="shared" si="47"/>
        <v/>
      </c>
      <c r="AD36" s="4">
        <f t="shared" si="39"/>
        <v>1</v>
      </c>
      <c r="AE36" s="4" t="str">
        <f t="shared" si="40"/>
        <v/>
      </c>
      <c r="AF36" s="4" t="str">
        <f t="shared" si="41"/>
        <v/>
      </c>
      <c r="AG36" s="4" t="str">
        <f t="shared" si="42"/>
        <v/>
      </c>
      <c r="AH36" s="4" t="str">
        <f t="shared" si="43"/>
        <v/>
      </c>
      <c r="AI36" s="4" t="str">
        <f t="shared" si="44"/>
        <v/>
      </c>
      <c r="AJ36" s="4" t="str">
        <f t="shared" si="45"/>
        <v/>
      </c>
    </row>
    <row r="37" spans="1:36">
      <c r="A37" t="s">
        <v>25</v>
      </c>
      <c r="H37" t="s">
        <v>25</v>
      </c>
      <c r="O37" s="3" t="str">
        <f t="shared" si="36"/>
        <v xml:space="preserve">  0     </v>
      </c>
      <c r="P37" s="3" t="str">
        <f t="shared" si="36"/>
        <v xml:space="preserve"> 1      </v>
      </c>
      <c r="Q37" s="6" t="str">
        <f t="shared" si="37"/>
        <v xml:space="preserve">        </v>
      </c>
      <c r="T37" s="9" t="str">
        <f t="shared" ref="T37:AA37" si="50">LEFT(T28,1)</f>
        <v xml:space="preserve"> </v>
      </c>
      <c r="U37" s="9" t="str">
        <f t="shared" si="50"/>
        <v>1</v>
      </c>
      <c r="V37" s="9" t="str">
        <f t="shared" si="50"/>
        <v xml:space="preserve"> </v>
      </c>
      <c r="W37" s="9" t="str">
        <f t="shared" si="50"/>
        <v xml:space="preserve"> </v>
      </c>
      <c r="X37" s="9" t="str">
        <f t="shared" si="50"/>
        <v xml:space="preserve"> </v>
      </c>
      <c r="Y37" s="9" t="str">
        <f t="shared" si="50"/>
        <v xml:space="preserve"> </v>
      </c>
      <c r="Z37" s="9" t="str">
        <f t="shared" si="50"/>
        <v xml:space="preserve"> </v>
      </c>
      <c r="AA37" s="9" t="str">
        <f t="shared" si="50"/>
        <v xml:space="preserve"> </v>
      </c>
      <c r="AC37" s="4" t="str">
        <f t="shared" si="47"/>
        <v/>
      </c>
      <c r="AD37" s="4">
        <f t="shared" si="39"/>
        <v>1</v>
      </c>
      <c r="AE37" s="4" t="str">
        <f t="shared" si="40"/>
        <v/>
      </c>
      <c r="AF37" s="4" t="str">
        <f t="shared" si="41"/>
        <v/>
      </c>
      <c r="AG37" s="4" t="str">
        <f t="shared" si="42"/>
        <v/>
      </c>
      <c r="AH37" s="4" t="str">
        <f t="shared" si="43"/>
        <v/>
      </c>
      <c r="AI37" s="4" t="str">
        <f t="shared" si="44"/>
        <v/>
      </c>
      <c r="AJ37" s="4" t="str">
        <f t="shared" si="45"/>
        <v/>
      </c>
    </row>
    <row r="38" spans="1:36">
      <c r="A38" t="str">
        <f>"    .byte "&amp;IF(C7&lt;10," ","")&amp;IF(C7=0," NO_MO_73"," LEFT73_"&amp;C7)&amp;" ; M0"</f>
        <v xml:space="preserve">    .byte   LEFT73_8 ; M0</v>
      </c>
      <c r="H38" t="str">
        <f>"    .byte  MISSLE_"&amp;H7&amp;" ; M0"</f>
        <v xml:space="preserve">    .byte  MISSLE_4 ; M0</v>
      </c>
      <c r="O38" s="3" t="str">
        <f t="shared" si="36"/>
        <v xml:space="preserve">  0     </v>
      </c>
      <c r="P38" s="3" t="str">
        <f t="shared" si="36"/>
        <v xml:space="preserve"> 11     </v>
      </c>
      <c r="Q38" s="6" t="str">
        <f t="shared" si="37"/>
        <v xml:space="preserve">        </v>
      </c>
      <c r="T38" s="9" t="str">
        <f t="shared" ref="T38:AA38" si="51">LEFT(T29,1)</f>
        <v xml:space="preserve"> </v>
      </c>
      <c r="U38" s="9" t="str">
        <f t="shared" si="51"/>
        <v>1</v>
      </c>
      <c r="V38" s="9" t="str">
        <f t="shared" si="51"/>
        <v xml:space="preserve"> </v>
      </c>
      <c r="W38" s="9" t="str">
        <f t="shared" si="51"/>
        <v xml:space="preserve"> </v>
      </c>
      <c r="X38" s="9" t="str">
        <f t="shared" si="51"/>
        <v xml:space="preserve"> </v>
      </c>
      <c r="Y38" s="9" t="str">
        <f t="shared" si="51"/>
        <v xml:space="preserve"> </v>
      </c>
      <c r="Z38" s="9" t="str">
        <f t="shared" si="51"/>
        <v xml:space="preserve"> </v>
      </c>
      <c r="AA38" s="9" t="str">
        <f t="shared" si="51"/>
        <v xml:space="preserve"> </v>
      </c>
      <c r="AC38" s="4" t="str">
        <f t="shared" si="47"/>
        <v/>
      </c>
      <c r="AD38" s="4">
        <f t="shared" si="39"/>
        <v>1</v>
      </c>
      <c r="AE38" s="4" t="str">
        <f t="shared" si="40"/>
        <v/>
      </c>
      <c r="AF38" s="4" t="str">
        <f t="shared" si="41"/>
        <v/>
      </c>
      <c r="AG38" s="4" t="str">
        <f t="shared" si="42"/>
        <v/>
      </c>
      <c r="AH38" s="4" t="str">
        <f t="shared" si="43"/>
        <v/>
      </c>
      <c r="AI38" s="4" t="str">
        <f t="shared" si="44"/>
        <v/>
      </c>
      <c r="AJ38" s="4" t="str">
        <f t="shared" si="45"/>
        <v/>
      </c>
    </row>
    <row r="39" spans="1:36">
      <c r="A39" t="str">
        <f>"    .byte "&amp;IF(C6&lt;10," ","")&amp;IF(C6=0," NO_MO_73"," LEFT73_"&amp;C6)&amp;" ; M1"</f>
        <v xml:space="preserve">    .byte  LEFT73_15 ; M1</v>
      </c>
      <c r="H39" t="str">
        <f>"    .byte  MISSLE_"&amp;H6&amp;" ; M1"</f>
        <v xml:space="preserve">    .byte  MISSLE_1 ; M1</v>
      </c>
      <c r="O39" s="3" t="str">
        <f t="shared" si="36"/>
        <v xml:space="preserve">   0000 </v>
      </c>
      <c r="P39" s="3" t="str">
        <f t="shared" si="36"/>
        <v xml:space="preserve"> 11     </v>
      </c>
      <c r="Q39" s="6" t="str">
        <f t="shared" si="37"/>
        <v xml:space="preserve">        </v>
      </c>
      <c r="S39" t="s">
        <v>21</v>
      </c>
      <c r="T39" s="9" t="str">
        <f t="shared" ref="T39:AA39" si="52">LEFT(T30,1)</f>
        <v xml:space="preserve"> </v>
      </c>
      <c r="U39" s="9" t="str">
        <f t="shared" si="52"/>
        <v>1</v>
      </c>
      <c r="V39" s="9" t="str">
        <f t="shared" si="52"/>
        <v>1</v>
      </c>
      <c r="W39" s="9" t="str">
        <f t="shared" si="52"/>
        <v xml:space="preserve"> </v>
      </c>
      <c r="X39" s="9" t="str">
        <f t="shared" si="52"/>
        <v xml:space="preserve"> </v>
      </c>
      <c r="Y39" s="9" t="str">
        <f t="shared" si="52"/>
        <v xml:space="preserve"> </v>
      </c>
      <c r="Z39" s="9" t="str">
        <f t="shared" si="52"/>
        <v xml:space="preserve"> </v>
      </c>
      <c r="AA39" s="9" t="str">
        <f t="shared" si="52"/>
        <v xml:space="preserve"> </v>
      </c>
      <c r="AC39" s="4" t="str">
        <f t="shared" si="47"/>
        <v/>
      </c>
      <c r="AD39" s="4">
        <f t="shared" si="39"/>
        <v>1</v>
      </c>
      <c r="AE39" s="4">
        <f t="shared" si="40"/>
        <v>1</v>
      </c>
      <c r="AF39" s="4" t="str">
        <f t="shared" si="41"/>
        <v/>
      </c>
      <c r="AG39" s="4" t="str">
        <f t="shared" si="42"/>
        <v/>
      </c>
      <c r="AH39" s="4" t="str">
        <f t="shared" si="43"/>
        <v/>
      </c>
      <c r="AI39" s="4" t="str">
        <f t="shared" si="44"/>
        <v/>
      </c>
      <c r="AJ39" s="4" t="str">
        <f t="shared" si="45"/>
        <v/>
      </c>
    </row>
    <row r="40" spans="1:36">
      <c r="A40" t="str">
        <f>"    .byte "&amp;IF(C9&lt;10," ","")&amp;IF(C5=0," NO_MO_73"," LEFT73_"&amp;C5)&amp;IF(D5=1," | ENABLE ; BL"," | DISABLE ; BL")</f>
        <v xml:space="preserve">    .byte   LEFT73_6 | ENABLE ; BL</v>
      </c>
      <c r="H40" t="str">
        <f>"    .byte    BALL_"&amp;H5&amp;" ; BL"</f>
        <v xml:space="preserve">    .byte    BALL_1 ; BL</v>
      </c>
      <c r="T40" s="9" t="str">
        <f t="shared" ref="T40:AA40" si="53">LEFT(T31,1)</f>
        <v xml:space="preserve"> </v>
      </c>
      <c r="U40" s="9" t="str">
        <f t="shared" si="53"/>
        <v>1</v>
      </c>
      <c r="V40" s="9" t="str">
        <f t="shared" si="53"/>
        <v>1</v>
      </c>
      <c r="W40" s="9" t="str">
        <f t="shared" si="53"/>
        <v xml:space="preserve"> </v>
      </c>
      <c r="X40" s="9" t="str">
        <f t="shared" si="53"/>
        <v xml:space="preserve"> </v>
      </c>
      <c r="Y40" s="9" t="str">
        <f t="shared" si="53"/>
        <v xml:space="preserve"> </v>
      </c>
      <c r="Z40" s="9" t="str">
        <f t="shared" si="53"/>
        <v xml:space="preserve"> </v>
      </c>
      <c r="AA40" s="9" t="str">
        <f t="shared" si="53"/>
        <v xml:space="preserve"> </v>
      </c>
      <c r="AC40" s="4" t="str">
        <f t="shared" si="47"/>
        <v/>
      </c>
      <c r="AD40" s="4">
        <f t="shared" si="39"/>
        <v>1</v>
      </c>
      <c r="AE40" s="4">
        <f t="shared" si="40"/>
        <v>1</v>
      </c>
      <c r="AF40" s="4" t="str">
        <f t="shared" si="41"/>
        <v/>
      </c>
      <c r="AG40" s="4" t="str">
        <f t="shared" si="42"/>
        <v/>
      </c>
      <c r="AH40" s="4" t="str">
        <f t="shared" si="43"/>
        <v/>
      </c>
      <c r="AI40" s="4" t="str">
        <f t="shared" si="44"/>
        <v/>
      </c>
      <c r="AJ40" s="4" t="str">
        <f t="shared" si="45"/>
        <v/>
      </c>
    </row>
    <row r="42" spans="1:36">
      <c r="O42" s="3" t="str">
        <f>LEFT(RIGHT(LEFT(LEFT($R$3,$M7-$M$4+2-$C7)&amp;O8&amp;$R$3,10),9),1)</f>
        <v xml:space="preserve"> </v>
      </c>
      <c r="P42" s="3" t="str">
        <f>LEFT(RIGHT(LEFT(LEFT($R$3,$M5-$M$4+2-$C5)&amp;Q8&amp;$R$3,10),9),1)</f>
        <v xml:space="preserve"> </v>
      </c>
      <c r="Q42" s="3" t="str">
        <f>IF(D5=1,P42,"")</f>
        <v xml:space="preserve"> </v>
      </c>
    </row>
    <row r="43" spans="1:36">
      <c r="A43" s="36" t="str">
        <f>"  "&amp;UPPER($A$1)&amp;"_GFX  "&amp;UPPER($A$1)&amp;"_PARAMETER"</f>
        <v xml:space="preserve">  TWO_GFX  TWO_PARAMETER</v>
      </c>
      <c r="B43" s="36"/>
      <c r="C43" s="36"/>
      <c r="D43" s="36"/>
      <c r="E43" s="36"/>
      <c r="O43" s="3" t="str">
        <f t="shared" ref="O43:O49" si="54">LEFT(RIGHT(LEFT(LEFT($R$3,$M9-$M$4+2-$C9)&amp;O9&amp;$R$3,10),9),1)</f>
        <v xml:space="preserve"> </v>
      </c>
      <c r="P43" s="3" t="str">
        <f>P42</f>
        <v xml:space="preserve"> </v>
      </c>
      <c r="Q43" s="3" t="str">
        <f t="shared" ref="Q43:Q49" si="55">IF(D9=1,P43,"")</f>
        <v/>
      </c>
      <c r="T43" s="10" t="str">
        <f t="shared" ref="T43:T50" si="56">Q32</f>
        <v xml:space="preserve"> B      </v>
      </c>
      <c r="U43" s="10" t="str">
        <f t="shared" ref="U43:AA50" si="57">RIGHT(T43,U$3)</f>
        <v xml:space="preserve">B      </v>
      </c>
      <c r="V43" s="10" t="str">
        <f t="shared" si="57"/>
        <v xml:space="preserve">      </v>
      </c>
      <c r="W43" s="10" t="str">
        <f t="shared" si="57"/>
        <v xml:space="preserve">     </v>
      </c>
      <c r="X43" s="10" t="str">
        <f t="shared" si="57"/>
        <v xml:space="preserve">    </v>
      </c>
      <c r="Y43" s="10" t="str">
        <f t="shared" si="57"/>
        <v xml:space="preserve">   </v>
      </c>
      <c r="Z43" s="10" t="str">
        <f t="shared" si="57"/>
        <v xml:space="preserve">  </v>
      </c>
      <c r="AA43" s="10" t="str">
        <f t="shared" si="57"/>
        <v xml:space="preserve"> </v>
      </c>
    </row>
    <row r="44" spans="1:36">
      <c r="A44" t="str">
        <f>Y72</f>
        <v xml:space="preserve">    .byte $7E ; | XXXXXX |</v>
      </c>
      <c r="O44" s="3" t="str">
        <f t="shared" si="54"/>
        <v xml:space="preserve"> </v>
      </c>
      <c r="P44" s="3" t="str">
        <f t="shared" ref="P44:P49" si="58">P43</f>
        <v xml:space="preserve"> </v>
      </c>
      <c r="Q44" s="3" t="str">
        <f t="shared" si="55"/>
        <v xml:space="preserve"> </v>
      </c>
      <c r="T44" s="10" t="str">
        <f t="shared" si="56"/>
        <v xml:space="preserve">        </v>
      </c>
      <c r="U44" s="10" t="str">
        <f t="shared" si="57"/>
        <v xml:space="preserve">       </v>
      </c>
      <c r="V44" s="10" t="str">
        <f t="shared" si="57"/>
        <v xml:space="preserve">      </v>
      </c>
      <c r="W44" s="10" t="str">
        <f t="shared" si="57"/>
        <v xml:space="preserve">     </v>
      </c>
      <c r="X44" s="10" t="str">
        <f t="shared" si="57"/>
        <v xml:space="preserve">    </v>
      </c>
      <c r="Y44" s="10" t="str">
        <f t="shared" si="57"/>
        <v xml:space="preserve">   </v>
      </c>
      <c r="Z44" s="10" t="str">
        <f t="shared" si="57"/>
        <v xml:space="preserve">  </v>
      </c>
      <c r="AA44" s="10" t="str">
        <f t="shared" si="57"/>
        <v xml:space="preserve"> </v>
      </c>
    </row>
    <row r="45" spans="1:36">
      <c r="A45" t="str">
        <f t="shared" ref="A45:A51" si="59">Y73</f>
        <v xml:space="preserve">    .byte $60 ; | XX     |</v>
      </c>
      <c r="O45" s="3" t="str">
        <f t="shared" si="54"/>
        <v xml:space="preserve"> </v>
      </c>
      <c r="P45" s="3" t="str">
        <f t="shared" si="58"/>
        <v xml:space="preserve"> </v>
      </c>
      <c r="Q45" s="3" t="str">
        <f t="shared" si="55"/>
        <v xml:space="preserve"> </v>
      </c>
      <c r="T45" s="10" t="str">
        <f t="shared" si="56"/>
        <v xml:space="preserve"> B      </v>
      </c>
      <c r="U45" s="10" t="str">
        <f t="shared" si="57"/>
        <v xml:space="preserve">B      </v>
      </c>
      <c r="V45" s="10" t="str">
        <f t="shared" si="57"/>
        <v xml:space="preserve">      </v>
      </c>
      <c r="W45" s="10" t="str">
        <f t="shared" si="57"/>
        <v xml:space="preserve">     </v>
      </c>
      <c r="X45" s="10" t="str">
        <f t="shared" si="57"/>
        <v xml:space="preserve">    </v>
      </c>
      <c r="Y45" s="10" t="str">
        <f t="shared" si="57"/>
        <v xml:space="preserve">   </v>
      </c>
      <c r="Z45" s="10" t="str">
        <f t="shared" si="57"/>
        <v xml:space="preserve">  </v>
      </c>
      <c r="AA45" s="10" t="str">
        <f t="shared" si="57"/>
        <v xml:space="preserve"> </v>
      </c>
    </row>
    <row r="46" spans="1:36">
      <c r="A46" t="str">
        <f t="shared" si="59"/>
        <v xml:space="preserve">    .byte $60 ; | XX     |</v>
      </c>
      <c r="O46" s="3" t="str">
        <f t="shared" si="54"/>
        <v xml:space="preserve"> </v>
      </c>
      <c r="P46" s="3" t="str">
        <f t="shared" si="58"/>
        <v xml:space="preserve"> </v>
      </c>
      <c r="Q46" s="3" t="str">
        <f t="shared" si="55"/>
        <v xml:space="preserve"> </v>
      </c>
      <c r="T46" s="10" t="str">
        <f t="shared" si="56"/>
        <v xml:space="preserve"> B      </v>
      </c>
      <c r="U46" s="10" t="str">
        <f t="shared" si="57"/>
        <v xml:space="preserve">B      </v>
      </c>
      <c r="V46" s="10" t="str">
        <f t="shared" si="57"/>
        <v xml:space="preserve">      </v>
      </c>
      <c r="W46" s="10" t="str">
        <f t="shared" si="57"/>
        <v xml:space="preserve">     </v>
      </c>
      <c r="X46" s="10" t="str">
        <f t="shared" si="57"/>
        <v xml:space="preserve">    </v>
      </c>
      <c r="Y46" s="10" t="str">
        <f t="shared" si="57"/>
        <v xml:space="preserve">   </v>
      </c>
      <c r="Z46" s="10" t="str">
        <f t="shared" si="57"/>
        <v xml:space="preserve">  </v>
      </c>
      <c r="AA46" s="10" t="str">
        <f t="shared" si="57"/>
        <v xml:space="preserve"> </v>
      </c>
    </row>
    <row r="47" spans="1:36">
      <c r="A47" t="str">
        <f t="shared" si="59"/>
        <v xml:space="preserve">    .byte $3C ; |  XXXX  |</v>
      </c>
      <c r="O47" s="3" t="str">
        <f t="shared" si="54"/>
        <v xml:space="preserve"> </v>
      </c>
      <c r="P47" s="3" t="str">
        <f t="shared" si="58"/>
        <v xml:space="preserve"> </v>
      </c>
      <c r="Q47" s="3" t="str">
        <f t="shared" si="55"/>
        <v/>
      </c>
      <c r="T47" s="10" t="str">
        <f t="shared" si="56"/>
        <v xml:space="preserve"> B      </v>
      </c>
      <c r="U47" s="10" t="str">
        <f t="shared" si="57"/>
        <v xml:space="preserve">B      </v>
      </c>
      <c r="V47" s="10" t="str">
        <f t="shared" si="57"/>
        <v xml:space="preserve">      </v>
      </c>
      <c r="W47" s="10" t="str">
        <f t="shared" si="57"/>
        <v xml:space="preserve">     </v>
      </c>
      <c r="X47" s="10" t="str">
        <f t="shared" si="57"/>
        <v xml:space="preserve">    </v>
      </c>
      <c r="Y47" s="10" t="str">
        <f t="shared" si="57"/>
        <v xml:space="preserve">   </v>
      </c>
      <c r="Z47" s="10" t="str">
        <f t="shared" si="57"/>
        <v xml:space="preserve">  </v>
      </c>
      <c r="AA47" s="10" t="str">
        <f t="shared" si="57"/>
        <v xml:space="preserve"> </v>
      </c>
    </row>
    <row r="48" spans="1:36">
      <c r="A48" t="str">
        <f t="shared" si="59"/>
        <v xml:space="preserve">    .byte $06 ; |     XX |</v>
      </c>
      <c r="O48" s="3" t="str">
        <f t="shared" si="54"/>
        <v xml:space="preserve"> </v>
      </c>
      <c r="P48" s="3" t="str">
        <f t="shared" si="58"/>
        <v xml:space="preserve"> </v>
      </c>
      <c r="Q48" s="3" t="str">
        <f t="shared" si="55"/>
        <v/>
      </c>
      <c r="T48" s="10" t="str">
        <f t="shared" si="56"/>
        <v xml:space="preserve">        </v>
      </c>
      <c r="U48" s="10" t="str">
        <f t="shared" si="57"/>
        <v xml:space="preserve">       </v>
      </c>
      <c r="V48" s="10" t="str">
        <f t="shared" si="57"/>
        <v xml:space="preserve">      </v>
      </c>
      <c r="W48" s="10" t="str">
        <f t="shared" si="57"/>
        <v xml:space="preserve">     </v>
      </c>
      <c r="X48" s="10" t="str">
        <f t="shared" si="57"/>
        <v xml:space="preserve">    </v>
      </c>
      <c r="Y48" s="10" t="str">
        <f t="shared" si="57"/>
        <v xml:space="preserve">   </v>
      </c>
      <c r="Z48" s="10" t="str">
        <f t="shared" si="57"/>
        <v xml:space="preserve">  </v>
      </c>
      <c r="AA48" s="10" t="str">
        <f t="shared" si="57"/>
        <v xml:space="preserve"> </v>
      </c>
    </row>
    <row r="49" spans="1:36">
      <c r="A49" t="str">
        <f t="shared" si="59"/>
        <v xml:space="preserve">    .byte $06 ; |     XX |</v>
      </c>
      <c r="O49" s="3" t="str">
        <f t="shared" si="54"/>
        <v xml:space="preserve"> </v>
      </c>
      <c r="P49" s="3" t="str">
        <f t="shared" si="58"/>
        <v xml:space="preserve"> </v>
      </c>
      <c r="Q49" s="3" t="str">
        <f t="shared" si="55"/>
        <v/>
      </c>
      <c r="T49" s="10" t="str">
        <f t="shared" si="56"/>
        <v xml:space="preserve">        </v>
      </c>
      <c r="U49" s="10" t="str">
        <f t="shared" si="57"/>
        <v xml:space="preserve">       </v>
      </c>
      <c r="V49" s="10" t="str">
        <f t="shared" si="57"/>
        <v xml:space="preserve">      </v>
      </c>
      <c r="W49" s="10" t="str">
        <f t="shared" si="57"/>
        <v xml:space="preserve">     </v>
      </c>
      <c r="X49" s="10" t="str">
        <f t="shared" si="57"/>
        <v xml:space="preserve">    </v>
      </c>
      <c r="Y49" s="10" t="str">
        <f t="shared" si="57"/>
        <v xml:space="preserve">   </v>
      </c>
      <c r="Z49" s="10" t="str">
        <f t="shared" si="57"/>
        <v xml:space="preserve">  </v>
      </c>
      <c r="AA49" s="10" t="str">
        <f t="shared" si="57"/>
        <v xml:space="preserve"> </v>
      </c>
    </row>
    <row r="50" spans="1:36">
      <c r="A50" t="str">
        <f t="shared" si="59"/>
        <v xml:space="preserve">    .byte $46 ; | X   XX |</v>
      </c>
      <c r="T50" s="10" t="str">
        <f t="shared" si="56"/>
        <v xml:space="preserve">        </v>
      </c>
      <c r="U50" s="10" t="str">
        <f t="shared" si="57"/>
        <v xml:space="preserve">       </v>
      </c>
      <c r="V50" s="10" t="str">
        <f t="shared" si="57"/>
        <v xml:space="preserve">      </v>
      </c>
      <c r="W50" s="10" t="str">
        <f t="shared" si="57"/>
        <v xml:space="preserve">     </v>
      </c>
      <c r="X50" s="10" t="str">
        <f t="shared" si="57"/>
        <v xml:space="preserve">    </v>
      </c>
      <c r="Y50" s="10" t="str">
        <f t="shared" si="57"/>
        <v xml:space="preserve">   </v>
      </c>
      <c r="Z50" s="10" t="str">
        <f t="shared" si="57"/>
        <v xml:space="preserve">  </v>
      </c>
      <c r="AA50" s="10" t="str">
        <f t="shared" si="57"/>
        <v xml:space="preserve"> </v>
      </c>
    </row>
    <row r="51" spans="1:36">
      <c r="A51" t="str">
        <f t="shared" si="59"/>
        <v xml:space="preserve">    .byte $3C ; |  XXXX  |</v>
      </c>
    </row>
    <row r="52" spans="1:36">
      <c r="T52" s="10" t="str">
        <f>LEFT(T43,1)</f>
        <v xml:space="preserve"> </v>
      </c>
      <c r="U52" s="10" t="str">
        <f t="shared" ref="U52:AA52" si="60">LEFT(U43,1)</f>
        <v>B</v>
      </c>
      <c r="V52" s="10" t="str">
        <f t="shared" si="60"/>
        <v xml:space="preserve"> </v>
      </c>
      <c r="W52" s="10" t="str">
        <f t="shared" si="60"/>
        <v xml:space="preserve"> </v>
      </c>
      <c r="X52" s="10" t="str">
        <f t="shared" si="60"/>
        <v xml:space="preserve"> </v>
      </c>
      <c r="Y52" s="10" t="str">
        <f t="shared" si="60"/>
        <v xml:space="preserve"> </v>
      </c>
      <c r="Z52" s="10" t="str">
        <f t="shared" si="60"/>
        <v xml:space="preserve"> </v>
      </c>
      <c r="AA52" s="10" t="str">
        <f t="shared" si="60"/>
        <v xml:space="preserve"> </v>
      </c>
    </row>
    <row r="53" spans="1:36">
      <c r="T53" s="10" t="str">
        <f t="shared" ref="T53:AA53" si="61">LEFT(T44,1)</f>
        <v xml:space="preserve"> </v>
      </c>
      <c r="U53" s="10" t="str">
        <f t="shared" si="61"/>
        <v xml:space="preserve"> </v>
      </c>
      <c r="V53" s="10" t="str">
        <f t="shared" si="61"/>
        <v xml:space="preserve"> </v>
      </c>
      <c r="W53" s="10" t="str">
        <f t="shared" si="61"/>
        <v xml:space="preserve"> </v>
      </c>
      <c r="X53" s="10" t="str">
        <f t="shared" si="61"/>
        <v xml:space="preserve"> </v>
      </c>
      <c r="Y53" s="10" t="str">
        <f t="shared" si="61"/>
        <v xml:space="preserve"> </v>
      </c>
      <c r="Z53" s="10" t="str">
        <f t="shared" si="61"/>
        <v xml:space="preserve"> </v>
      </c>
      <c r="AA53" s="10" t="str">
        <f t="shared" si="61"/>
        <v xml:space="preserve"> </v>
      </c>
    </row>
    <row r="54" spans="1:36">
      <c r="E54" t="str">
        <f>LEFT(A54,26)</f>
        <v/>
      </c>
      <c r="T54" s="10" t="str">
        <f t="shared" ref="T54:AA54" si="62">LEFT(T45,1)</f>
        <v xml:space="preserve"> </v>
      </c>
      <c r="U54" s="10" t="str">
        <f t="shared" si="62"/>
        <v>B</v>
      </c>
      <c r="V54" s="10" t="str">
        <f t="shared" si="62"/>
        <v xml:space="preserve"> </v>
      </c>
      <c r="W54" s="10" t="str">
        <f t="shared" si="62"/>
        <v xml:space="preserve"> </v>
      </c>
      <c r="X54" s="10" t="str">
        <f t="shared" si="62"/>
        <v xml:space="preserve"> </v>
      </c>
      <c r="Y54" s="10" t="str">
        <f t="shared" si="62"/>
        <v xml:space="preserve"> </v>
      </c>
      <c r="Z54" s="10" t="str">
        <f t="shared" si="62"/>
        <v xml:space="preserve"> </v>
      </c>
      <c r="AA54" s="10" t="str">
        <f t="shared" si="62"/>
        <v xml:space="preserve"> </v>
      </c>
    </row>
    <row r="55" spans="1:36">
      <c r="E55" t="str">
        <f t="shared" ref="E55:E61" si="63">LEFT(A55,26)</f>
        <v/>
      </c>
      <c r="T55" s="10" t="str">
        <f t="shared" ref="T55:AA55" si="64">LEFT(T46,1)</f>
        <v xml:space="preserve"> </v>
      </c>
      <c r="U55" s="10" t="str">
        <f t="shared" si="64"/>
        <v>B</v>
      </c>
      <c r="V55" s="10" t="str">
        <f t="shared" si="64"/>
        <v xml:space="preserve"> </v>
      </c>
      <c r="W55" s="10" t="str">
        <f t="shared" si="64"/>
        <v xml:space="preserve"> </v>
      </c>
      <c r="X55" s="10" t="str">
        <f t="shared" si="64"/>
        <v xml:space="preserve"> </v>
      </c>
      <c r="Y55" s="10" t="str">
        <f t="shared" si="64"/>
        <v xml:space="preserve"> </v>
      </c>
      <c r="Z55" s="10" t="str">
        <f t="shared" si="64"/>
        <v xml:space="preserve"> </v>
      </c>
      <c r="AA55" s="10" t="str">
        <f t="shared" si="64"/>
        <v xml:space="preserve"> </v>
      </c>
    </row>
    <row r="56" spans="1:36">
      <c r="E56" t="str">
        <f t="shared" si="63"/>
        <v/>
      </c>
      <c r="T56" s="10" t="str">
        <f t="shared" ref="T56:AA56" si="65">LEFT(T47,1)</f>
        <v xml:space="preserve"> </v>
      </c>
      <c r="U56" s="10" t="str">
        <f t="shared" si="65"/>
        <v>B</v>
      </c>
      <c r="V56" s="10" t="str">
        <f t="shared" si="65"/>
        <v xml:space="preserve"> </v>
      </c>
      <c r="W56" s="10" t="str">
        <f t="shared" si="65"/>
        <v xml:space="preserve"> </v>
      </c>
      <c r="X56" s="10" t="str">
        <f t="shared" si="65"/>
        <v xml:space="preserve"> </v>
      </c>
      <c r="Y56" s="10" t="str">
        <f t="shared" si="65"/>
        <v xml:space="preserve"> </v>
      </c>
      <c r="Z56" s="10" t="str">
        <f t="shared" si="65"/>
        <v xml:space="preserve"> </v>
      </c>
      <c r="AA56" s="10" t="str">
        <f t="shared" si="65"/>
        <v xml:space="preserve"> </v>
      </c>
    </row>
    <row r="57" spans="1:36">
      <c r="E57" t="str">
        <f t="shared" si="63"/>
        <v/>
      </c>
      <c r="T57" s="10" t="str">
        <f t="shared" ref="T57:AA57" si="66">LEFT(T48,1)</f>
        <v xml:space="preserve"> </v>
      </c>
      <c r="U57" s="10" t="str">
        <f t="shared" si="66"/>
        <v xml:space="preserve"> </v>
      </c>
      <c r="V57" s="10" t="str">
        <f t="shared" si="66"/>
        <v xml:space="preserve"> </v>
      </c>
      <c r="W57" s="10" t="str">
        <f t="shared" si="66"/>
        <v xml:space="preserve"> </v>
      </c>
      <c r="X57" s="10" t="str">
        <f t="shared" si="66"/>
        <v xml:space="preserve"> </v>
      </c>
      <c r="Y57" s="10" t="str">
        <f t="shared" si="66"/>
        <v xml:space="preserve"> </v>
      </c>
      <c r="Z57" s="10" t="str">
        <f t="shared" si="66"/>
        <v xml:space="preserve"> </v>
      </c>
      <c r="AA57" s="10" t="str">
        <f t="shared" si="66"/>
        <v xml:space="preserve"> </v>
      </c>
    </row>
    <row r="58" spans="1:36">
      <c r="E58" t="str">
        <f t="shared" si="63"/>
        <v/>
      </c>
      <c r="S58" t="s">
        <v>13</v>
      </c>
      <c r="T58" s="10" t="str">
        <f t="shared" ref="T58:AA58" si="67">LEFT(T49,1)</f>
        <v xml:space="preserve"> </v>
      </c>
      <c r="U58" s="10" t="str">
        <f t="shared" si="67"/>
        <v xml:space="preserve"> </v>
      </c>
      <c r="V58" s="10" t="str">
        <f t="shared" si="67"/>
        <v xml:space="preserve"> </v>
      </c>
      <c r="W58" s="10" t="str">
        <f t="shared" si="67"/>
        <v xml:space="preserve"> </v>
      </c>
      <c r="X58" s="10" t="str">
        <f t="shared" si="67"/>
        <v xml:space="preserve"> </v>
      </c>
      <c r="Y58" s="10" t="str">
        <f t="shared" si="67"/>
        <v xml:space="preserve"> </v>
      </c>
      <c r="Z58" s="10" t="str">
        <f t="shared" si="67"/>
        <v xml:space="preserve"> </v>
      </c>
      <c r="AA58" s="10" t="str">
        <f t="shared" si="67"/>
        <v xml:space="preserve"> </v>
      </c>
    </row>
    <row r="59" spans="1:36">
      <c r="E59" t="str">
        <f t="shared" si="63"/>
        <v/>
      </c>
      <c r="T59" s="10" t="str">
        <f t="shared" ref="T59:AA59" si="68">LEFT(T50,1)</f>
        <v xml:space="preserve"> </v>
      </c>
      <c r="U59" s="10" t="str">
        <f t="shared" si="68"/>
        <v xml:space="preserve"> </v>
      </c>
      <c r="V59" s="10" t="str">
        <f t="shared" si="68"/>
        <v xml:space="preserve"> </v>
      </c>
      <c r="W59" s="10" t="str">
        <f t="shared" si="68"/>
        <v xml:space="preserve"> </v>
      </c>
      <c r="X59" s="10" t="str">
        <f t="shared" si="68"/>
        <v xml:space="preserve"> </v>
      </c>
      <c r="Y59" s="10" t="str">
        <f t="shared" si="68"/>
        <v xml:space="preserve"> </v>
      </c>
      <c r="Z59" s="10" t="str">
        <f t="shared" si="68"/>
        <v xml:space="preserve"> </v>
      </c>
      <c r="AA59" s="10" t="str">
        <f t="shared" si="68"/>
        <v xml:space="preserve"> </v>
      </c>
    </row>
    <row r="60" spans="1:36">
      <c r="E60" t="str">
        <f t="shared" si="63"/>
        <v/>
      </c>
    </row>
    <row r="61" spans="1:36">
      <c r="E61" t="str">
        <f t="shared" si="63"/>
        <v/>
      </c>
    </row>
    <row r="62" spans="1:36">
      <c r="T62" s="4" t="str">
        <f>IF(T52=LEFT($Q$3,1),T52,IF(SUM(AC14,AC33)=2,"x",IF(AC14=1,T14,T33)))</f>
        <v xml:space="preserve"> </v>
      </c>
      <c r="U62" s="4" t="str">
        <f t="shared" ref="U62:AA62" si="69">IF(U52=LEFT($Q$3,1),U52,IF(SUM(AD14,AD33)=2,"x",IF(AD14=1,U14,U33)))</f>
        <v>B</v>
      </c>
      <c r="V62" s="4" t="str">
        <f t="shared" si="69"/>
        <v>0</v>
      </c>
      <c r="W62" s="4" t="str">
        <f t="shared" si="69"/>
        <v>0</v>
      </c>
      <c r="X62" s="4" t="str">
        <f t="shared" si="69"/>
        <v>0</v>
      </c>
      <c r="Y62" s="4" t="str">
        <f t="shared" si="69"/>
        <v>0</v>
      </c>
      <c r="Z62" s="4" t="str">
        <f t="shared" si="69"/>
        <v xml:space="preserve"> </v>
      </c>
      <c r="AA62" s="4" t="str">
        <f t="shared" si="69"/>
        <v xml:space="preserve"> </v>
      </c>
      <c r="AC62" s="3" t="str">
        <f>IF(OR(T62=" ",T62=LEFT($Q$3,1))," ","X")</f>
        <v xml:space="preserve"> </v>
      </c>
      <c r="AD62" s="3" t="str">
        <f t="shared" ref="AD62:AJ62" si="70">IF(OR(U62=" ",U62=LEFT($Q$3,1))," ","X")</f>
        <v xml:space="preserve"> </v>
      </c>
      <c r="AE62" s="3" t="str">
        <f t="shared" si="70"/>
        <v>X</v>
      </c>
      <c r="AF62" s="3" t="str">
        <f t="shared" si="70"/>
        <v>X</v>
      </c>
      <c r="AG62" s="3" t="str">
        <f t="shared" si="70"/>
        <v>X</v>
      </c>
      <c r="AH62" s="3" t="str">
        <f t="shared" si="70"/>
        <v>X</v>
      </c>
      <c r="AI62" s="3" t="str">
        <f t="shared" si="70"/>
        <v xml:space="preserve"> </v>
      </c>
      <c r="AJ62" s="3" t="str">
        <f t="shared" si="70"/>
        <v xml:space="preserve"> </v>
      </c>
    </row>
    <row r="63" spans="1:36">
      <c r="T63" s="4" t="str">
        <f t="shared" ref="T63:T69" si="71">IF(T53=LEFT($Q$3,1),T53,IF(SUM(AC15,AC34)=2,"x",IF(AC15=1,T15,T34)))</f>
        <v xml:space="preserve"> </v>
      </c>
      <c r="U63" s="4" t="str">
        <f t="shared" ref="U63:U69" si="72">IF(U53=LEFT($Q$3,1),U53,IF(SUM(AD15,AD34)=2,"x",IF(AD15=1,U15,U34)))</f>
        <v>1</v>
      </c>
      <c r="V63" s="4" t="str">
        <f t="shared" ref="V63:V69" si="73">IF(V53=LEFT($Q$3,1),V53,IF(SUM(AE15,AE34)=2,"x",IF(AE15=1,V15,V34)))</f>
        <v xml:space="preserve"> </v>
      </c>
      <c r="W63" s="4" t="str">
        <f t="shared" ref="W63:W69" si="74">IF(W53=LEFT($Q$3,1),W53,IF(SUM(AF15,AF34)=2,"x",IF(AF15=1,W15,W34)))</f>
        <v xml:space="preserve"> </v>
      </c>
      <c r="X63" s="4" t="str">
        <f t="shared" ref="X63:X69" si="75">IF(X53=LEFT($Q$3,1),X53,IF(SUM(AG15,AG34)=2,"x",IF(AG15=1,X15,X34)))</f>
        <v xml:space="preserve"> </v>
      </c>
      <c r="Y63" s="4" t="str">
        <f t="shared" ref="Y63:Y69" si="76">IF(Y53=LEFT($Q$3,1),Y53,IF(SUM(AH15,AH34)=2,"x",IF(AH15=1,Y15,Y34)))</f>
        <v>0</v>
      </c>
      <c r="Z63" s="4" t="str">
        <f t="shared" ref="Z63:Z69" si="77">IF(Z53=LEFT($Q$3,1),Z53,IF(SUM(AI15,AI34)=2,"x",IF(AI15=1,Z15,Z34)))</f>
        <v>0</v>
      </c>
      <c r="AA63" s="4" t="str">
        <f t="shared" ref="AA63:AA69" si="78">IF(AA53=LEFT($Q$3,1),AA53,IF(SUM(AJ15,AJ34)=2,"x",IF(AJ15=1,AA15,AA34)))</f>
        <v xml:space="preserve"> </v>
      </c>
      <c r="AC63" s="3" t="str">
        <f t="shared" ref="AC63:AC69" si="79">IF(OR(T63=" ",T63=LEFT($Q$3,1))," ","X")</f>
        <v xml:space="preserve"> </v>
      </c>
      <c r="AD63" s="3" t="str">
        <f t="shared" ref="AD63:AD69" si="80">IF(OR(U63=" ",U63=LEFT($Q$3,1))," ","X")</f>
        <v>X</v>
      </c>
      <c r="AE63" s="3" t="str">
        <f t="shared" ref="AE63:AE69" si="81">IF(OR(V63=" ",V63=LEFT($Q$3,1))," ","X")</f>
        <v xml:space="preserve"> </v>
      </c>
      <c r="AF63" s="3" t="str">
        <f t="shared" ref="AF63:AF69" si="82">IF(OR(W63=" ",W63=LEFT($Q$3,1))," ","X")</f>
        <v xml:space="preserve"> </v>
      </c>
      <c r="AG63" s="3" t="str">
        <f t="shared" ref="AG63:AG69" si="83">IF(OR(X63=" ",X63=LEFT($Q$3,1))," ","X")</f>
        <v xml:space="preserve"> </v>
      </c>
      <c r="AH63" s="3" t="str">
        <f t="shared" ref="AH63:AH69" si="84">IF(OR(Y63=" ",Y63=LEFT($Q$3,1))," ","X")</f>
        <v>X</v>
      </c>
      <c r="AI63" s="3" t="str">
        <f t="shared" ref="AI63:AI69" si="85">IF(OR(Z63=" ",Z63=LEFT($Q$3,1))," ","X")</f>
        <v>X</v>
      </c>
      <c r="AJ63" s="3" t="str">
        <f t="shared" ref="AJ63:AJ69" si="86">IF(OR(AA63=" ",AA63=LEFT($Q$3,1))," ","X")</f>
        <v xml:space="preserve"> </v>
      </c>
    </row>
    <row r="64" spans="1:36">
      <c r="T64" s="4" t="str">
        <f t="shared" si="71"/>
        <v xml:space="preserve"> </v>
      </c>
      <c r="U64" s="4" t="str">
        <f t="shared" si="72"/>
        <v>B</v>
      </c>
      <c r="V64" s="4" t="str">
        <f t="shared" si="73"/>
        <v xml:space="preserve"> </v>
      </c>
      <c r="W64" s="4" t="str">
        <f t="shared" si="74"/>
        <v xml:space="preserve"> </v>
      </c>
      <c r="X64" s="4" t="str">
        <f t="shared" si="75"/>
        <v xml:space="preserve"> </v>
      </c>
      <c r="Y64" s="4" t="str">
        <f t="shared" si="76"/>
        <v>0</v>
      </c>
      <c r="Z64" s="4" t="str">
        <f t="shared" si="77"/>
        <v>0</v>
      </c>
      <c r="AA64" s="4" t="str">
        <f t="shared" si="78"/>
        <v xml:space="preserve"> </v>
      </c>
      <c r="AC64" s="3" t="str">
        <f t="shared" si="79"/>
        <v xml:space="preserve"> </v>
      </c>
      <c r="AD64" s="3" t="str">
        <f t="shared" si="80"/>
        <v xml:space="preserve"> </v>
      </c>
      <c r="AE64" s="3" t="str">
        <f t="shared" si="81"/>
        <v xml:space="preserve"> </v>
      </c>
      <c r="AF64" s="3" t="str">
        <f t="shared" si="82"/>
        <v xml:space="preserve"> </v>
      </c>
      <c r="AG64" s="3" t="str">
        <f t="shared" si="83"/>
        <v xml:space="preserve"> </v>
      </c>
      <c r="AH64" s="3" t="str">
        <f t="shared" si="84"/>
        <v>X</v>
      </c>
      <c r="AI64" s="3" t="str">
        <f t="shared" si="85"/>
        <v>X</v>
      </c>
      <c r="AJ64" s="3" t="str">
        <f t="shared" si="86"/>
        <v xml:space="preserve"> </v>
      </c>
    </row>
    <row r="65" spans="20:36">
      <c r="T65" s="4" t="str">
        <f t="shared" si="71"/>
        <v xml:space="preserve"> </v>
      </c>
      <c r="U65" s="4" t="str">
        <f t="shared" si="72"/>
        <v>B</v>
      </c>
      <c r="V65" s="4" t="str">
        <f t="shared" si="73"/>
        <v xml:space="preserve"> </v>
      </c>
      <c r="W65" s="4" t="str">
        <f t="shared" si="74"/>
        <v xml:space="preserve"> </v>
      </c>
      <c r="X65" s="4" t="str">
        <f t="shared" si="75"/>
        <v xml:space="preserve"> </v>
      </c>
      <c r="Y65" s="4" t="str">
        <f t="shared" si="76"/>
        <v>0</v>
      </c>
      <c r="Z65" s="4" t="str">
        <f t="shared" si="77"/>
        <v>0</v>
      </c>
      <c r="AA65" s="4" t="str">
        <f t="shared" si="78"/>
        <v xml:space="preserve"> </v>
      </c>
      <c r="AC65" s="3" t="str">
        <f t="shared" si="79"/>
        <v xml:space="preserve"> </v>
      </c>
      <c r="AD65" s="3" t="str">
        <f t="shared" si="80"/>
        <v xml:space="preserve"> </v>
      </c>
      <c r="AE65" s="3" t="str">
        <f t="shared" si="81"/>
        <v xml:space="preserve"> </v>
      </c>
      <c r="AF65" s="3" t="str">
        <f t="shared" si="82"/>
        <v xml:space="preserve"> </v>
      </c>
      <c r="AG65" s="3" t="str">
        <f t="shared" si="83"/>
        <v xml:space="preserve"> </v>
      </c>
      <c r="AH65" s="3" t="str">
        <f t="shared" si="84"/>
        <v>X</v>
      </c>
      <c r="AI65" s="3" t="str">
        <f t="shared" si="85"/>
        <v>X</v>
      </c>
      <c r="AJ65" s="3" t="str">
        <f t="shared" si="86"/>
        <v xml:space="preserve"> </v>
      </c>
    </row>
    <row r="66" spans="20:36">
      <c r="T66" s="4" t="str">
        <f t="shared" si="71"/>
        <v xml:space="preserve"> </v>
      </c>
      <c r="U66" s="4" t="str">
        <f t="shared" si="72"/>
        <v>B</v>
      </c>
      <c r="V66" s="4" t="str">
        <f t="shared" si="73"/>
        <v>0</v>
      </c>
      <c r="W66" s="4" t="str">
        <f t="shared" si="74"/>
        <v>0</v>
      </c>
      <c r="X66" s="4" t="str">
        <f t="shared" si="75"/>
        <v>0</v>
      </c>
      <c r="Y66" s="4" t="str">
        <f t="shared" si="76"/>
        <v>0</v>
      </c>
      <c r="Z66" s="4" t="str">
        <f t="shared" si="77"/>
        <v xml:space="preserve"> </v>
      </c>
      <c r="AA66" s="4" t="str">
        <f t="shared" si="78"/>
        <v xml:space="preserve"> </v>
      </c>
      <c r="AC66" s="3" t="str">
        <f t="shared" si="79"/>
        <v xml:space="preserve"> </v>
      </c>
      <c r="AD66" s="3" t="str">
        <f t="shared" si="80"/>
        <v xml:space="preserve"> </v>
      </c>
      <c r="AE66" s="3" t="str">
        <f t="shared" si="81"/>
        <v>X</v>
      </c>
      <c r="AF66" s="3" t="str">
        <f t="shared" si="82"/>
        <v>X</v>
      </c>
      <c r="AG66" s="3" t="str">
        <f t="shared" si="83"/>
        <v>X</v>
      </c>
      <c r="AH66" s="3" t="str">
        <f t="shared" si="84"/>
        <v>X</v>
      </c>
      <c r="AI66" s="3" t="str">
        <f t="shared" si="85"/>
        <v xml:space="preserve"> </v>
      </c>
      <c r="AJ66" s="3" t="str">
        <f t="shared" si="86"/>
        <v xml:space="preserve"> </v>
      </c>
    </row>
    <row r="67" spans="20:36">
      <c r="T67" s="4" t="str">
        <f t="shared" si="71"/>
        <v xml:space="preserve"> </v>
      </c>
      <c r="U67" s="4" t="str">
        <f t="shared" si="72"/>
        <v>1</v>
      </c>
      <c r="V67" s="4" t="str">
        <f t="shared" si="73"/>
        <v>0</v>
      </c>
      <c r="W67" s="4" t="str">
        <f t="shared" si="74"/>
        <v xml:space="preserve"> </v>
      </c>
      <c r="X67" s="4" t="str">
        <f t="shared" si="75"/>
        <v xml:space="preserve"> </v>
      </c>
      <c r="Y67" s="4" t="str">
        <f t="shared" si="76"/>
        <v xml:space="preserve"> </v>
      </c>
      <c r="Z67" s="4" t="str">
        <f t="shared" si="77"/>
        <v xml:space="preserve"> </v>
      </c>
      <c r="AA67" s="4" t="str">
        <f t="shared" si="78"/>
        <v xml:space="preserve"> </v>
      </c>
      <c r="AC67" s="3" t="str">
        <f t="shared" si="79"/>
        <v xml:space="preserve"> </v>
      </c>
      <c r="AD67" s="3" t="str">
        <f t="shared" si="80"/>
        <v>X</v>
      </c>
      <c r="AE67" s="3" t="str">
        <f t="shared" si="81"/>
        <v>X</v>
      </c>
      <c r="AF67" s="3" t="str">
        <f t="shared" si="82"/>
        <v xml:space="preserve"> </v>
      </c>
      <c r="AG67" s="3" t="str">
        <f t="shared" si="83"/>
        <v xml:space="preserve"> </v>
      </c>
      <c r="AH67" s="3" t="str">
        <f t="shared" si="84"/>
        <v xml:space="preserve"> </v>
      </c>
      <c r="AI67" s="3" t="str">
        <f t="shared" si="85"/>
        <v xml:space="preserve"> </v>
      </c>
      <c r="AJ67" s="3" t="str">
        <f t="shared" si="86"/>
        <v xml:space="preserve"> </v>
      </c>
    </row>
    <row r="68" spans="20:36">
      <c r="T68" s="4" t="str">
        <f t="shared" si="71"/>
        <v xml:space="preserve"> </v>
      </c>
      <c r="U68" s="4" t="str">
        <f t="shared" si="72"/>
        <v>1</v>
      </c>
      <c r="V68" s="4" t="str">
        <f t="shared" si="73"/>
        <v>x</v>
      </c>
      <c r="W68" s="4" t="str">
        <f t="shared" si="74"/>
        <v xml:space="preserve"> </v>
      </c>
      <c r="X68" s="4" t="str">
        <f t="shared" si="75"/>
        <v xml:space="preserve"> </v>
      </c>
      <c r="Y68" s="4" t="str">
        <f t="shared" si="76"/>
        <v xml:space="preserve"> </v>
      </c>
      <c r="Z68" s="4" t="str">
        <f t="shared" si="77"/>
        <v xml:space="preserve"> </v>
      </c>
      <c r="AA68" s="4" t="str">
        <f t="shared" si="78"/>
        <v xml:space="preserve"> </v>
      </c>
      <c r="AC68" s="3" t="str">
        <f t="shared" si="79"/>
        <v xml:space="preserve"> </v>
      </c>
      <c r="AD68" s="3" t="str">
        <f t="shared" si="80"/>
        <v>X</v>
      </c>
      <c r="AE68" s="3" t="str">
        <f t="shared" si="81"/>
        <v>X</v>
      </c>
      <c r="AF68" s="3" t="str">
        <f t="shared" si="82"/>
        <v xml:space="preserve"> </v>
      </c>
      <c r="AG68" s="3" t="str">
        <f t="shared" si="83"/>
        <v xml:space="preserve"> </v>
      </c>
      <c r="AH68" s="3" t="str">
        <f t="shared" si="84"/>
        <v xml:space="preserve"> </v>
      </c>
      <c r="AI68" s="3" t="str">
        <f t="shared" si="85"/>
        <v xml:space="preserve"> </v>
      </c>
      <c r="AJ68" s="3" t="str">
        <f t="shared" si="86"/>
        <v xml:space="preserve"> </v>
      </c>
    </row>
    <row r="69" spans="20:36">
      <c r="T69" s="4" t="str">
        <f t="shared" si="71"/>
        <v xml:space="preserve"> </v>
      </c>
      <c r="U69" s="4" t="str">
        <f t="shared" si="72"/>
        <v>1</v>
      </c>
      <c r="V69" s="4" t="str">
        <f t="shared" si="73"/>
        <v>1</v>
      </c>
      <c r="W69" s="4" t="str">
        <f t="shared" si="74"/>
        <v>0</v>
      </c>
      <c r="X69" s="4" t="str">
        <f t="shared" si="75"/>
        <v>0</v>
      </c>
      <c r="Y69" s="4" t="str">
        <f t="shared" si="76"/>
        <v>0</v>
      </c>
      <c r="Z69" s="4" t="str">
        <f t="shared" si="77"/>
        <v>0</v>
      </c>
      <c r="AA69" s="4" t="str">
        <f t="shared" si="78"/>
        <v xml:space="preserve"> </v>
      </c>
      <c r="AC69" s="3" t="str">
        <f t="shared" si="79"/>
        <v xml:space="preserve"> </v>
      </c>
      <c r="AD69" s="3" t="str">
        <f t="shared" si="80"/>
        <v>X</v>
      </c>
      <c r="AE69" s="3" t="str">
        <f t="shared" si="81"/>
        <v>X</v>
      </c>
      <c r="AF69" s="3" t="str">
        <f t="shared" si="82"/>
        <v>X</v>
      </c>
      <c r="AG69" s="3" t="str">
        <f t="shared" si="83"/>
        <v>X</v>
      </c>
      <c r="AH69" s="3" t="str">
        <f t="shared" si="84"/>
        <v>X</v>
      </c>
      <c r="AI69" s="3" t="str">
        <f t="shared" si="85"/>
        <v>X</v>
      </c>
      <c r="AJ69" s="3" t="str">
        <f t="shared" si="86"/>
        <v xml:space="preserve"> </v>
      </c>
    </row>
    <row r="72" spans="20:36">
      <c r="V72" t="str">
        <f>AC69&amp;AD69&amp;AE69&amp;AF69&amp;AG69&amp;AH69&amp;AI69&amp;AJ69</f>
        <v xml:space="preserve"> XXXXXX </v>
      </c>
      <c r="W72" t="str">
        <f>AC79&amp;AD79&amp;AE79&amp;AF79&amp;AG79&amp;AH79&amp;AI79&amp;AJ79</f>
        <v>01111110</v>
      </c>
      <c r="X72" t="str">
        <f t="shared" ref="X72:X79" si="87">RIGHT("0"&amp;BIN2HEX(W72),2)</f>
        <v>7E</v>
      </c>
      <c r="Y72" t="str">
        <f t="shared" ref="Y72:Y79" si="88">"    .byte $"&amp;X72&amp;" ; |"&amp;V72&amp;"|"</f>
        <v xml:space="preserve">    .byte $7E ; | XXXXXX |</v>
      </c>
      <c r="AC72" s="3">
        <f>IF(AC62="X",1,0)</f>
        <v>0</v>
      </c>
      <c r="AD72" s="3">
        <f t="shared" ref="AD72:AJ72" si="89">IF(AD62="X",1,0)</f>
        <v>0</v>
      </c>
      <c r="AE72" s="3">
        <f t="shared" si="89"/>
        <v>1</v>
      </c>
      <c r="AF72" s="3">
        <f t="shared" si="89"/>
        <v>1</v>
      </c>
      <c r="AG72" s="3">
        <f t="shared" si="89"/>
        <v>1</v>
      </c>
      <c r="AH72" s="3">
        <f t="shared" si="89"/>
        <v>1</v>
      </c>
      <c r="AI72" s="3">
        <f t="shared" si="89"/>
        <v>0</v>
      </c>
      <c r="AJ72" s="3">
        <f t="shared" si="89"/>
        <v>0</v>
      </c>
    </row>
    <row r="73" spans="20:36">
      <c r="V73" t="str">
        <f>AC68&amp;AD68&amp;AE68&amp;AF68&amp;AG68&amp;AH68&amp;AI68&amp;AJ68</f>
        <v xml:space="preserve"> XX     </v>
      </c>
      <c r="W73" t="str">
        <f>AC78&amp;AD78&amp;AE78&amp;AF78&amp;AG78&amp;AH78&amp;AI78&amp;AJ78</f>
        <v>01100000</v>
      </c>
      <c r="X73" t="str">
        <f t="shared" si="87"/>
        <v>60</v>
      </c>
      <c r="Y73" t="str">
        <f t="shared" si="88"/>
        <v xml:space="preserve">    .byte $60 ; | XX     |</v>
      </c>
      <c r="AC73" s="3">
        <f t="shared" ref="AC73:AJ73" si="90">IF(AC63="X",1,0)</f>
        <v>0</v>
      </c>
      <c r="AD73" s="3">
        <f t="shared" si="90"/>
        <v>1</v>
      </c>
      <c r="AE73" s="3">
        <f t="shared" si="90"/>
        <v>0</v>
      </c>
      <c r="AF73" s="3">
        <f t="shared" si="90"/>
        <v>0</v>
      </c>
      <c r="AG73" s="3">
        <f t="shared" si="90"/>
        <v>0</v>
      </c>
      <c r="AH73" s="3">
        <f t="shared" si="90"/>
        <v>1</v>
      </c>
      <c r="AI73" s="3">
        <f t="shared" si="90"/>
        <v>1</v>
      </c>
      <c r="AJ73" s="3">
        <f t="shared" si="90"/>
        <v>0</v>
      </c>
    </row>
    <row r="74" spans="20:36">
      <c r="V74" t="str">
        <f>AC67&amp;AD67&amp;AE67&amp;AF67&amp;AG67&amp;AH67&amp;AI67&amp;AJ67</f>
        <v xml:space="preserve"> XX     </v>
      </c>
      <c r="W74" t="str">
        <f>AC77&amp;AD77&amp;AE77&amp;AF77&amp;AG77&amp;AH77&amp;AI77&amp;AJ77</f>
        <v>01100000</v>
      </c>
      <c r="X74" t="str">
        <f t="shared" si="87"/>
        <v>60</v>
      </c>
      <c r="Y74" t="str">
        <f t="shared" si="88"/>
        <v xml:space="preserve">    .byte $60 ; | XX     |</v>
      </c>
      <c r="AC74" s="3">
        <f t="shared" ref="AC74:AJ74" si="91">IF(AC64="X",1,0)</f>
        <v>0</v>
      </c>
      <c r="AD74" s="3">
        <f t="shared" si="91"/>
        <v>0</v>
      </c>
      <c r="AE74" s="3">
        <f t="shared" si="91"/>
        <v>0</v>
      </c>
      <c r="AF74" s="3">
        <f t="shared" si="91"/>
        <v>0</v>
      </c>
      <c r="AG74" s="3">
        <f t="shared" si="91"/>
        <v>0</v>
      </c>
      <c r="AH74" s="3">
        <f t="shared" si="91"/>
        <v>1</v>
      </c>
      <c r="AI74" s="3">
        <f t="shared" si="91"/>
        <v>1</v>
      </c>
      <c r="AJ74" s="3">
        <f t="shared" si="91"/>
        <v>0</v>
      </c>
    </row>
    <row r="75" spans="20:36">
      <c r="V75" t="str">
        <f>AC66&amp;AD66&amp;AE66&amp;AF66&amp;AG66&amp;AH66&amp;AI66&amp;AJ66</f>
        <v xml:space="preserve">  XXXX  </v>
      </c>
      <c r="W75" t="str">
        <f>AC76&amp;AD76&amp;AE76&amp;AF76&amp;AG76&amp;AH76&amp;AI76&amp;AJ76</f>
        <v>00111100</v>
      </c>
      <c r="X75" t="str">
        <f t="shared" si="87"/>
        <v>3C</v>
      </c>
      <c r="Y75" t="str">
        <f t="shared" si="88"/>
        <v xml:space="preserve">    .byte $3C ; |  XXXX  |</v>
      </c>
      <c r="AC75" s="3">
        <f t="shared" ref="AC75:AJ75" si="92">IF(AC65="X",1,0)</f>
        <v>0</v>
      </c>
      <c r="AD75" s="3">
        <f t="shared" si="92"/>
        <v>0</v>
      </c>
      <c r="AE75" s="3">
        <f t="shared" si="92"/>
        <v>0</v>
      </c>
      <c r="AF75" s="3">
        <f t="shared" si="92"/>
        <v>0</v>
      </c>
      <c r="AG75" s="3">
        <f t="shared" si="92"/>
        <v>0</v>
      </c>
      <c r="AH75" s="3">
        <f t="shared" si="92"/>
        <v>1</v>
      </c>
      <c r="AI75" s="3">
        <f t="shared" si="92"/>
        <v>1</v>
      </c>
      <c r="AJ75" s="3">
        <f t="shared" si="92"/>
        <v>0</v>
      </c>
    </row>
    <row r="76" spans="20:36">
      <c r="V76" t="str">
        <f>AC65&amp;AD65&amp;AE65&amp;AF65&amp;AG65&amp;AH65&amp;AI65&amp;AJ65</f>
        <v xml:space="preserve">     XX </v>
      </c>
      <c r="W76" t="str">
        <f>AC75&amp;AD75&amp;AE75&amp;AF75&amp;AG75&amp;AH75&amp;AI75&amp;AJ75</f>
        <v>00000110</v>
      </c>
      <c r="X76" t="str">
        <f t="shared" si="87"/>
        <v>06</v>
      </c>
      <c r="Y76" t="str">
        <f t="shared" si="88"/>
        <v xml:space="preserve">    .byte $06 ; |     XX |</v>
      </c>
      <c r="AC76" s="3">
        <f t="shared" ref="AC76:AJ76" si="93">IF(AC66="X",1,0)</f>
        <v>0</v>
      </c>
      <c r="AD76" s="3">
        <f t="shared" si="93"/>
        <v>0</v>
      </c>
      <c r="AE76" s="3">
        <f t="shared" si="93"/>
        <v>1</v>
      </c>
      <c r="AF76" s="3">
        <f t="shared" si="93"/>
        <v>1</v>
      </c>
      <c r="AG76" s="3">
        <f t="shared" si="93"/>
        <v>1</v>
      </c>
      <c r="AH76" s="3">
        <f t="shared" si="93"/>
        <v>1</v>
      </c>
      <c r="AI76" s="3">
        <f t="shared" si="93"/>
        <v>0</v>
      </c>
      <c r="AJ76" s="3">
        <f t="shared" si="93"/>
        <v>0</v>
      </c>
    </row>
    <row r="77" spans="20:36">
      <c r="V77" t="str">
        <f>AC64&amp;AD64&amp;AE64&amp;AF64&amp;AG64&amp;AH64&amp;AI64&amp;AJ64</f>
        <v xml:space="preserve">     XX </v>
      </c>
      <c r="W77" t="str">
        <f>AC74&amp;AD74&amp;AE74&amp;AF74&amp;AG74&amp;AH74&amp;AI74&amp;AJ74</f>
        <v>00000110</v>
      </c>
      <c r="X77" t="str">
        <f t="shared" si="87"/>
        <v>06</v>
      </c>
      <c r="Y77" t="str">
        <f t="shared" si="88"/>
        <v xml:space="preserve">    .byte $06 ; |     XX |</v>
      </c>
      <c r="AC77" s="3">
        <f t="shared" ref="AC77:AJ77" si="94">IF(AC67="X",1,0)</f>
        <v>0</v>
      </c>
      <c r="AD77" s="3">
        <f t="shared" si="94"/>
        <v>1</v>
      </c>
      <c r="AE77" s="3">
        <f t="shared" si="94"/>
        <v>1</v>
      </c>
      <c r="AF77" s="3">
        <f t="shared" si="94"/>
        <v>0</v>
      </c>
      <c r="AG77" s="3">
        <f t="shared" si="94"/>
        <v>0</v>
      </c>
      <c r="AH77" s="3">
        <f t="shared" si="94"/>
        <v>0</v>
      </c>
      <c r="AI77" s="3">
        <f t="shared" si="94"/>
        <v>0</v>
      </c>
      <c r="AJ77" s="3">
        <f t="shared" si="94"/>
        <v>0</v>
      </c>
    </row>
    <row r="78" spans="20:36">
      <c r="V78" t="str">
        <f>AC63&amp;AD63&amp;AE63&amp;AF63&amp;AG63&amp;AH63&amp;AI63&amp;AJ63</f>
        <v xml:space="preserve"> X   XX </v>
      </c>
      <c r="W78" t="str">
        <f>AC73&amp;AD73&amp;AE73&amp;AF73&amp;AG73&amp;AH73&amp;AI73&amp;AJ73</f>
        <v>01000110</v>
      </c>
      <c r="X78" t="str">
        <f t="shared" si="87"/>
        <v>46</v>
      </c>
      <c r="Y78" t="str">
        <f t="shared" si="88"/>
        <v xml:space="preserve">    .byte $46 ; | X   XX |</v>
      </c>
      <c r="AC78" s="3">
        <f t="shared" ref="AC78:AJ78" si="95">IF(AC68="X",1,0)</f>
        <v>0</v>
      </c>
      <c r="AD78" s="3">
        <f t="shared" si="95"/>
        <v>1</v>
      </c>
      <c r="AE78" s="3">
        <f t="shared" si="95"/>
        <v>1</v>
      </c>
      <c r="AF78" s="3">
        <f t="shared" si="95"/>
        <v>0</v>
      </c>
      <c r="AG78" s="3">
        <f t="shared" si="95"/>
        <v>0</v>
      </c>
      <c r="AH78" s="3">
        <f t="shared" si="95"/>
        <v>0</v>
      </c>
      <c r="AI78" s="3">
        <f t="shared" si="95"/>
        <v>0</v>
      </c>
      <c r="AJ78" s="3">
        <f t="shared" si="95"/>
        <v>0</v>
      </c>
    </row>
    <row r="79" spans="20:36">
      <c r="V79" t="str">
        <f>AC62&amp;AD62&amp;AE62&amp;AF62&amp;AG62&amp;AH62&amp;AI62&amp;AJ62</f>
        <v xml:space="preserve">  XXXX  </v>
      </c>
      <c r="W79" t="str">
        <f>AC72&amp;AD72&amp;AE72&amp;AF72&amp;AG72&amp;AH72&amp;AI72&amp;AJ72</f>
        <v>00111100</v>
      </c>
      <c r="X79" t="str">
        <f t="shared" si="87"/>
        <v>3C</v>
      </c>
      <c r="Y79" t="str">
        <f t="shared" si="88"/>
        <v xml:space="preserve">    .byte $3C ; |  XXXX  |</v>
      </c>
      <c r="AC79" s="3">
        <f t="shared" ref="AC79:AJ79" si="96">IF(AC69="X",1,0)</f>
        <v>0</v>
      </c>
      <c r="AD79" s="3">
        <f t="shared" si="96"/>
        <v>1</v>
      </c>
      <c r="AE79" s="3">
        <f t="shared" si="96"/>
        <v>1</v>
      </c>
      <c r="AF79" s="3">
        <f t="shared" si="96"/>
        <v>1</v>
      </c>
      <c r="AG79" s="3">
        <f t="shared" si="96"/>
        <v>1</v>
      </c>
      <c r="AH79" s="3">
        <f t="shared" si="96"/>
        <v>1</v>
      </c>
      <c r="AI79" s="3">
        <f t="shared" si="96"/>
        <v>1</v>
      </c>
      <c r="AJ79" s="3">
        <f t="shared" si="96"/>
        <v>0</v>
      </c>
    </row>
  </sheetData>
  <mergeCells count="25">
    <mergeCell ref="A28:E28"/>
    <mergeCell ref="H28:L28"/>
    <mergeCell ref="A43:E43"/>
    <mergeCell ref="B25:C25"/>
    <mergeCell ref="A3:E3"/>
    <mergeCell ref="O6:Q6"/>
    <mergeCell ref="O18:Q18"/>
    <mergeCell ref="O30:Q30"/>
    <mergeCell ref="B18:C18"/>
    <mergeCell ref="B19:C19"/>
    <mergeCell ref="B20:C20"/>
    <mergeCell ref="B21:C21"/>
    <mergeCell ref="F24:G24"/>
    <mergeCell ref="F25:G25"/>
    <mergeCell ref="F18:G18"/>
    <mergeCell ref="F19:G19"/>
    <mergeCell ref="F20:G20"/>
    <mergeCell ref="F21:G21"/>
    <mergeCell ref="F22:G22"/>
    <mergeCell ref="G3:I3"/>
    <mergeCell ref="A1:C1"/>
    <mergeCell ref="B22:C22"/>
    <mergeCell ref="B23:C23"/>
    <mergeCell ref="B24:C24"/>
    <mergeCell ref="F23:G23"/>
  </mergeCells>
  <conditionalFormatting sqref="C5">
    <cfRule type="expression" dxfId="6" priority="7">
      <formula>$C$5&gt;8</formula>
    </cfRule>
  </conditionalFormatting>
  <conditionalFormatting sqref="C7">
    <cfRule type="expression" dxfId="5" priority="6">
      <formula>$C$7&gt;11</formula>
    </cfRule>
  </conditionalFormatting>
  <conditionalFormatting sqref="C9:C15">
    <cfRule type="expression" dxfId="4" priority="5">
      <formula>$C9&gt;11</formula>
    </cfRule>
  </conditionalFormatting>
  <conditionalFormatting sqref="H5:H7">
    <cfRule type="expression" dxfId="3" priority="4">
      <formula>NOT(OR($H5="",$H5=1,$H5=2,$H5=4,$H5=8))</formula>
    </cfRule>
  </conditionalFormatting>
  <conditionalFormatting sqref="H9:H15">
    <cfRule type="expression" dxfId="2" priority="3">
      <formula>NOT(OR($H9="",$H9=1,$H9=2,$H9=4,$H9=8))</formula>
    </cfRule>
  </conditionalFormatting>
  <conditionalFormatting sqref="D5">
    <cfRule type="expression" dxfId="1" priority="2">
      <formula>NOT(OR($D5="",$D5=0,$D5=1))</formula>
    </cfRule>
  </conditionalFormatting>
  <conditionalFormatting sqref="D9:D15">
    <cfRule type="expression" dxfId="0" priority="1">
      <formula>NOT(OR($D9="",$D9=0,$D9=1))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61"/>
  <sheetViews>
    <sheetView workbookViewId="0">
      <selection activeCell="AK20" sqref="AK20"/>
    </sheetView>
  </sheetViews>
  <sheetFormatPr defaultRowHeight="15"/>
  <cols>
    <col min="7" max="35" width="9.140625" hidden="1" customWidth="1"/>
  </cols>
  <sheetData>
    <row r="1" spans="1:35">
      <c r="A1" s="24" t="s">
        <v>39</v>
      </c>
      <c r="B1" s="25"/>
      <c r="C1" s="26"/>
      <c r="D1" s="27" t="s">
        <v>40</v>
      </c>
      <c r="E1" s="28"/>
      <c r="F1" s="29"/>
      <c r="H1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  <c r="O1">
        <v>70</v>
      </c>
      <c r="P1">
        <v>80</v>
      </c>
      <c r="Q1">
        <v>90</v>
      </c>
      <c r="R1">
        <v>100</v>
      </c>
      <c r="S1">
        <v>110</v>
      </c>
      <c r="T1">
        <v>120</v>
      </c>
      <c r="U1">
        <v>130</v>
      </c>
      <c r="V1">
        <v>140</v>
      </c>
      <c r="W1">
        <v>150</v>
      </c>
      <c r="X1">
        <v>160</v>
      </c>
      <c r="Y1">
        <v>170</v>
      </c>
      <c r="Z1">
        <v>180</v>
      </c>
      <c r="AA1">
        <v>190</v>
      </c>
      <c r="AB1">
        <v>200</v>
      </c>
      <c r="AC1">
        <v>210</v>
      </c>
      <c r="AD1">
        <v>220</v>
      </c>
      <c r="AE1">
        <v>230</v>
      </c>
      <c r="AF1">
        <v>240</v>
      </c>
      <c r="AG1">
        <v>250</v>
      </c>
    </row>
    <row r="2" spans="1:35">
      <c r="A2" t="s">
        <v>29</v>
      </c>
      <c r="D2" s="30" t="str">
        <f ca="1">IF(A2="","",G34)</f>
        <v xml:space="preserve">;     A        B        C        D        E    </v>
      </c>
      <c r="H2" s="3">
        <f>ROW($A2)+H$1</f>
        <v>2</v>
      </c>
      <c r="I2" s="3">
        <f t="shared" ref="I2:AG11" si="0">ROW($A2)+I$1</f>
        <v>12</v>
      </c>
      <c r="J2" s="3">
        <f t="shared" si="0"/>
        <v>22</v>
      </c>
      <c r="K2" s="3">
        <f t="shared" si="0"/>
        <v>32</v>
      </c>
      <c r="L2" s="3">
        <f t="shared" si="0"/>
        <v>42</v>
      </c>
      <c r="M2" s="3">
        <f t="shared" si="0"/>
        <v>52</v>
      </c>
      <c r="N2" s="3">
        <f t="shared" si="0"/>
        <v>62</v>
      </c>
      <c r="O2" s="3">
        <f t="shared" si="0"/>
        <v>72</v>
      </c>
      <c r="P2" s="3">
        <f t="shared" si="0"/>
        <v>82</v>
      </c>
      <c r="Q2" s="3">
        <f t="shared" si="0"/>
        <v>92</v>
      </c>
      <c r="R2" s="3">
        <f t="shared" si="0"/>
        <v>102</v>
      </c>
      <c r="S2" s="3">
        <f t="shared" si="0"/>
        <v>112</v>
      </c>
      <c r="T2" s="3">
        <f t="shared" si="0"/>
        <v>122</v>
      </c>
      <c r="U2" s="3">
        <f t="shared" si="0"/>
        <v>132</v>
      </c>
      <c r="V2" s="3">
        <f t="shared" si="0"/>
        <v>142</v>
      </c>
      <c r="W2" s="3">
        <f t="shared" si="0"/>
        <v>152</v>
      </c>
      <c r="X2" s="3">
        <f t="shared" si="0"/>
        <v>162</v>
      </c>
      <c r="Y2" s="3">
        <f t="shared" si="0"/>
        <v>172</v>
      </c>
      <c r="Z2" s="3">
        <f t="shared" si="0"/>
        <v>182</v>
      </c>
      <c r="AA2" s="3">
        <f t="shared" si="0"/>
        <v>192</v>
      </c>
      <c r="AB2" s="3">
        <f t="shared" si="0"/>
        <v>202</v>
      </c>
      <c r="AC2" s="3">
        <f t="shared" si="0"/>
        <v>212</v>
      </c>
      <c r="AD2" s="3">
        <f t="shared" si="0"/>
        <v>222</v>
      </c>
      <c r="AE2" s="3">
        <f t="shared" si="0"/>
        <v>232</v>
      </c>
      <c r="AF2" s="3">
        <f t="shared" si="0"/>
        <v>242</v>
      </c>
      <c r="AG2" s="3">
        <f t="shared" si="0"/>
        <v>252</v>
      </c>
      <c r="AI2" s="3" t="str">
        <f>IF(LEN(A2)&gt;20,RIGHT(A2,9),IF(IFERROR(FIND(" IF",A2,1),"")="",IF(IFERROR(FIND("ENDIF",A2,1),"")="","","---------"),"    "&amp;LEFT(RIGHT(A2,2),1)&amp;"    "))</f>
        <v xml:space="preserve">    A    </v>
      </c>
    </row>
    <row r="3" spans="1:35">
      <c r="A3" t="s">
        <v>33</v>
      </c>
      <c r="D3" s="30" t="str">
        <f t="shared" ref="D3:D12" ca="1" si="1">IF(A3="","",G35)</f>
        <v>;----------------------------------------------</v>
      </c>
      <c r="H3" s="3">
        <f t="shared" ref="H3:W11" si="2">ROW($A3)+H$1</f>
        <v>3</v>
      </c>
      <c r="I3" s="3">
        <f t="shared" si="2"/>
        <v>13</v>
      </c>
      <c r="J3" s="3">
        <f t="shared" si="2"/>
        <v>23</v>
      </c>
      <c r="K3" s="3">
        <f t="shared" si="2"/>
        <v>33</v>
      </c>
      <c r="L3" s="3">
        <f t="shared" si="2"/>
        <v>43</v>
      </c>
      <c r="M3" s="3">
        <f t="shared" si="2"/>
        <v>53</v>
      </c>
      <c r="N3" s="3">
        <f t="shared" si="2"/>
        <v>63</v>
      </c>
      <c r="O3" s="3">
        <f t="shared" si="2"/>
        <v>73</v>
      </c>
      <c r="P3" s="3">
        <f t="shared" si="2"/>
        <v>83</v>
      </c>
      <c r="Q3" s="3">
        <f t="shared" si="2"/>
        <v>93</v>
      </c>
      <c r="R3" s="3">
        <f t="shared" si="2"/>
        <v>103</v>
      </c>
      <c r="S3" s="3">
        <f t="shared" si="2"/>
        <v>113</v>
      </c>
      <c r="T3" s="3">
        <f t="shared" si="2"/>
        <v>123</v>
      </c>
      <c r="U3" s="3">
        <f t="shared" si="2"/>
        <v>133</v>
      </c>
      <c r="V3" s="3">
        <f t="shared" si="2"/>
        <v>143</v>
      </c>
      <c r="W3" s="3">
        <f t="shared" si="2"/>
        <v>153</v>
      </c>
      <c r="X3" s="3">
        <f t="shared" si="0"/>
        <v>163</v>
      </c>
      <c r="Y3" s="3">
        <f t="shared" si="0"/>
        <v>173</v>
      </c>
      <c r="Z3" s="3">
        <f t="shared" si="0"/>
        <v>183</v>
      </c>
      <c r="AA3" s="3">
        <f t="shared" si="0"/>
        <v>193</v>
      </c>
      <c r="AB3" s="3">
        <f t="shared" si="0"/>
        <v>203</v>
      </c>
      <c r="AC3" s="3">
        <f t="shared" si="0"/>
        <v>213</v>
      </c>
      <c r="AD3" s="3">
        <f t="shared" si="0"/>
        <v>223</v>
      </c>
      <c r="AE3" s="3">
        <f t="shared" si="0"/>
        <v>233</v>
      </c>
      <c r="AF3" s="3">
        <f t="shared" si="0"/>
        <v>243</v>
      </c>
      <c r="AG3" s="3">
        <f t="shared" si="0"/>
        <v>253</v>
      </c>
      <c r="AI3" s="3" t="str">
        <f t="shared" ref="AI3:AI66" si="3">IF(LEN(A3)&gt;20,RIGHT(A3,9),IF(IFERROR(FIND(" IF",A3,1),"")="",IF(IFERROR(FIND("ENDIF",A3,1),"")="","","---------"),"    "&amp;LEFT(RIGHT(A3,2),1)&amp;"    "))</f>
        <v xml:space="preserve">  XXXX  |</v>
      </c>
    </row>
    <row r="4" spans="1:35">
      <c r="A4" t="s">
        <v>41</v>
      </c>
      <c r="D4" s="30" t="str">
        <f t="shared" ca="1" si="1"/>
        <v>;|  XXXX  |  XXXX  |  XXXX  |  XXXX  |  XXXX  |</v>
      </c>
      <c r="H4" s="3">
        <f t="shared" si="2"/>
        <v>4</v>
      </c>
      <c r="I4" s="3">
        <f t="shared" si="0"/>
        <v>14</v>
      </c>
      <c r="J4" s="3">
        <f t="shared" si="0"/>
        <v>24</v>
      </c>
      <c r="K4" s="3">
        <f t="shared" si="0"/>
        <v>34</v>
      </c>
      <c r="L4" s="3">
        <f t="shared" si="0"/>
        <v>44</v>
      </c>
      <c r="M4" s="3">
        <f t="shared" si="0"/>
        <v>54</v>
      </c>
      <c r="N4" s="3">
        <f t="shared" si="0"/>
        <v>64</v>
      </c>
      <c r="O4" s="3">
        <f t="shared" si="0"/>
        <v>74</v>
      </c>
      <c r="P4" s="3">
        <f t="shared" si="0"/>
        <v>84</v>
      </c>
      <c r="Q4" s="3">
        <f t="shared" si="0"/>
        <v>94</v>
      </c>
      <c r="R4" s="3">
        <f t="shared" si="0"/>
        <v>104</v>
      </c>
      <c r="S4" s="3">
        <f t="shared" si="0"/>
        <v>114</v>
      </c>
      <c r="T4" s="3">
        <f t="shared" si="0"/>
        <v>124</v>
      </c>
      <c r="U4" s="3">
        <f t="shared" si="0"/>
        <v>134</v>
      </c>
      <c r="V4" s="3">
        <f t="shared" si="0"/>
        <v>144</v>
      </c>
      <c r="W4" s="3">
        <f t="shared" si="0"/>
        <v>154</v>
      </c>
      <c r="X4" s="3">
        <f t="shared" si="0"/>
        <v>164</v>
      </c>
      <c r="Y4" s="3">
        <f t="shared" si="0"/>
        <v>174</v>
      </c>
      <c r="Z4" s="3">
        <f t="shared" si="0"/>
        <v>184</v>
      </c>
      <c r="AA4" s="3">
        <f t="shared" si="0"/>
        <v>194</v>
      </c>
      <c r="AB4" s="3">
        <f t="shared" si="0"/>
        <v>204</v>
      </c>
      <c r="AC4" s="3">
        <f t="shared" si="0"/>
        <v>214</v>
      </c>
      <c r="AD4" s="3">
        <f t="shared" si="0"/>
        <v>224</v>
      </c>
      <c r="AE4" s="3">
        <f t="shared" si="0"/>
        <v>234</v>
      </c>
      <c r="AF4" s="3">
        <f t="shared" si="0"/>
        <v>244</v>
      </c>
      <c r="AG4" s="3">
        <f t="shared" si="0"/>
        <v>254</v>
      </c>
      <c r="AI4" s="3" t="str">
        <f t="shared" si="3"/>
        <v xml:space="preserve"> XX  XX |</v>
      </c>
    </row>
    <row r="5" spans="1:35">
      <c r="A5" t="s">
        <v>41</v>
      </c>
      <c r="D5" s="30" t="str">
        <f t="shared" ca="1" si="1"/>
        <v>;| XX  XX | XX  XX |  X  X  | X    X | X    X |</v>
      </c>
      <c r="H5" s="3">
        <f t="shared" si="2"/>
        <v>5</v>
      </c>
      <c r="I5" s="3">
        <f t="shared" si="0"/>
        <v>15</v>
      </c>
      <c r="J5" s="3">
        <f t="shared" si="0"/>
        <v>25</v>
      </c>
      <c r="K5" s="3">
        <f t="shared" si="0"/>
        <v>35</v>
      </c>
      <c r="L5" s="3">
        <f t="shared" si="0"/>
        <v>45</v>
      </c>
      <c r="M5" s="3">
        <f t="shared" si="0"/>
        <v>55</v>
      </c>
      <c r="N5" s="3">
        <f t="shared" si="0"/>
        <v>65</v>
      </c>
      <c r="O5" s="3">
        <f t="shared" si="0"/>
        <v>75</v>
      </c>
      <c r="P5" s="3">
        <f t="shared" si="0"/>
        <v>85</v>
      </c>
      <c r="Q5" s="3">
        <f t="shared" si="0"/>
        <v>95</v>
      </c>
      <c r="R5" s="3">
        <f t="shared" si="0"/>
        <v>105</v>
      </c>
      <c r="S5" s="3">
        <f t="shared" si="0"/>
        <v>115</v>
      </c>
      <c r="T5" s="3">
        <f t="shared" si="0"/>
        <v>125</v>
      </c>
      <c r="U5" s="3">
        <f t="shared" si="0"/>
        <v>135</v>
      </c>
      <c r="V5" s="3">
        <f t="shared" si="0"/>
        <v>145</v>
      </c>
      <c r="W5" s="3">
        <f t="shared" si="0"/>
        <v>155</v>
      </c>
      <c r="X5" s="3">
        <f t="shared" si="0"/>
        <v>165</v>
      </c>
      <c r="Y5" s="3">
        <f t="shared" si="0"/>
        <v>175</v>
      </c>
      <c r="Z5" s="3">
        <f t="shared" si="0"/>
        <v>185</v>
      </c>
      <c r="AA5" s="3">
        <f t="shared" si="0"/>
        <v>195</v>
      </c>
      <c r="AB5" s="3">
        <f t="shared" si="0"/>
        <v>205</v>
      </c>
      <c r="AC5" s="3">
        <f t="shared" si="0"/>
        <v>215</v>
      </c>
      <c r="AD5" s="3">
        <f t="shared" si="0"/>
        <v>225</v>
      </c>
      <c r="AE5" s="3">
        <f t="shared" si="0"/>
        <v>235</v>
      </c>
      <c r="AF5" s="3">
        <f t="shared" si="0"/>
        <v>245</v>
      </c>
      <c r="AG5" s="3">
        <f t="shared" si="0"/>
        <v>255</v>
      </c>
      <c r="AI5" s="3" t="str">
        <f t="shared" si="3"/>
        <v xml:space="preserve"> XX  XX |</v>
      </c>
    </row>
    <row r="6" spans="1:35">
      <c r="A6" t="s">
        <v>33</v>
      </c>
      <c r="D6" s="30" t="str">
        <f t="shared" ca="1" si="1"/>
        <v>;| XX  XX | XX  XX |  X  X  | X    X | X    X |</v>
      </c>
      <c r="H6" s="3">
        <f t="shared" si="2"/>
        <v>6</v>
      </c>
      <c r="I6" s="3">
        <f t="shared" si="0"/>
        <v>16</v>
      </c>
      <c r="J6" s="3">
        <f t="shared" si="0"/>
        <v>26</v>
      </c>
      <c r="K6" s="3">
        <f t="shared" si="0"/>
        <v>36</v>
      </c>
      <c r="L6" s="3">
        <f t="shared" si="0"/>
        <v>46</v>
      </c>
      <c r="M6" s="3">
        <f t="shared" si="0"/>
        <v>56</v>
      </c>
      <c r="N6" s="3">
        <f t="shared" si="0"/>
        <v>66</v>
      </c>
      <c r="O6" s="3">
        <f t="shared" si="0"/>
        <v>76</v>
      </c>
      <c r="P6" s="3">
        <f t="shared" si="0"/>
        <v>86</v>
      </c>
      <c r="Q6" s="3">
        <f t="shared" si="0"/>
        <v>96</v>
      </c>
      <c r="R6" s="3">
        <f t="shared" si="0"/>
        <v>106</v>
      </c>
      <c r="S6" s="3">
        <f t="shared" si="0"/>
        <v>116</v>
      </c>
      <c r="T6" s="3">
        <f t="shared" si="0"/>
        <v>126</v>
      </c>
      <c r="U6" s="3">
        <f t="shared" si="0"/>
        <v>136</v>
      </c>
      <c r="V6" s="3">
        <f t="shared" si="0"/>
        <v>146</v>
      </c>
      <c r="W6" s="3">
        <f t="shared" si="0"/>
        <v>156</v>
      </c>
      <c r="X6" s="3">
        <f t="shared" si="0"/>
        <v>166</v>
      </c>
      <c r="Y6" s="3">
        <f t="shared" si="0"/>
        <v>176</v>
      </c>
      <c r="Z6" s="3">
        <f t="shared" si="0"/>
        <v>186</v>
      </c>
      <c r="AA6" s="3">
        <f t="shared" si="0"/>
        <v>196</v>
      </c>
      <c r="AB6" s="3">
        <f t="shared" si="0"/>
        <v>206</v>
      </c>
      <c r="AC6" s="3">
        <f t="shared" si="0"/>
        <v>216</v>
      </c>
      <c r="AD6" s="3">
        <f t="shared" si="0"/>
        <v>226</v>
      </c>
      <c r="AE6" s="3">
        <f t="shared" si="0"/>
        <v>236</v>
      </c>
      <c r="AF6" s="3">
        <f t="shared" si="0"/>
        <v>246</v>
      </c>
      <c r="AG6" s="3">
        <f t="shared" si="0"/>
        <v>256</v>
      </c>
      <c r="AI6" s="3" t="str">
        <f t="shared" si="3"/>
        <v xml:space="preserve">  XXXX  |</v>
      </c>
    </row>
    <row r="7" spans="1:35">
      <c r="A7" t="s">
        <v>33</v>
      </c>
      <c r="D7" s="30" t="str">
        <f t="shared" ca="1" si="1"/>
        <v>;|  XXXX  |  XXXX  | XXXXXX |  XXXX  |  XXXX  |</v>
      </c>
      <c r="H7" s="3">
        <f t="shared" si="2"/>
        <v>7</v>
      </c>
      <c r="I7" s="3">
        <f t="shared" si="0"/>
        <v>17</v>
      </c>
      <c r="J7" s="3">
        <f t="shared" si="0"/>
        <v>27</v>
      </c>
      <c r="K7" s="3">
        <f t="shared" si="0"/>
        <v>37</v>
      </c>
      <c r="L7" s="3">
        <f t="shared" si="0"/>
        <v>47</v>
      </c>
      <c r="M7" s="3">
        <f t="shared" si="0"/>
        <v>57</v>
      </c>
      <c r="N7" s="3">
        <f t="shared" si="0"/>
        <v>67</v>
      </c>
      <c r="O7" s="3">
        <f t="shared" si="0"/>
        <v>77</v>
      </c>
      <c r="P7" s="3">
        <f t="shared" si="0"/>
        <v>87</v>
      </c>
      <c r="Q7" s="3">
        <f t="shared" si="0"/>
        <v>97</v>
      </c>
      <c r="R7" s="3">
        <f t="shared" si="0"/>
        <v>107</v>
      </c>
      <c r="S7" s="3">
        <f t="shared" si="0"/>
        <v>117</v>
      </c>
      <c r="T7" s="3">
        <f t="shared" si="0"/>
        <v>127</v>
      </c>
      <c r="U7" s="3">
        <f t="shared" si="0"/>
        <v>137</v>
      </c>
      <c r="V7" s="3">
        <f t="shared" si="0"/>
        <v>147</v>
      </c>
      <c r="W7" s="3">
        <f t="shared" si="0"/>
        <v>157</v>
      </c>
      <c r="X7" s="3">
        <f t="shared" si="0"/>
        <v>167</v>
      </c>
      <c r="Y7" s="3">
        <f t="shared" si="0"/>
        <v>177</v>
      </c>
      <c r="Z7" s="3">
        <f t="shared" si="0"/>
        <v>187</v>
      </c>
      <c r="AA7" s="3">
        <f t="shared" si="0"/>
        <v>197</v>
      </c>
      <c r="AB7" s="3">
        <f t="shared" si="0"/>
        <v>207</v>
      </c>
      <c r="AC7" s="3">
        <f t="shared" si="0"/>
        <v>217</v>
      </c>
      <c r="AD7" s="3">
        <f t="shared" si="0"/>
        <v>227</v>
      </c>
      <c r="AE7" s="3">
        <f t="shared" si="0"/>
        <v>237</v>
      </c>
      <c r="AF7" s="3">
        <f t="shared" si="0"/>
        <v>247</v>
      </c>
      <c r="AG7" s="3">
        <f t="shared" si="0"/>
        <v>257</v>
      </c>
      <c r="AI7" s="3" t="str">
        <f t="shared" si="3"/>
        <v xml:space="preserve">  XXXX  |</v>
      </c>
    </row>
    <row r="8" spans="1:35">
      <c r="A8" t="s">
        <v>41</v>
      </c>
      <c r="D8" s="30" t="str">
        <f t="shared" ca="1" si="1"/>
        <v>;|  XXXX  | XX  XX | XX  XX | X    X |  XXXX  |</v>
      </c>
      <c r="H8" s="3">
        <f t="shared" si="2"/>
        <v>8</v>
      </c>
      <c r="I8" s="3">
        <f t="shared" si="0"/>
        <v>18</v>
      </c>
      <c r="J8" s="3">
        <f t="shared" si="0"/>
        <v>28</v>
      </c>
      <c r="K8" s="3">
        <f t="shared" si="0"/>
        <v>38</v>
      </c>
      <c r="L8" s="3">
        <f t="shared" si="0"/>
        <v>48</v>
      </c>
      <c r="M8" s="3">
        <f t="shared" si="0"/>
        <v>58</v>
      </c>
      <c r="N8" s="3">
        <f t="shared" si="0"/>
        <v>68</v>
      </c>
      <c r="O8" s="3">
        <f t="shared" si="0"/>
        <v>78</v>
      </c>
      <c r="P8" s="3">
        <f t="shared" si="0"/>
        <v>88</v>
      </c>
      <c r="Q8" s="3">
        <f t="shared" si="0"/>
        <v>98</v>
      </c>
      <c r="R8" s="3">
        <f t="shared" si="0"/>
        <v>108</v>
      </c>
      <c r="S8" s="3">
        <f t="shared" si="0"/>
        <v>118</v>
      </c>
      <c r="T8" s="3">
        <f t="shared" si="0"/>
        <v>128</v>
      </c>
      <c r="U8" s="3">
        <f t="shared" si="0"/>
        <v>138</v>
      </c>
      <c r="V8" s="3">
        <f t="shared" si="0"/>
        <v>148</v>
      </c>
      <c r="W8" s="3">
        <f t="shared" si="0"/>
        <v>158</v>
      </c>
      <c r="X8" s="3">
        <f t="shared" si="0"/>
        <v>168</v>
      </c>
      <c r="Y8" s="3">
        <f t="shared" si="0"/>
        <v>178</v>
      </c>
      <c r="Z8" s="3">
        <f t="shared" si="0"/>
        <v>188</v>
      </c>
      <c r="AA8" s="3">
        <f t="shared" si="0"/>
        <v>198</v>
      </c>
      <c r="AB8" s="3">
        <f t="shared" si="0"/>
        <v>208</v>
      </c>
      <c r="AC8" s="3">
        <f t="shared" si="0"/>
        <v>218</v>
      </c>
      <c r="AD8" s="3">
        <f t="shared" si="0"/>
        <v>228</v>
      </c>
      <c r="AE8" s="3">
        <f t="shared" si="0"/>
        <v>238</v>
      </c>
      <c r="AF8" s="3">
        <f t="shared" si="0"/>
        <v>248</v>
      </c>
      <c r="AG8" s="3">
        <f t="shared" si="0"/>
        <v>258</v>
      </c>
      <c r="AI8" s="3" t="str">
        <f t="shared" si="3"/>
        <v xml:space="preserve"> XX  XX |</v>
      </c>
    </row>
    <row r="9" spans="1:35">
      <c r="A9" t="s">
        <v>41</v>
      </c>
      <c r="D9" s="30" t="str">
        <f t="shared" ca="1" si="1"/>
        <v>;| XX  XX | XX  XX | XX  XX | X    X | X    X |</v>
      </c>
      <c r="H9" s="3">
        <f t="shared" si="2"/>
        <v>9</v>
      </c>
      <c r="I9" s="3">
        <f t="shared" si="0"/>
        <v>19</v>
      </c>
      <c r="J9" s="3">
        <f t="shared" si="0"/>
        <v>29</v>
      </c>
      <c r="K9" s="3">
        <f t="shared" si="0"/>
        <v>39</v>
      </c>
      <c r="L9" s="3">
        <f t="shared" si="0"/>
        <v>49</v>
      </c>
      <c r="M9" s="3">
        <f t="shared" si="0"/>
        <v>59</v>
      </c>
      <c r="N9" s="3">
        <f t="shared" si="0"/>
        <v>69</v>
      </c>
      <c r="O9" s="3">
        <f t="shared" si="0"/>
        <v>79</v>
      </c>
      <c r="P9" s="3">
        <f t="shared" si="0"/>
        <v>89</v>
      </c>
      <c r="Q9" s="3">
        <f t="shared" si="0"/>
        <v>99</v>
      </c>
      <c r="R9" s="3">
        <f t="shared" si="0"/>
        <v>109</v>
      </c>
      <c r="S9" s="3">
        <f t="shared" si="0"/>
        <v>119</v>
      </c>
      <c r="T9" s="3">
        <f t="shared" si="0"/>
        <v>129</v>
      </c>
      <c r="U9" s="3">
        <f t="shared" si="0"/>
        <v>139</v>
      </c>
      <c r="V9" s="3">
        <f t="shared" si="0"/>
        <v>149</v>
      </c>
      <c r="W9" s="3">
        <f t="shared" si="0"/>
        <v>159</v>
      </c>
      <c r="X9" s="3">
        <f t="shared" si="0"/>
        <v>169</v>
      </c>
      <c r="Y9" s="3">
        <f t="shared" si="0"/>
        <v>179</v>
      </c>
      <c r="Z9" s="3">
        <f t="shared" si="0"/>
        <v>189</v>
      </c>
      <c r="AA9" s="3">
        <f t="shared" si="0"/>
        <v>199</v>
      </c>
      <c r="AB9" s="3">
        <f t="shared" si="0"/>
        <v>209</v>
      </c>
      <c r="AC9" s="3">
        <f t="shared" si="0"/>
        <v>219</v>
      </c>
      <c r="AD9" s="3">
        <f t="shared" si="0"/>
        <v>229</v>
      </c>
      <c r="AE9" s="3">
        <f t="shared" si="0"/>
        <v>239</v>
      </c>
      <c r="AF9" s="3">
        <f t="shared" si="0"/>
        <v>249</v>
      </c>
      <c r="AG9" s="3">
        <f t="shared" si="0"/>
        <v>259</v>
      </c>
      <c r="AI9" s="3" t="str">
        <f t="shared" si="3"/>
        <v xml:space="preserve"> XX  XX |</v>
      </c>
    </row>
    <row r="10" spans="1:35">
      <c r="A10" t="s">
        <v>33</v>
      </c>
      <c r="D10" s="30" t="str">
        <f t="shared" ca="1" si="1"/>
        <v>;| XX  XX | XX  XX | XX  XX | X    X | X    X |</v>
      </c>
      <c r="H10" s="3">
        <f t="shared" si="2"/>
        <v>10</v>
      </c>
      <c r="I10" s="3">
        <f t="shared" si="2"/>
        <v>20</v>
      </c>
      <c r="J10" s="3">
        <f t="shared" si="2"/>
        <v>30</v>
      </c>
      <c r="K10" s="3">
        <f t="shared" si="2"/>
        <v>40</v>
      </c>
      <c r="L10" s="3">
        <f t="shared" si="2"/>
        <v>50</v>
      </c>
      <c r="M10" s="3">
        <f t="shared" si="2"/>
        <v>60</v>
      </c>
      <c r="N10" s="3">
        <f t="shared" si="2"/>
        <v>70</v>
      </c>
      <c r="O10" s="3">
        <f t="shared" si="2"/>
        <v>80</v>
      </c>
      <c r="P10" s="3">
        <f t="shared" si="2"/>
        <v>90</v>
      </c>
      <c r="Q10" s="3">
        <f t="shared" si="2"/>
        <v>100</v>
      </c>
      <c r="R10" s="3">
        <f t="shared" si="2"/>
        <v>110</v>
      </c>
      <c r="S10" s="3">
        <f t="shared" si="2"/>
        <v>120</v>
      </c>
      <c r="T10" s="3">
        <f t="shared" si="2"/>
        <v>130</v>
      </c>
      <c r="U10" s="3">
        <f t="shared" si="2"/>
        <v>140</v>
      </c>
      <c r="V10" s="3">
        <f t="shared" si="2"/>
        <v>150</v>
      </c>
      <c r="W10" s="3">
        <f t="shared" si="2"/>
        <v>160</v>
      </c>
      <c r="X10" s="3">
        <f t="shared" si="0"/>
        <v>170</v>
      </c>
      <c r="Y10" s="3">
        <f t="shared" si="0"/>
        <v>180</v>
      </c>
      <c r="Z10" s="3">
        <f t="shared" si="0"/>
        <v>190</v>
      </c>
      <c r="AA10" s="3">
        <f t="shared" si="0"/>
        <v>200</v>
      </c>
      <c r="AB10" s="3">
        <f t="shared" si="0"/>
        <v>210</v>
      </c>
      <c r="AC10" s="3">
        <f t="shared" si="0"/>
        <v>220</v>
      </c>
      <c r="AD10" s="3">
        <f t="shared" si="0"/>
        <v>230</v>
      </c>
      <c r="AE10" s="3">
        <f t="shared" si="0"/>
        <v>240</v>
      </c>
      <c r="AF10" s="3">
        <f t="shared" si="0"/>
        <v>250</v>
      </c>
      <c r="AG10" s="3">
        <f t="shared" si="0"/>
        <v>260</v>
      </c>
      <c r="AI10" s="3" t="str">
        <f t="shared" si="3"/>
        <v xml:space="preserve">  XXXX  |</v>
      </c>
    </row>
    <row r="11" spans="1:35">
      <c r="A11" t="s">
        <v>31</v>
      </c>
      <c r="D11" s="30" t="str">
        <f t="shared" ca="1" si="1"/>
        <v>;|  XXXX  |  XXXX  | XXXXXX |  XXXX  |  XXXX  |</v>
      </c>
      <c r="H11" s="3">
        <f t="shared" si="2"/>
        <v>11</v>
      </c>
      <c r="I11" s="3">
        <f t="shared" si="0"/>
        <v>21</v>
      </c>
      <c r="J11" s="3">
        <f t="shared" si="0"/>
        <v>31</v>
      </c>
      <c r="K11" s="3">
        <f t="shared" si="0"/>
        <v>41</v>
      </c>
      <c r="L11" s="3">
        <f t="shared" si="0"/>
        <v>51</v>
      </c>
      <c r="M11" s="3">
        <f t="shared" si="0"/>
        <v>61</v>
      </c>
      <c r="N11" s="3">
        <f t="shared" si="0"/>
        <v>71</v>
      </c>
      <c r="O11" s="3">
        <f t="shared" si="0"/>
        <v>81</v>
      </c>
      <c r="P11" s="3">
        <f t="shared" si="0"/>
        <v>91</v>
      </c>
      <c r="Q11" s="3">
        <f t="shared" si="0"/>
        <v>101</v>
      </c>
      <c r="R11" s="3">
        <f t="shared" si="0"/>
        <v>111</v>
      </c>
      <c r="S11" s="3">
        <f t="shared" si="0"/>
        <v>121</v>
      </c>
      <c r="T11" s="3">
        <f t="shared" si="0"/>
        <v>131</v>
      </c>
      <c r="U11" s="3">
        <f t="shared" si="0"/>
        <v>141</v>
      </c>
      <c r="V11" s="3">
        <f t="shared" si="0"/>
        <v>151</v>
      </c>
      <c r="W11" s="3">
        <f t="shared" si="0"/>
        <v>161</v>
      </c>
      <c r="X11" s="3">
        <f t="shared" si="0"/>
        <v>171</v>
      </c>
      <c r="Y11" s="3">
        <f t="shared" si="0"/>
        <v>181</v>
      </c>
      <c r="Z11" s="3">
        <f t="shared" si="0"/>
        <v>191</v>
      </c>
      <c r="AA11" s="3">
        <f t="shared" si="0"/>
        <v>201</v>
      </c>
      <c r="AB11" s="3">
        <f t="shared" si="0"/>
        <v>211</v>
      </c>
      <c r="AC11" s="3">
        <f t="shared" si="0"/>
        <v>221</v>
      </c>
      <c r="AD11" s="3">
        <f t="shared" si="0"/>
        <v>231</v>
      </c>
      <c r="AE11" s="3">
        <f t="shared" si="0"/>
        <v>241</v>
      </c>
      <c r="AF11" s="3">
        <f t="shared" si="0"/>
        <v>251</v>
      </c>
      <c r="AG11" s="3">
        <f t="shared" si="0"/>
        <v>261</v>
      </c>
      <c r="AI11" s="3" t="str">
        <f t="shared" si="3"/>
        <v>---------</v>
      </c>
    </row>
    <row r="12" spans="1:35">
      <c r="A12" t="s">
        <v>32</v>
      </c>
      <c r="D12" s="30" t="str">
        <f t="shared" si="1"/>
        <v>;</v>
      </c>
      <c r="AI12" s="3" t="str">
        <f t="shared" si="3"/>
        <v xml:space="preserve">    B    </v>
      </c>
    </row>
    <row r="13" spans="1:35">
      <c r="A13" t="s">
        <v>33</v>
      </c>
      <c r="G13" s="23" t="s">
        <v>35</v>
      </c>
      <c r="H13" s="3" t="str">
        <f>$G$13&amp;H2</f>
        <v>AI2</v>
      </c>
      <c r="I13" s="3" t="str">
        <f>$G$13&amp;I2</f>
        <v>AI12</v>
      </c>
      <c r="J13" s="3" t="str">
        <f>$G$13&amp;J2</f>
        <v>AI22</v>
      </c>
      <c r="K13" s="3" t="str">
        <f>$G$13&amp;K2</f>
        <v>AI32</v>
      </c>
      <c r="L13" s="3" t="str">
        <f>$G$13&amp;L2</f>
        <v>AI42</v>
      </c>
      <c r="M13" s="3" t="str">
        <f>$G$13&amp;M2</f>
        <v>AI52</v>
      </c>
      <c r="N13" s="3" t="str">
        <f>$G$13&amp;N2</f>
        <v>AI62</v>
      </c>
      <c r="O13" s="3" t="str">
        <f>$G$13&amp;O2</f>
        <v>AI72</v>
      </c>
      <c r="P13" s="3" t="str">
        <f>$G$13&amp;P2</f>
        <v>AI82</v>
      </c>
      <c r="Q13" s="3" t="str">
        <f>$G$13&amp;Q2</f>
        <v>AI92</v>
      </c>
      <c r="R13" s="3" t="str">
        <f>$G$13&amp;R2</f>
        <v>AI102</v>
      </c>
      <c r="S13" s="3" t="str">
        <f>$G$13&amp;S2</f>
        <v>AI112</v>
      </c>
      <c r="T13" s="3" t="str">
        <f>$G$13&amp;T2</f>
        <v>AI122</v>
      </c>
      <c r="U13" s="3" t="str">
        <f>$G$13&amp;U2</f>
        <v>AI132</v>
      </c>
      <c r="V13" s="3" t="str">
        <f>$G$13&amp;V2</f>
        <v>AI142</v>
      </c>
      <c r="W13" s="3" t="str">
        <f>$G$13&amp;W2</f>
        <v>AI152</v>
      </c>
      <c r="X13" s="3" t="str">
        <f>$G$13&amp;X2</f>
        <v>AI162</v>
      </c>
      <c r="Y13" s="3" t="str">
        <f>$G$13&amp;Y2</f>
        <v>AI172</v>
      </c>
      <c r="Z13" s="3" t="str">
        <f>$G$13&amp;Z2</f>
        <v>AI182</v>
      </c>
      <c r="AA13" s="3" t="str">
        <f>$G$13&amp;AA2</f>
        <v>AI192</v>
      </c>
      <c r="AB13" s="3" t="str">
        <f>$G$13&amp;AB2</f>
        <v>AI202</v>
      </c>
      <c r="AC13" s="3" t="str">
        <f>$G$13&amp;AC2</f>
        <v>AI212</v>
      </c>
      <c r="AD13" s="3" t="str">
        <f>$G$13&amp;AD2</f>
        <v>AI222</v>
      </c>
      <c r="AE13" s="3" t="str">
        <f>$G$13&amp;AE2</f>
        <v>AI232</v>
      </c>
      <c r="AF13" s="3" t="str">
        <f>$G$13&amp;AF2</f>
        <v>AI242</v>
      </c>
      <c r="AG13" s="3" t="str">
        <f>$G$13&amp;AG2</f>
        <v>AI252</v>
      </c>
      <c r="AI13" s="3" t="str">
        <f t="shared" si="3"/>
        <v xml:space="preserve">  XXXX  |</v>
      </c>
    </row>
    <row r="14" spans="1:35">
      <c r="A14" t="s">
        <v>41</v>
      </c>
      <c r="H14" s="3" t="str">
        <f>$G$13&amp;H3</f>
        <v>AI3</v>
      </c>
      <c r="I14" s="3" t="str">
        <f>$G$13&amp;I3</f>
        <v>AI13</v>
      </c>
      <c r="J14" s="3" t="str">
        <f>$G$13&amp;J3</f>
        <v>AI23</v>
      </c>
      <c r="K14" s="3" t="str">
        <f>$G$13&amp;K3</f>
        <v>AI33</v>
      </c>
      <c r="L14" s="3" t="str">
        <f>$G$13&amp;L3</f>
        <v>AI43</v>
      </c>
      <c r="M14" s="3" t="str">
        <f>$G$13&amp;M3</f>
        <v>AI53</v>
      </c>
      <c r="N14" s="3" t="str">
        <f>$G$13&amp;N3</f>
        <v>AI63</v>
      </c>
      <c r="O14" s="3" t="str">
        <f>$G$13&amp;O3</f>
        <v>AI73</v>
      </c>
      <c r="P14" s="3" t="str">
        <f>$G$13&amp;P3</f>
        <v>AI83</v>
      </c>
      <c r="Q14" s="3" t="str">
        <f>$G$13&amp;Q3</f>
        <v>AI93</v>
      </c>
      <c r="R14" s="3" t="str">
        <f>$G$13&amp;R3</f>
        <v>AI103</v>
      </c>
      <c r="S14" s="3" t="str">
        <f>$G$13&amp;S3</f>
        <v>AI113</v>
      </c>
      <c r="T14" s="3" t="str">
        <f>$G$13&amp;T3</f>
        <v>AI123</v>
      </c>
      <c r="U14" s="3" t="str">
        <f>$G$13&amp;U3</f>
        <v>AI133</v>
      </c>
      <c r="V14" s="3" t="str">
        <f>$G$13&amp;V3</f>
        <v>AI143</v>
      </c>
      <c r="W14" s="3" t="str">
        <f>$G$13&amp;W3</f>
        <v>AI153</v>
      </c>
      <c r="X14" s="3" t="str">
        <f>$G$13&amp;X3</f>
        <v>AI163</v>
      </c>
      <c r="Y14" s="3" t="str">
        <f>$G$13&amp;Y3</f>
        <v>AI173</v>
      </c>
      <c r="Z14" s="3" t="str">
        <f>$G$13&amp;Z3</f>
        <v>AI183</v>
      </c>
      <c r="AA14" s="3" t="str">
        <f>$G$13&amp;AA3</f>
        <v>AI193</v>
      </c>
      <c r="AB14" s="3" t="str">
        <f>$G$13&amp;AB3</f>
        <v>AI203</v>
      </c>
      <c r="AC14" s="3" t="str">
        <f>$G$13&amp;AC3</f>
        <v>AI213</v>
      </c>
      <c r="AD14" s="3" t="str">
        <f>$G$13&amp;AD3</f>
        <v>AI223</v>
      </c>
      <c r="AE14" s="3" t="str">
        <f>$G$13&amp;AE3</f>
        <v>AI233</v>
      </c>
      <c r="AF14" s="3" t="str">
        <f>$G$13&amp;AF3</f>
        <v>AI243</v>
      </c>
      <c r="AG14" s="3" t="str">
        <f>$G$13&amp;AG3</f>
        <v>AI253</v>
      </c>
      <c r="AI14" s="3" t="str">
        <f t="shared" si="3"/>
        <v xml:space="preserve"> XX  XX |</v>
      </c>
    </row>
    <row r="15" spans="1:35">
      <c r="A15" t="s">
        <v>41</v>
      </c>
      <c r="H15" s="3" t="str">
        <f>$G$13&amp;H4</f>
        <v>AI4</v>
      </c>
      <c r="I15" s="3" t="str">
        <f>$G$13&amp;I4</f>
        <v>AI14</v>
      </c>
      <c r="J15" s="3" t="str">
        <f>$G$13&amp;J4</f>
        <v>AI24</v>
      </c>
      <c r="K15" s="3" t="str">
        <f>$G$13&amp;K4</f>
        <v>AI34</v>
      </c>
      <c r="L15" s="3" t="str">
        <f>$G$13&amp;L4</f>
        <v>AI44</v>
      </c>
      <c r="M15" s="3" t="str">
        <f>$G$13&amp;M4</f>
        <v>AI54</v>
      </c>
      <c r="N15" s="3" t="str">
        <f>$G$13&amp;N4</f>
        <v>AI64</v>
      </c>
      <c r="O15" s="3" t="str">
        <f>$G$13&amp;O4</f>
        <v>AI74</v>
      </c>
      <c r="P15" s="3" t="str">
        <f>$G$13&amp;P4</f>
        <v>AI84</v>
      </c>
      <c r="Q15" s="3" t="str">
        <f>$G$13&amp;Q4</f>
        <v>AI94</v>
      </c>
      <c r="R15" s="3" t="str">
        <f>$G$13&amp;R4</f>
        <v>AI104</v>
      </c>
      <c r="S15" s="3" t="str">
        <f>$G$13&amp;S4</f>
        <v>AI114</v>
      </c>
      <c r="T15" s="3" t="str">
        <f>$G$13&amp;T4</f>
        <v>AI124</v>
      </c>
      <c r="U15" s="3" t="str">
        <f>$G$13&amp;U4</f>
        <v>AI134</v>
      </c>
      <c r="V15" s="3" t="str">
        <f>$G$13&amp;V4</f>
        <v>AI144</v>
      </c>
      <c r="W15" s="3" t="str">
        <f>$G$13&amp;W4</f>
        <v>AI154</v>
      </c>
      <c r="X15" s="3" t="str">
        <f>$G$13&amp;X4</f>
        <v>AI164</v>
      </c>
      <c r="Y15" s="3" t="str">
        <f>$G$13&amp;Y4</f>
        <v>AI174</v>
      </c>
      <c r="Z15" s="3" t="str">
        <f>$G$13&amp;Z4</f>
        <v>AI184</v>
      </c>
      <c r="AA15" s="3" t="str">
        <f>$G$13&amp;AA4</f>
        <v>AI194</v>
      </c>
      <c r="AB15" s="3" t="str">
        <f>$G$13&amp;AB4</f>
        <v>AI204</v>
      </c>
      <c r="AC15" s="3" t="str">
        <f>$G$13&amp;AC4</f>
        <v>AI214</v>
      </c>
      <c r="AD15" s="3" t="str">
        <f>$G$13&amp;AD4</f>
        <v>AI224</v>
      </c>
      <c r="AE15" s="3" t="str">
        <f>$G$13&amp;AE4</f>
        <v>AI234</v>
      </c>
      <c r="AF15" s="3" t="str">
        <f>$G$13&amp;AF4</f>
        <v>AI244</v>
      </c>
      <c r="AG15" s="3" t="str">
        <f>$G$13&amp;AG4</f>
        <v>AI254</v>
      </c>
      <c r="AI15" s="3" t="str">
        <f t="shared" si="3"/>
        <v xml:space="preserve"> XX  XX |</v>
      </c>
    </row>
    <row r="16" spans="1:35">
      <c r="A16" t="s">
        <v>41</v>
      </c>
      <c r="H16" s="3" t="str">
        <f>$G$13&amp;H5</f>
        <v>AI5</v>
      </c>
      <c r="I16" s="3" t="str">
        <f>$G$13&amp;I5</f>
        <v>AI15</v>
      </c>
      <c r="J16" s="3" t="str">
        <f>$G$13&amp;J5</f>
        <v>AI25</v>
      </c>
      <c r="K16" s="3" t="str">
        <f>$G$13&amp;K5</f>
        <v>AI35</v>
      </c>
      <c r="L16" s="3" t="str">
        <f>$G$13&amp;L5</f>
        <v>AI45</v>
      </c>
      <c r="M16" s="3" t="str">
        <f>$G$13&amp;M5</f>
        <v>AI55</v>
      </c>
      <c r="N16" s="3" t="str">
        <f>$G$13&amp;N5</f>
        <v>AI65</v>
      </c>
      <c r="O16" s="3" t="str">
        <f>$G$13&amp;O5</f>
        <v>AI75</v>
      </c>
      <c r="P16" s="3" t="str">
        <f>$G$13&amp;P5</f>
        <v>AI85</v>
      </c>
      <c r="Q16" s="3" t="str">
        <f>$G$13&amp;Q5</f>
        <v>AI95</v>
      </c>
      <c r="R16" s="3" t="str">
        <f>$G$13&amp;R5</f>
        <v>AI105</v>
      </c>
      <c r="S16" s="3" t="str">
        <f>$G$13&amp;S5</f>
        <v>AI115</v>
      </c>
      <c r="T16" s="3" t="str">
        <f>$G$13&amp;T5</f>
        <v>AI125</v>
      </c>
      <c r="U16" s="3" t="str">
        <f>$G$13&amp;U5</f>
        <v>AI135</v>
      </c>
      <c r="V16" s="3" t="str">
        <f>$G$13&amp;V5</f>
        <v>AI145</v>
      </c>
      <c r="W16" s="3" t="str">
        <f>$G$13&amp;W5</f>
        <v>AI155</v>
      </c>
      <c r="X16" s="3" t="str">
        <f>$G$13&amp;X5</f>
        <v>AI165</v>
      </c>
      <c r="Y16" s="3" t="str">
        <f>$G$13&amp;Y5</f>
        <v>AI175</v>
      </c>
      <c r="Z16" s="3" t="str">
        <f>$G$13&amp;Z5</f>
        <v>AI185</v>
      </c>
      <c r="AA16" s="3" t="str">
        <f>$G$13&amp;AA5</f>
        <v>AI195</v>
      </c>
      <c r="AB16" s="3" t="str">
        <f>$G$13&amp;AB5</f>
        <v>AI205</v>
      </c>
      <c r="AC16" s="3" t="str">
        <f>$G$13&amp;AC5</f>
        <v>AI215</v>
      </c>
      <c r="AD16" s="3" t="str">
        <f>$G$13&amp;AD5</f>
        <v>AI225</v>
      </c>
      <c r="AE16" s="3" t="str">
        <f>$G$13&amp;AE5</f>
        <v>AI235</v>
      </c>
      <c r="AF16" s="3" t="str">
        <f>$G$13&amp;AF5</f>
        <v>AI245</v>
      </c>
      <c r="AG16" s="3" t="str">
        <f>$G$13&amp;AG5</f>
        <v>AI255</v>
      </c>
      <c r="AI16" s="3" t="str">
        <f t="shared" si="3"/>
        <v xml:space="preserve"> XX  XX |</v>
      </c>
    </row>
    <row r="17" spans="1:35">
      <c r="A17" t="s">
        <v>33</v>
      </c>
      <c r="H17" s="3" t="str">
        <f>$G$13&amp;H6</f>
        <v>AI6</v>
      </c>
      <c r="I17" s="3" t="str">
        <f>$G$13&amp;I6</f>
        <v>AI16</v>
      </c>
      <c r="J17" s="3" t="str">
        <f>$G$13&amp;J6</f>
        <v>AI26</v>
      </c>
      <c r="K17" s="3" t="str">
        <f>$G$13&amp;K6</f>
        <v>AI36</v>
      </c>
      <c r="L17" s="3" t="str">
        <f>$G$13&amp;L6</f>
        <v>AI46</v>
      </c>
      <c r="M17" s="3" t="str">
        <f>$G$13&amp;M6</f>
        <v>AI56</v>
      </c>
      <c r="N17" s="3" t="str">
        <f>$G$13&amp;N6</f>
        <v>AI66</v>
      </c>
      <c r="O17" s="3" t="str">
        <f>$G$13&amp;O6</f>
        <v>AI76</v>
      </c>
      <c r="P17" s="3" t="str">
        <f>$G$13&amp;P6</f>
        <v>AI86</v>
      </c>
      <c r="Q17" s="3" t="str">
        <f>$G$13&amp;Q6</f>
        <v>AI96</v>
      </c>
      <c r="R17" s="3" t="str">
        <f>$G$13&amp;R6</f>
        <v>AI106</v>
      </c>
      <c r="S17" s="3" t="str">
        <f>$G$13&amp;S6</f>
        <v>AI116</v>
      </c>
      <c r="T17" s="3" t="str">
        <f>$G$13&amp;T6</f>
        <v>AI126</v>
      </c>
      <c r="U17" s="3" t="str">
        <f>$G$13&amp;U6</f>
        <v>AI136</v>
      </c>
      <c r="V17" s="3" t="str">
        <f>$G$13&amp;V6</f>
        <v>AI146</v>
      </c>
      <c r="W17" s="3" t="str">
        <f>$G$13&amp;W6</f>
        <v>AI156</v>
      </c>
      <c r="X17" s="3" t="str">
        <f>$G$13&amp;X6</f>
        <v>AI166</v>
      </c>
      <c r="Y17" s="3" t="str">
        <f>$G$13&amp;Y6</f>
        <v>AI176</v>
      </c>
      <c r="Z17" s="3" t="str">
        <f>$G$13&amp;Z6</f>
        <v>AI186</v>
      </c>
      <c r="AA17" s="3" t="str">
        <f>$G$13&amp;AA6</f>
        <v>AI196</v>
      </c>
      <c r="AB17" s="3" t="str">
        <f>$G$13&amp;AB6</f>
        <v>AI206</v>
      </c>
      <c r="AC17" s="3" t="str">
        <f>$G$13&amp;AC6</f>
        <v>AI216</v>
      </c>
      <c r="AD17" s="3" t="str">
        <f>$G$13&amp;AD6</f>
        <v>AI226</v>
      </c>
      <c r="AE17" s="3" t="str">
        <f>$G$13&amp;AE6</f>
        <v>AI236</v>
      </c>
      <c r="AF17" s="3" t="str">
        <f>$G$13&amp;AF6</f>
        <v>AI246</v>
      </c>
      <c r="AG17" s="3" t="str">
        <f>$G$13&amp;AG6</f>
        <v>AI256</v>
      </c>
      <c r="AI17" s="3" t="str">
        <f t="shared" si="3"/>
        <v xml:space="preserve">  XXXX  |</v>
      </c>
    </row>
    <row r="18" spans="1:35">
      <c r="A18" t="s">
        <v>41</v>
      </c>
      <c r="H18" s="3" t="str">
        <f>$G$13&amp;H7</f>
        <v>AI7</v>
      </c>
      <c r="I18" s="3" t="str">
        <f>$G$13&amp;I7</f>
        <v>AI17</v>
      </c>
      <c r="J18" s="3" t="str">
        <f>$G$13&amp;J7</f>
        <v>AI27</v>
      </c>
      <c r="K18" s="3" t="str">
        <f>$G$13&amp;K7</f>
        <v>AI37</v>
      </c>
      <c r="L18" s="3" t="str">
        <f>$G$13&amp;L7</f>
        <v>AI47</v>
      </c>
      <c r="M18" s="3" t="str">
        <f>$G$13&amp;M7</f>
        <v>AI57</v>
      </c>
      <c r="N18" s="3" t="str">
        <f>$G$13&amp;N7</f>
        <v>AI67</v>
      </c>
      <c r="O18" s="3" t="str">
        <f>$G$13&amp;O7</f>
        <v>AI77</v>
      </c>
      <c r="P18" s="3" t="str">
        <f>$G$13&amp;P7</f>
        <v>AI87</v>
      </c>
      <c r="Q18" s="3" t="str">
        <f>$G$13&amp;Q7</f>
        <v>AI97</v>
      </c>
      <c r="R18" s="3" t="str">
        <f>$G$13&amp;R7</f>
        <v>AI107</v>
      </c>
      <c r="S18" s="3" t="str">
        <f>$G$13&amp;S7</f>
        <v>AI117</v>
      </c>
      <c r="T18" s="3" t="str">
        <f>$G$13&amp;T7</f>
        <v>AI127</v>
      </c>
      <c r="U18" s="3" t="str">
        <f>$G$13&amp;U7</f>
        <v>AI137</v>
      </c>
      <c r="V18" s="3" t="str">
        <f>$G$13&amp;V7</f>
        <v>AI147</v>
      </c>
      <c r="W18" s="3" t="str">
        <f>$G$13&amp;W7</f>
        <v>AI157</v>
      </c>
      <c r="X18" s="3" t="str">
        <f>$G$13&amp;X7</f>
        <v>AI167</v>
      </c>
      <c r="Y18" s="3" t="str">
        <f>$G$13&amp;Y7</f>
        <v>AI177</v>
      </c>
      <c r="Z18" s="3" t="str">
        <f>$G$13&amp;Z7</f>
        <v>AI187</v>
      </c>
      <c r="AA18" s="3" t="str">
        <f>$G$13&amp;AA7</f>
        <v>AI197</v>
      </c>
      <c r="AB18" s="3" t="str">
        <f>$G$13&amp;AB7</f>
        <v>AI207</v>
      </c>
      <c r="AC18" s="3" t="str">
        <f>$G$13&amp;AC7</f>
        <v>AI217</v>
      </c>
      <c r="AD18" s="3" t="str">
        <f>$G$13&amp;AD7</f>
        <v>AI227</v>
      </c>
      <c r="AE18" s="3" t="str">
        <f>$G$13&amp;AE7</f>
        <v>AI237</v>
      </c>
      <c r="AF18" s="3" t="str">
        <f>$G$13&amp;AF7</f>
        <v>AI247</v>
      </c>
      <c r="AG18" s="3" t="str">
        <f>$G$13&amp;AG7</f>
        <v>AI257</v>
      </c>
      <c r="AI18" s="3" t="str">
        <f t="shared" si="3"/>
        <v xml:space="preserve"> XX  XX |</v>
      </c>
    </row>
    <row r="19" spans="1:35">
      <c r="A19" t="s">
        <v>41</v>
      </c>
      <c r="H19" s="3" t="str">
        <f>$G$13&amp;H8</f>
        <v>AI8</v>
      </c>
      <c r="I19" s="3" t="str">
        <f>$G$13&amp;I8</f>
        <v>AI18</v>
      </c>
      <c r="J19" s="3" t="str">
        <f>$G$13&amp;J8</f>
        <v>AI28</v>
      </c>
      <c r="K19" s="3" t="str">
        <f>$G$13&amp;K8</f>
        <v>AI38</v>
      </c>
      <c r="L19" s="3" t="str">
        <f>$G$13&amp;L8</f>
        <v>AI48</v>
      </c>
      <c r="M19" s="3" t="str">
        <f>$G$13&amp;M8</f>
        <v>AI58</v>
      </c>
      <c r="N19" s="3" t="str">
        <f>$G$13&amp;N8</f>
        <v>AI68</v>
      </c>
      <c r="O19" s="3" t="str">
        <f>$G$13&amp;O8</f>
        <v>AI78</v>
      </c>
      <c r="P19" s="3" t="str">
        <f>$G$13&amp;P8</f>
        <v>AI88</v>
      </c>
      <c r="Q19" s="3" t="str">
        <f>$G$13&amp;Q8</f>
        <v>AI98</v>
      </c>
      <c r="R19" s="3" t="str">
        <f>$G$13&amp;R8</f>
        <v>AI108</v>
      </c>
      <c r="S19" s="3" t="str">
        <f>$G$13&amp;S8</f>
        <v>AI118</v>
      </c>
      <c r="T19" s="3" t="str">
        <f>$G$13&amp;T8</f>
        <v>AI128</v>
      </c>
      <c r="U19" s="3" t="str">
        <f>$G$13&amp;U8</f>
        <v>AI138</v>
      </c>
      <c r="V19" s="3" t="str">
        <f>$G$13&amp;V8</f>
        <v>AI148</v>
      </c>
      <c r="W19" s="3" t="str">
        <f>$G$13&amp;W8</f>
        <v>AI158</v>
      </c>
      <c r="X19" s="3" t="str">
        <f>$G$13&amp;X8</f>
        <v>AI168</v>
      </c>
      <c r="Y19" s="3" t="str">
        <f>$G$13&amp;Y8</f>
        <v>AI178</v>
      </c>
      <c r="Z19" s="3" t="str">
        <f>$G$13&amp;Z8</f>
        <v>AI188</v>
      </c>
      <c r="AA19" s="3" t="str">
        <f>$G$13&amp;AA8</f>
        <v>AI198</v>
      </c>
      <c r="AB19" s="3" t="str">
        <f>$G$13&amp;AB8</f>
        <v>AI208</v>
      </c>
      <c r="AC19" s="3" t="str">
        <f>$G$13&amp;AC8</f>
        <v>AI218</v>
      </c>
      <c r="AD19" s="3" t="str">
        <f>$G$13&amp;AD8</f>
        <v>AI228</v>
      </c>
      <c r="AE19" s="3" t="str">
        <f>$G$13&amp;AE8</f>
        <v>AI238</v>
      </c>
      <c r="AF19" s="3" t="str">
        <f>$G$13&amp;AF8</f>
        <v>AI248</v>
      </c>
      <c r="AG19" s="3" t="str">
        <f>$G$13&amp;AG8</f>
        <v>AI258</v>
      </c>
      <c r="AI19" s="3" t="str">
        <f t="shared" si="3"/>
        <v xml:space="preserve"> XX  XX |</v>
      </c>
    </row>
    <row r="20" spans="1:35">
      <c r="A20" t="s">
        <v>33</v>
      </c>
      <c r="H20" s="3" t="str">
        <f>$G$13&amp;H9</f>
        <v>AI9</v>
      </c>
      <c r="I20" s="3" t="str">
        <f>$G$13&amp;I9</f>
        <v>AI19</v>
      </c>
      <c r="J20" s="3" t="str">
        <f>$G$13&amp;J9</f>
        <v>AI29</v>
      </c>
      <c r="K20" s="3" t="str">
        <f>$G$13&amp;K9</f>
        <v>AI39</v>
      </c>
      <c r="L20" s="3" t="str">
        <f>$G$13&amp;L9</f>
        <v>AI49</v>
      </c>
      <c r="M20" s="3" t="str">
        <f>$G$13&amp;M9</f>
        <v>AI59</v>
      </c>
      <c r="N20" s="3" t="str">
        <f>$G$13&amp;N9</f>
        <v>AI69</v>
      </c>
      <c r="O20" s="3" t="str">
        <f>$G$13&amp;O9</f>
        <v>AI79</v>
      </c>
      <c r="P20" s="3" t="str">
        <f>$G$13&amp;P9</f>
        <v>AI89</v>
      </c>
      <c r="Q20" s="3" t="str">
        <f>$G$13&amp;Q9</f>
        <v>AI99</v>
      </c>
      <c r="R20" s="3" t="str">
        <f>$G$13&amp;R9</f>
        <v>AI109</v>
      </c>
      <c r="S20" s="3" t="str">
        <f>$G$13&amp;S9</f>
        <v>AI119</v>
      </c>
      <c r="T20" s="3" t="str">
        <f>$G$13&amp;T9</f>
        <v>AI129</v>
      </c>
      <c r="U20" s="3" t="str">
        <f>$G$13&amp;U9</f>
        <v>AI139</v>
      </c>
      <c r="V20" s="3" t="str">
        <f>$G$13&amp;V9</f>
        <v>AI149</v>
      </c>
      <c r="W20" s="3" t="str">
        <f>$G$13&amp;W9</f>
        <v>AI159</v>
      </c>
      <c r="X20" s="3" t="str">
        <f>$G$13&amp;X9</f>
        <v>AI169</v>
      </c>
      <c r="Y20" s="3" t="str">
        <f>$G$13&amp;Y9</f>
        <v>AI179</v>
      </c>
      <c r="Z20" s="3" t="str">
        <f>$G$13&amp;Z9</f>
        <v>AI189</v>
      </c>
      <c r="AA20" s="3" t="str">
        <f>$G$13&amp;AA9</f>
        <v>AI199</v>
      </c>
      <c r="AB20" s="3" t="str">
        <f>$G$13&amp;AB9</f>
        <v>AI209</v>
      </c>
      <c r="AC20" s="3" t="str">
        <f>$G$13&amp;AC9</f>
        <v>AI219</v>
      </c>
      <c r="AD20" s="3" t="str">
        <f>$G$13&amp;AD9</f>
        <v>AI229</v>
      </c>
      <c r="AE20" s="3" t="str">
        <f>$G$13&amp;AE9</f>
        <v>AI239</v>
      </c>
      <c r="AF20" s="3" t="str">
        <f>$G$13&amp;AF9</f>
        <v>AI249</v>
      </c>
      <c r="AG20" s="3" t="str">
        <f>$G$13&amp;AG9</f>
        <v>AI259</v>
      </c>
      <c r="AI20" s="3" t="str">
        <f t="shared" si="3"/>
        <v xml:space="preserve">  XXXX  |</v>
      </c>
    </row>
    <row r="21" spans="1:35">
      <c r="A21" t="s">
        <v>31</v>
      </c>
      <c r="H21" s="3" t="str">
        <f>$G$13&amp;H10</f>
        <v>AI10</v>
      </c>
      <c r="I21" s="3" t="str">
        <f t="shared" ref="I21:AG21" si="4">$G$13&amp;I10</f>
        <v>AI20</v>
      </c>
      <c r="J21" s="3" t="str">
        <f t="shared" si="4"/>
        <v>AI30</v>
      </c>
      <c r="K21" s="3" t="str">
        <f t="shared" si="4"/>
        <v>AI40</v>
      </c>
      <c r="L21" s="3" t="str">
        <f t="shared" si="4"/>
        <v>AI50</v>
      </c>
      <c r="M21" s="3" t="str">
        <f t="shared" si="4"/>
        <v>AI60</v>
      </c>
      <c r="N21" s="3" t="str">
        <f t="shared" si="4"/>
        <v>AI70</v>
      </c>
      <c r="O21" s="3" t="str">
        <f t="shared" si="4"/>
        <v>AI80</v>
      </c>
      <c r="P21" s="3" t="str">
        <f t="shared" si="4"/>
        <v>AI90</v>
      </c>
      <c r="Q21" s="3" t="str">
        <f t="shared" si="4"/>
        <v>AI100</v>
      </c>
      <c r="R21" s="3" t="str">
        <f t="shared" si="4"/>
        <v>AI110</v>
      </c>
      <c r="S21" s="3" t="str">
        <f t="shared" si="4"/>
        <v>AI120</v>
      </c>
      <c r="T21" s="3" t="str">
        <f t="shared" si="4"/>
        <v>AI130</v>
      </c>
      <c r="U21" s="3" t="str">
        <f t="shared" si="4"/>
        <v>AI140</v>
      </c>
      <c r="V21" s="3" t="str">
        <f t="shared" si="4"/>
        <v>AI150</v>
      </c>
      <c r="W21" s="3" t="str">
        <f t="shared" si="4"/>
        <v>AI160</v>
      </c>
      <c r="X21" s="3" t="str">
        <f t="shared" si="4"/>
        <v>AI170</v>
      </c>
      <c r="Y21" s="3" t="str">
        <f t="shared" si="4"/>
        <v>AI180</v>
      </c>
      <c r="Z21" s="3" t="str">
        <f t="shared" si="4"/>
        <v>AI190</v>
      </c>
      <c r="AA21" s="3" t="str">
        <f t="shared" si="4"/>
        <v>AI200</v>
      </c>
      <c r="AB21" s="3" t="str">
        <f t="shared" si="4"/>
        <v>AI210</v>
      </c>
      <c r="AC21" s="3" t="str">
        <f t="shared" si="4"/>
        <v>AI220</v>
      </c>
      <c r="AD21" s="3" t="str">
        <f t="shared" si="4"/>
        <v>AI230</v>
      </c>
      <c r="AE21" s="3" t="str">
        <f t="shared" si="4"/>
        <v>AI240</v>
      </c>
      <c r="AF21" s="3" t="str">
        <f t="shared" si="4"/>
        <v>AI250</v>
      </c>
      <c r="AG21" s="3" t="str">
        <f t="shared" si="4"/>
        <v>AI260</v>
      </c>
      <c r="AI21" s="3" t="str">
        <f t="shared" si="3"/>
        <v>---------</v>
      </c>
    </row>
    <row r="22" spans="1:35">
      <c r="A22" t="s">
        <v>34</v>
      </c>
      <c r="H22" s="3" t="str">
        <f>$G$13&amp;H11</f>
        <v>AI11</v>
      </c>
      <c r="I22" s="3" t="str">
        <f t="shared" ref="I22:AG22" si="5">$G$13&amp;I11</f>
        <v>AI21</v>
      </c>
      <c r="J22" s="3" t="str">
        <f t="shared" si="5"/>
        <v>AI31</v>
      </c>
      <c r="K22" s="3" t="str">
        <f t="shared" si="5"/>
        <v>AI41</v>
      </c>
      <c r="L22" s="3" t="str">
        <f t="shared" si="5"/>
        <v>AI51</v>
      </c>
      <c r="M22" s="3" t="str">
        <f t="shared" si="5"/>
        <v>AI61</v>
      </c>
      <c r="N22" s="3" t="str">
        <f t="shared" si="5"/>
        <v>AI71</v>
      </c>
      <c r="O22" s="3" t="str">
        <f t="shared" si="5"/>
        <v>AI81</v>
      </c>
      <c r="P22" s="3" t="str">
        <f t="shared" si="5"/>
        <v>AI91</v>
      </c>
      <c r="Q22" s="3" t="str">
        <f t="shared" si="5"/>
        <v>AI101</v>
      </c>
      <c r="R22" s="3" t="str">
        <f t="shared" si="5"/>
        <v>AI111</v>
      </c>
      <c r="S22" s="3" t="str">
        <f t="shared" si="5"/>
        <v>AI121</v>
      </c>
      <c r="T22" s="3" t="str">
        <f t="shared" si="5"/>
        <v>AI131</v>
      </c>
      <c r="U22" s="3" t="str">
        <f t="shared" si="5"/>
        <v>AI141</v>
      </c>
      <c r="V22" s="3" t="str">
        <f t="shared" si="5"/>
        <v>AI151</v>
      </c>
      <c r="W22" s="3" t="str">
        <f t="shared" si="5"/>
        <v>AI161</v>
      </c>
      <c r="X22" s="3" t="str">
        <f t="shared" si="5"/>
        <v>AI171</v>
      </c>
      <c r="Y22" s="3" t="str">
        <f t="shared" si="5"/>
        <v>AI181</v>
      </c>
      <c r="Z22" s="3" t="str">
        <f t="shared" si="5"/>
        <v>AI191</v>
      </c>
      <c r="AA22" s="3" t="str">
        <f t="shared" si="5"/>
        <v>AI201</v>
      </c>
      <c r="AB22" s="3" t="str">
        <f t="shared" si="5"/>
        <v>AI211</v>
      </c>
      <c r="AC22" s="3" t="str">
        <f t="shared" si="5"/>
        <v>AI221</v>
      </c>
      <c r="AD22" s="3" t="str">
        <f t="shared" si="5"/>
        <v>AI231</v>
      </c>
      <c r="AE22" s="3" t="str">
        <f t="shared" si="5"/>
        <v>AI241</v>
      </c>
      <c r="AF22" s="3" t="str">
        <f t="shared" si="5"/>
        <v>AI251</v>
      </c>
      <c r="AG22" s="3" t="str">
        <f t="shared" si="5"/>
        <v>AI261</v>
      </c>
      <c r="AI22" s="3" t="str">
        <f t="shared" si="3"/>
        <v xml:space="preserve">    C    </v>
      </c>
    </row>
    <row r="23" spans="1:35">
      <c r="A23" t="s">
        <v>30</v>
      </c>
      <c r="AI23" s="3" t="str">
        <f t="shared" si="3"/>
        <v xml:space="preserve"> XXXXXX |</v>
      </c>
    </row>
    <row r="24" spans="1:35">
      <c r="A24" t="s">
        <v>41</v>
      </c>
      <c r="G24" t="s">
        <v>37</v>
      </c>
      <c r="H24" t="str">
        <f ca="1">INDIRECT(H13)</f>
        <v xml:space="preserve">    A    </v>
      </c>
      <c r="I24" t="str">
        <f ca="1">INDIRECT(I13)</f>
        <v xml:space="preserve">    B    </v>
      </c>
      <c r="J24" t="str">
        <f ca="1">INDIRECT(J13)</f>
        <v xml:space="preserve">    C    </v>
      </c>
      <c r="K24" t="str">
        <f ca="1">INDIRECT(K13)</f>
        <v xml:space="preserve">    D    </v>
      </c>
      <c r="L24" t="str">
        <f ca="1">INDIRECT(L13)</f>
        <v xml:space="preserve">    E    </v>
      </c>
      <c r="M24" t="str">
        <f ca="1">INDIRECT(M13)</f>
        <v/>
      </c>
      <c r="N24" t="str">
        <f ca="1">INDIRECT(N13)</f>
        <v/>
      </c>
      <c r="O24" t="str">
        <f ca="1">INDIRECT(O13)</f>
        <v/>
      </c>
      <c r="P24" t="str">
        <f ca="1">INDIRECT(P13)</f>
        <v/>
      </c>
      <c r="Q24" t="str">
        <f ca="1">INDIRECT(Q13)</f>
        <v/>
      </c>
      <c r="R24" t="str">
        <f ca="1">INDIRECT(R13)</f>
        <v/>
      </c>
      <c r="S24" t="str">
        <f ca="1">INDIRECT(S13)</f>
        <v/>
      </c>
      <c r="T24" t="str">
        <f ca="1">INDIRECT(T13)</f>
        <v/>
      </c>
      <c r="U24" t="str">
        <f ca="1">INDIRECT(U13)</f>
        <v/>
      </c>
      <c r="V24" t="str">
        <f ca="1">INDIRECT(V13)</f>
        <v/>
      </c>
      <c r="W24" t="str">
        <f ca="1">INDIRECT(W13)</f>
        <v/>
      </c>
      <c r="X24" t="str">
        <f ca="1">INDIRECT(X13)</f>
        <v/>
      </c>
      <c r="Y24" t="str">
        <f ca="1">INDIRECT(Y13)</f>
        <v/>
      </c>
      <c r="Z24" t="str">
        <f ca="1">INDIRECT(Z13)</f>
        <v/>
      </c>
      <c r="AA24" t="str">
        <f ca="1">INDIRECT(AA13)</f>
        <v/>
      </c>
      <c r="AB24" t="str">
        <f ca="1">INDIRECT(AB13)</f>
        <v/>
      </c>
      <c r="AC24" t="str">
        <f ca="1">INDIRECT(AC13)</f>
        <v/>
      </c>
      <c r="AD24" t="str">
        <f ca="1">INDIRECT(AD13)</f>
        <v/>
      </c>
      <c r="AE24" t="str">
        <f ca="1">INDIRECT(AE13)</f>
        <v/>
      </c>
      <c r="AF24" t="str">
        <f ca="1">INDIRECT(AF13)</f>
        <v/>
      </c>
      <c r="AG24" t="str">
        <f ca="1">INDIRECT(AG13)</f>
        <v/>
      </c>
      <c r="AI24" s="3" t="str">
        <f t="shared" si="3"/>
        <v xml:space="preserve"> XX  XX |</v>
      </c>
    </row>
    <row r="25" spans="1:35">
      <c r="A25" t="s">
        <v>41</v>
      </c>
      <c r="G25" t="s">
        <v>38</v>
      </c>
      <c r="H25" t="str">
        <f ca="1">INDIRECT(H14)</f>
        <v xml:space="preserve">  XXXX  |</v>
      </c>
      <c r="I25" t="str">
        <f ca="1">INDIRECT(I14)</f>
        <v xml:space="preserve">  XXXX  |</v>
      </c>
      <c r="J25" t="str">
        <f ca="1">INDIRECT(J14)</f>
        <v xml:space="preserve"> XXXXXX |</v>
      </c>
      <c r="K25" t="str">
        <f ca="1">INDIRECT(K14)</f>
        <v xml:space="preserve">  XXXX  |</v>
      </c>
      <c r="L25" t="str">
        <f ca="1">INDIRECT(L14)</f>
        <v xml:space="preserve">  XXXX  |</v>
      </c>
      <c r="M25" t="str">
        <f ca="1">INDIRECT(M14)</f>
        <v/>
      </c>
      <c r="N25" t="str">
        <f ca="1">INDIRECT(N14)</f>
        <v/>
      </c>
      <c r="O25" t="str">
        <f ca="1">INDIRECT(O14)</f>
        <v/>
      </c>
      <c r="P25" t="str">
        <f ca="1">INDIRECT(P14)</f>
        <v/>
      </c>
      <c r="Q25" t="str">
        <f ca="1">INDIRECT(Q14)</f>
        <v/>
      </c>
      <c r="R25" t="str">
        <f ca="1">INDIRECT(R14)</f>
        <v/>
      </c>
      <c r="S25" t="str">
        <f ca="1">INDIRECT(S14)</f>
        <v/>
      </c>
      <c r="T25" t="str">
        <f ca="1">INDIRECT(T14)</f>
        <v/>
      </c>
      <c r="U25" t="str">
        <f ca="1">INDIRECT(U14)</f>
        <v/>
      </c>
      <c r="V25" t="str">
        <f ca="1">INDIRECT(V14)</f>
        <v/>
      </c>
      <c r="W25" t="str">
        <f ca="1">INDIRECT(W14)</f>
        <v/>
      </c>
      <c r="X25" t="str">
        <f ca="1">INDIRECT(X14)</f>
        <v/>
      </c>
      <c r="Y25" t="str">
        <f ca="1">INDIRECT(Y14)</f>
        <v/>
      </c>
      <c r="Z25" t="str">
        <f ca="1">INDIRECT(Z14)</f>
        <v/>
      </c>
      <c r="AA25" t="str">
        <f ca="1">INDIRECT(AA14)</f>
        <v/>
      </c>
      <c r="AB25" t="str">
        <f ca="1">INDIRECT(AB14)</f>
        <v/>
      </c>
      <c r="AC25" t="str">
        <f ca="1">INDIRECT(AC14)</f>
        <v/>
      </c>
      <c r="AD25" t="str">
        <f ca="1">INDIRECT(AD14)</f>
        <v/>
      </c>
      <c r="AE25" t="str">
        <f ca="1">INDIRECT(AE14)</f>
        <v/>
      </c>
      <c r="AF25" t="str">
        <f ca="1">INDIRECT(AF14)</f>
        <v/>
      </c>
      <c r="AG25" t="str">
        <f ca="1">INDIRECT(AG14)</f>
        <v/>
      </c>
      <c r="AI25" s="3" t="str">
        <f t="shared" si="3"/>
        <v xml:space="preserve"> XX  XX |</v>
      </c>
    </row>
    <row r="26" spans="1:35">
      <c r="A26" t="s">
        <v>41</v>
      </c>
      <c r="G26" t="s">
        <v>38</v>
      </c>
      <c r="H26" t="str">
        <f ca="1">INDIRECT(H15)</f>
        <v xml:space="preserve"> XX  XX |</v>
      </c>
      <c r="I26" t="str">
        <f ca="1">INDIRECT(I15)</f>
        <v xml:space="preserve"> XX  XX |</v>
      </c>
      <c r="J26" t="str">
        <f ca="1">INDIRECT(J15)</f>
        <v xml:space="preserve"> XX  XX |</v>
      </c>
      <c r="K26" t="str">
        <f ca="1">INDIRECT(K15)</f>
        <v xml:space="preserve"> X    X |</v>
      </c>
      <c r="L26" t="str">
        <f ca="1">INDIRECT(L15)</f>
        <v xml:space="preserve"> X    X |</v>
      </c>
      <c r="M26" t="str">
        <f ca="1">INDIRECT(M15)</f>
        <v/>
      </c>
      <c r="N26" t="str">
        <f ca="1">INDIRECT(N15)</f>
        <v/>
      </c>
      <c r="O26" t="str">
        <f ca="1">INDIRECT(O15)</f>
        <v/>
      </c>
      <c r="P26" t="str">
        <f ca="1">INDIRECT(P15)</f>
        <v/>
      </c>
      <c r="Q26" t="str">
        <f ca="1">INDIRECT(Q15)</f>
        <v/>
      </c>
      <c r="R26" t="str">
        <f ca="1">INDIRECT(R15)</f>
        <v/>
      </c>
      <c r="S26" t="str">
        <f ca="1">INDIRECT(S15)</f>
        <v/>
      </c>
      <c r="T26" t="str">
        <f ca="1">INDIRECT(T15)</f>
        <v/>
      </c>
      <c r="U26" t="str">
        <f ca="1">INDIRECT(U15)</f>
        <v/>
      </c>
      <c r="V26" t="str">
        <f ca="1">INDIRECT(V15)</f>
        <v/>
      </c>
      <c r="W26" t="str">
        <f ca="1">INDIRECT(W15)</f>
        <v/>
      </c>
      <c r="X26" t="str">
        <f ca="1">INDIRECT(X15)</f>
        <v/>
      </c>
      <c r="Y26" t="str">
        <f ca="1">INDIRECT(Y15)</f>
        <v/>
      </c>
      <c r="Z26" t="str">
        <f ca="1">INDIRECT(Z15)</f>
        <v/>
      </c>
      <c r="AA26" t="str">
        <f ca="1">INDIRECT(AA15)</f>
        <v/>
      </c>
      <c r="AB26" t="str">
        <f ca="1">INDIRECT(AB15)</f>
        <v/>
      </c>
      <c r="AC26" t="str">
        <f ca="1">INDIRECT(AC15)</f>
        <v/>
      </c>
      <c r="AD26" t="str">
        <f ca="1">INDIRECT(AD15)</f>
        <v/>
      </c>
      <c r="AE26" t="str">
        <f ca="1">INDIRECT(AE15)</f>
        <v/>
      </c>
      <c r="AF26" t="str">
        <f ca="1">INDIRECT(AF15)</f>
        <v/>
      </c>
      <c r="AG26" t="str">
        <f ca="1">INDIRECT(AG15)</f>
        <v/>
      </c>
      <c r="AI26" s="3" t="str">
        <f t="shared" si="3"/>
        <v xml:space="preserve"> XX  XX |</v>
      </c>
    </row>
    <row r="27" spans="1:35">
      <c r="A27" t="s">
        <v>30</v>
      </c>
      <c r="G27" t="s">
        <v>38</v>
      </c>
      <c r="H27" t="str">
        <f ca="1">INDIRECT(H16)</f>
        <v xml:space="preserve"> XX  XX |</v>
      </c>
      <c r="I27" t="str">
        <f ca="1">INDIRECT(I16)</f>
        <v xml:space="preserve"> XX  XX |</v>
      </c>
      <c r="J27" t="str">
        <f ca="1">INDIRECT(J16)</f>
        <v xml:space="preserve"> XX  XX |</v>
      </c>
      <c r="K27" t="str">
        <f ca="1">INDIRECT(K16)</f>
        <v xml:space="preserve"> X    X |</v>
      </c>
      <c r="L27" t="str">
        <f ca="1">INDIRECT(L16)</f>
        <v xml:space="preserve"> X    X |</v>
      </c>
      <c r="M27" t="str">
        <f ca="1">INDIRECT(M16)</f>
        <v/>
      </c>
      <c r="N27" t="str">
        <f ca="1">INDIRECT(N16)</f>
        <v/>
      </c>
      <c r="O27" t="str">
        <f ca="1">INDIRECT(O16)</f>
        <v/>
      </c>
      <c r="P27" t="str">
        <f ca="1">INDIRECT(P16)</f>
        <v/>
      </c>
      <c r="Q27" t="str">
        <f ca="1">INDIRECT(Q16)</f>
        <v/>
      </c>
      <c r="R27" t="str">
        <f ca="1">INDIRECT(R16)</f>
        <v/>
      </c>
      <c r="S27" t="str">
        <f ca="1">INDIRECT(S16)</f>
        <v/>
      </c>
      <c r="T27" t="str">
        <f ca="1">INDIRECT(T16)</f>
        <v/>
      </c>
      <c r="U27" t="str">
        <f ca="1">INDIRECT(U16)</f>
        <v/>
      </c>
      <c r="V27" t="str">
        <f ca="1">INDIRECT(V16)</f>
        <v/>
      </c>
      <c r="W27" t="str">
        <f ca="1">INDIRECT(W16)</f>
        <v/>
      </c>
      <c r="X27" t="str">
        <f ca="1">INDIRECT(X16)</f>
        <v/>
      </c>
      <c r="Y27" t="str">
        <f ca="1">INDIRECT(Y16)</f>
        <v/>
      </c>
      <c r="Z27" t="str">
        <f ca="1">INDIRECT(Z16)</f>
        <v/>
      </c>
      <c r="AA27" t="str">
        <f ca="1">INDIRECT(AA16)</f>
        <v/>
      </c>
      <c r="AB27" t="str">
        <f ca="1">INDIRECT(AB16)</f>
        <v/>
      </c>
      <c r="AC27" t="str">
        <f ca="1">INDIRECT(AC16)</f>
        <v/>
      </c>
      <c r="AD27" t="str">
        <f ca="1">INDIRECT(AD16)</f>
        <v/>
      </c>
      <c r="AE27" t="str">
        <f ca="1">INDIRECT(AE16)</f>
        <v/>
      </c>
      <c r="AF27" t="str">
        <f ca="1">INDIRECT(AF16)</f>
        <v/>
      </c>
      <c r="AG27" t="str">
        <f ca="1">INDIRECT(AG16)</f>
        <v/>
      </c>
      <c r="AI27" s="3" t="str">
        <f t="shared" si="3"/>
        <v xml:space="preserve"> XXXXXX |</v>
      </c>
    </row>
    <row r="28" spans="1:35">
      <c r="A28" t="s">
        <v>47</v>
      </c>
      <c r="G28" t="s">
        <v>38</v>
      </c>
      <c r="H28" t="str">
        <f ca="1">INDIRECT(H17)</f>
        <v xml:space="preserve">  XXXX  |</v>
      </c>
      <c r="I28" t="str">
        <f ca="1">INDIRECT(I17)</f>
        <v xml:space="preserve"> XX  XX |</v>
      </c>
      <c r="J28" t="str">
        <f ca="1">INDIRECT(J17)</f>
        <v xml:space="preserve"> XX  XX |</v>
      </c>
      <c r="K28" t="str">
        <f ca="1">INDIRECT(K17)</f>
        <v xml:space="preserve"> X    X |</v>
      </c>
      <c r="L28" t="str">
        <f ca="1">INDIRECT(L17)</f>
        <v xml:space="preserve">  XXXX  |</v>
      </c>
      <c r="M28" t="str">
        <f ca="1">INDIRECT(M17)</f>
        <v/>
      </c>
      <c r="N28" t="str">
        <f ca="1">INDIRECT(N17)</f>
        <v/>
      </c>
      <c r="O28" t="str">
        <f ca="1">INDIRECT(O17)</f>
        <v/>
      </c>
      <c r="P28" t="str">
        <f ca="1">INDIRECT(P17)</f>
        <v/>
      </c>
      <c r="Q28" t="str">
        <f ca="1">INDIRECT(Q17)</f>
        <v/>
      </c>
      <c r="R28" t="str">
        <f ca="1">INDIRECT(R17)</f>
        <v/>
      </c>
      <c r="S28" t="str">
        <f ca="1">INDIRECT(S17)</f>
        <v/>
      </c>
      <c r="T28" t="str">
        <f ca="1">INDIRECT(T17)</f>
        <v/>
      </c>
      <c r="U28" t="str">
        <f ca="1">INDIRECT(U17)</f>
        <v/>
      </c>
      <c r="V28" t="str">
        <f ca="1">INDIRECT(V17)</f>
        <v/>
      </c>
      <c r="W28" t="str">
        <f ca="1">INDIRECT(W17)</f>
        <v/>
      </c>
      <c r="X28" t="str">
        <f ca="1">INDIRECT(X17)</f>
        <v/>
      </c>
      <c r="Y28" t="str">
        <f ca="1">INDIRECT(Y17)</f>
        <v/>
      </c>
      <c r="Z28" t="str">
        <f ca="1">INDIRECT(Z17)</f>
        <v/>
      </c>
      <c r="AA28" t="str">
        <f ca="1">INDIRECT(AA17)</f>
        <v/>
      </c>
      <c r="AB28" t="str">
        <f ca="1">INDIRECT(AB17)</f>
        <v/>
      </c>
      <c r="AC28" t="str">
        <f ca="1">INDIRECT(AC17)</f>
        <v/>
      </c>
      <c r="AD28" t="str">
        <f ca="1">INDIRECT(AD17)</f>
        <v/>
      </c>
      <c r="AE28" t="str">
        <f ca="1">INDIRECT(AE17)</f>
        <v/>
      </c>
      <c r="AF28" t="str">
        <f ca="1">INDIRECT(AF17)</f>
        <v/>
      </c>
      <c r="AG28" t="str">
        <f ca="1">INDIRECT(AG17)</f>
        <v/>
      </c>
      <c r="AI28" s="3" t="str">
        <f t="shared" si="3"/>
        <v xml:space="preserve">  X  X  |</v>
      </c>
    </row>
    <row r="29" spans="1:35">
      <c r="A29" t="s">
        <v>47</v>
      </c>
      <c r="G29" t="s">
        <v>38</v>
      </c>
      <c r="H29" t="str">
        <f ca="1">INDIRECT(H18)</f>
        <v xml:space="preserve">  XXXX  |</v>
      </c>
      <c r="I29" t="str">
        <f ca="1">INDIRECT(I18)</f>
        <v xml:space="preserve">  XXXX  |</v>
      </c>
      <c r="J29" t="str">
        <f ca="1">INDIRECT(J18)</f>
        <v xml:space="preserve"> XXXXXX |</v>
      </c>
      <c r="K29" t="str">
        <f ca="1">INDIRECT(K18)</f>
        <v xml:space="preserve">  XXXX  |</v>
      </c>
      <c r="L29" t="str">
        <f ca="1">INDIRECT(L18)</f>
        <v xml:space="preserve">  XXXX  |</v>
      </c>
      <c r="M29" t="str">
        <f ca="1">INDIRECT(M18)</f>
        <v/>
      </c>
      <c r="N29" t="str">
        <f ca="1">INDIRECT(N18)</f>
        <v/>
      </c>
      <c r="O29" t="str">
        <f ca="1">INDIRECT(O18)</f>
        <v/>
      </c>
      <c r="P29" t="str">
        <f ca="1">INDIRECT(P18)</f>
        <v/>
      </c>
      <c r="Q29" t="str">
        <f ca="1">INDIRECT(Q18)</f>
        <v/>
      </c>
      <c r="R29" t="str">
        <f ca="1">INDIRECT(R18)</f>
        <v/>
      </c>
      <c r="S29" t="str">
        <f ca="1">INDIRECT(S18)</f>
        <v/>
      </c>
      <c r="T29" t="str">
        <f ca="1">INDIRECT(T18)</f>
        <v/>
      </c>
      <c r="U29" t="str">
        <f ca="1">INDIRECT(U18)</f>
        <v/>
      </c>
      <c r="V29" t="str">
        <f ca="1">INDIRECT(V18)</f>
        <v/>
      </c>
      <c r="W29" t="str">
        <f ca="1">INDIRECT(W18)</f>
        <v/>
      </c>
      <c r="X29" t="str">
        <f ca="1">INDIRECT(X18)</f>
        <v/>
      </c>
      <c r="Y29" t="str">
        <f ca="1">INDIRECT(Y18)</f>
        <v/>
      </c>
      <c r="Z29" t="str">
        <f ca="1">INDIRECT(Z18)</f>
        <v/>
      </c>
      <c r="AA29" t="str">
        <f ca="1">INDIRECT(AA18)</f>
        <v/>
      </c>
      <c r="AB29" t="str">
        <f ca="1">INDIRECT(AB18)</f>
        <v/>
      </c>
      <c r="AC29" t="str">
        <f ca="1">INDIRECT(AC18)</f>
        <v/>
      </c>
      <c r="AD29" t="str">
        <f ca="1">INDIRECT(AD18)</f>
        <v/>
      </c>
      <c r="AE29" t="str">
        <f ca="1">INDIRECT(AE18)</f>
        <v/>
      </c>
      <c r="AF29" t="str">
        <f ca="1">INDIRECT(AF18)</f>
        <v/>
      </c>
      <c r="AG29" t="str">
        <f ca="1">INDIRECT(AG18)</f>
        <v/>
      </c>
      <c r="AI29" s="3" t="str">
        <f t="shared" si="3"/>
        <v xml:space="preserve">  X  X  |</v>
      </c>
    </row>
    <row r="30" spans="1:35">
      <c r="A30" t="s">
        <v>33</v>
      </c>
      <c r="G30" t="s">
        <v>38</v>
      </c>
      <c r="H30" t="str">
        <f ca="1">INDIRECT(H19)</f>
        <v xml:space="preserve"> XX  XX |</v>
      </c>
      <c r="I30" t="str">
        <f ca="1">INDIRECT(I19)</f>
        <v xml:space="preserve"> XX  XX |</v>
      </c>
      <c r="J30" t="str">
        <f ca="1">INDIRECT(J19)</f>
        <v xml:space="preserve">  X  X  |</v>
      </c>
      <c r="K30" t="str">
        <f ca="1">INDIRECT(K19)</f>
        <v xml:space="preserve"> X    X |</v>
      </c>
      <c r="L30" t="str">
        <f ca="1">INDIRECT(L19)</f>
        <v xml:space="preserve"> X    X |</v>
      </c>
      <c r="M30" t="str">
        <f ca="1">INDIRECT(M19)</f>
        <v/>
      </c>
      <c r="N30" t="str">
        <f ca="1">INDIRECT(N19)</f>
        <v/>
      </c>
      <c r="O30" t="str">
        <f ca="1">INDIRECT(O19)</f>
        <v/>
      </c>
      <c r="P30" t="str">
        <f ca="1">INDIRECT(P19)</f>
        <v/>
      </c>
      <c r="Q30" t="str">
        <f ca="1">INDIRECT(Q19)</f>
        <v/>
      </c>
      <c r="R30" t="str">
        <f ca="1">INDIRECT(R19)</f>
        <v/>
      </c>
      <c r="S30" t="str">
        <f ca="1">INDIRECT(S19)</f>
        <v/>
      </c>
      <c r="T30" t="str">
        <f ca="1">INDIRECT(T19)</f>
        <v/>
      </c>
      <c r="U30" t="str">
        <f ca="1">INDIRECT(U19)</f>
        <v/>
      </c>
      <c r="V30" t="str">
        <f ca="1">INDIRECT(V19)</f>
        <v/>
      </c>
      <c r="W30" t="str">
        <f ca="1">INDIRECT(W19)</f>
        <v/>
      </c>
      <c r="X30" t="str">
        <f ca="1">INDIRECT(X19)</f>
        <v/>
      </c>
      <c r="Y30" t="str">
        <f ca="1">INDIRECT(Y19)</f>
        <v/>
      </c>
      <c r="Z30" t="str">
        <f ca="1">INDIRECT(Z19)</f>
        <v/>
      </c>
      <c r="AA30" t="str">
        <f ca="1">INDIRECT(AA19)</f>
        <v/>
      </c>
      <c r="AB30" t="str">
        <f ca="1">INDIRECT(AB19)</f>
        <v/>
      </c>
      <c r="AC30" t="str">
        <f ca="1">INDIRECT(AC19)</f>
        <v/>
      </c>
      <c r="AD30" t="str">
        <f ca="1">INDIRECT(AD19)</f>
        <v/>
      </c>
      <c r="AE30" t="str">
        <f ca="1">INDIRECT(AE19)</f>
        <v/>
      </c>
      <c r="AF30" t="str">
        <f ca="1">INDIRECT(AF19)</f>
        <v/>
      </c>
      <c r="AG30" t="str">
        <f ca="1">INDIRECT(AG19)</f>
        <v/>
      </c>
      <c r="AI30" s="3" t="str">
        <f t="shared" si="3"/>
        <v xml:space="preserve">  XXXX  |</v>
      </c>
    </row>
    <row r="31" spans="1:35">
      <c r="A31" t="s">
        <v>31</v>
      </c>
      <c r="G31" t="s">
        <v>38</v>
      </c>
      <c r="H31" t="str">
        <f ca="1">INDIRECT(H20)</f>
        <v xml:space="preserve"> XX  XX |</v>
      </c>
      <c r="I31" t="str">
        <f ca="1">INDIRECT(I20)</f>
        <v xml:space="preserve"> XX  XX |</v>
      </c>
      <c r="J31" t="str">
        <f ca="1">INDIRECT(J20)</f>
        <v xml:space="preserve">  X  X  |</v>
      </c>
      <c r="K31" t="str">
        <f ca="1">INDIRECT(K20)</f>
        <v xml:space="preserve"> X    X |</v>
      </c>
      <c r="L31" t="str">
        <f ca="1">INDIRECT(L20)</f>
        <v xml:space="preserve"> X    X |</v>
      </c>
      <c r="M31" t="str">
        <f ca="1">INDIRECT(M20)</f>
        <v/>
      </c>
      <c r="N31" t="str">
        <f ca="1">INDIRECT(N20)</f>
        <v/>
      </c>
      <c r="O31" t="str">
        <f ca="1">INDIRECT(O20)</f>
        <v/>
      </c>
      <c r="P31" t="str">
        <f ca="1">INDIRECT(P20)</f>
        <v/>
      </c>
      <c r="Q31" t="str">
        <f ca="1">INDIRECT(Q20)</f>
        <v/>
      </c>
      <c r="R31" t="str">
        <f ca="1">INDIRECT(R20)</f>
        <v/>
      </c>
      <c r="S31" t="str">
        <f ca="1">INDIRECT(S20)</f>
        <v/>
      </c>
      <c r="T31" t="str">
        <f ca="1">INDIRECT(T20)</f>
        <v/>
      </c>
      <c r="U31" t="str">
        <f ca="1">INDIRECT(U20)</f>
        <v/>
      </c>
      <c r="V31" t="str">
        <f ca="1">INDIRECT(V20)</f>
        <v/>
      </c>
      <c r="W31" t="str">
        <f ca="1">INDIRECT(W20)</f>
        <v/>
      </c>
      <c r="X31" t="str">
        <f ca="1">INDIRECT(X20)</f>
        <v/>
      </c>
      <c r="Y31" t="str">
        <f ca="1">INDIRECT(Y20)</f>
        <v/>
      </c>
      <c r="Z31" t="str">
        <f ca="1">INDIRECT(Z20)</f>
        <v/>
      </c>
      <c r="AA31" t="str">
        <f ca="1">INDIRECT(AA20)</f>
        <v/>
      </c>
      <c r="AB31" t="str">
        <f ca="1">INDIRECT(AB20)</f>
        <v/>
      </c>
      <c r="AC31" t="str">
        <f ca="1">INDIRECT(AC20)</f>
        <v/>
      </c>
      <c r="AD31" t="str">
        <f ca="1">INDIRECT(AD20)</f>
        <v/>
      </c>
      <c r="AE31" t="str">
        <f ca="1">INDIRECT(AE20)</f>
        <v/>
      </c>
      <c r="AF31" t="str">
        <f ca="1">INDIRECT(AF20)</f>
        <v/>
      </c>
      <c r="AG31" t="str">
        <f ca="1">INDIRECT(AG20)</f>
        <v/>
      </c>
      <c r="AI31" s="3" t="str">
        <f t="shared" si="3"/>
        <v>---------</v>
      </c>
    </row>
    <row r="32" spans="1:35">
      <c r="A32" t="s">
        <v>44</v>
      </c>
      <c r="G32" t="s">
        <v>38</v>
      </c>
      <c r="H32" t="str">
        <f ca="1">INDIRECT(H21)</f>
        <v xml:space="preserve">  XXXX  |</v>
      </c>
      <c r="I32" t="str">
        <f t="shared" ref="I32:AG32" ca="1" si="6">INDIRECT(I21)</f>
        <v xml:space="preserve">  XXXX  |</v>
      </c>
      <c r="J32" t="str">
        <f t="shared" ca="1" si="6"/>
        <v xml:space="preserve">  XXXX  |</v>
      </c>
      <c r="K32" t="str">
        <f t="shared" ca="1" si="6"/>
        <v xml:space="preserve">  XXXX  |</v>
      </c>
      <c r="L32" t="str">
        <f t="shared" ca="1" si="6"/>
        <v xml:space="preserve">  XXXX  |</v>
      </c>
      <c r="M32" t="str">
        <f t="shared" ca="1" si="6"/>
        <v/>
      </c>
      <c r="N32" t="str">
        <f t="shared" ca="1" si="6"/>
        <v/>
      </c>
      <c r="O32" t="str">
        <f t="shared" ca="1" si="6"/>
        <v/>
      </c>
      <c r="P32" t="str">
        <f t="shared" ca="1" si="6"/>
        <v/>
      </c>
      <c r="Q32" t="str">
        <f t="shared" ca="1" si="6"/>
        <v/>
      </c>
      <c r="R32" t="str">
        <f t="shared" ca="1" si="6"/>
        <v/>
      </c>
      <c r="S32" t="str">
        <f t="shared" ca="1" si="6"/>
        <v/>
      </c>
      <c r="T32" t="str">
        <f t="shared" ca="1" si="6"/>
        <v/>
      </c>
      <c r="U32" t="str">
        <f t="shared" ca="1" si="6"/>
        <v/>
      </c>
      <c r="V32" t="str">
        <f t="shared" ca="1" si="6"/>
        <v/>
      </c>
      <c r="W32" t="str">
        <f t="shared" ca="1" si="6"/>
        <v/>
      </c>
      <c r="X32" t="str">
        <f t="shared" ca="1" si="6"/>
        <v/>
      </c>
      <c r="Y32" t="str">
        <f t="shared" ca="1" si="6"/>
        <v/>
      </c>
      <c r="Z32" t="str">
        <f t="shared" ca="1" si="6"/>
        <v/>
      </c>
      <c r="AA32" t="str">
        <f t="shared" ca="1" si="6"/>
        <v/>
      </c>
      <c r="AB32" t="str">
        <f t="shared" ca="1" si="6"/>
        <v/>
      </c>
      <c r="AC32" t="str">
        <f t="shared" ca="1" si="6"/>
        <v/>
      </c>
      <c r="AD32" t="str">
        <f t="shared" ca="1" si="6"/>
        <v/>
      </c>
      <c r="AE32" t="str">
        <f t="shared" ca="1" si="6"/>
        <v/>
      </c>
      <c r="AF32" t="str">
        <f t="shared" ca="1" si="6"/>
        <v/>
      </c>
      <c r="AG32" t="str">
        <f t="shared" ca="1" si="6"/>
        <v/>
      </c>
      <c r="AI32" s="3" t="str">
        <f t="shared" si="3"/>
        <v xml:space="preserve">    D    </v>
      </c>
    </row>
    <row r="33" spans="1:35">
      <c r="A33" t="s">
        <v>33</v>
      </c>
      <c r="G33" t="s">
        <v>42</v>
      </c>
      <c r="H33" t="str">
        <f ca="1">INDIRECT(H22)</f>
        <v>---------</v>
      </c>
      <c r="I33" t="str">
        <f t="shared" ref="I33:AG33" ca="1" si="7">INDIRECT(I22)</f>
        <v>---------</v>
      </c>
      <c r="J33" t="str">
        <f t="shared" ca="1" si="7"/>
        <v>---------</v>
      </c>
      <c r="K33" t="str">
        <f t="shared" ca="1" si="7"/>
        <v>---------</v>
      </c>
      <c r="L33" t="str">
        <f t="shared" ca="1" si="7"/>
        <v>---------</v>
      </c>
      <c r="M33" t="str">
        <f t="shared" ca="1" si="7"/>
        <v/>
      </c>
      <c r="N33" t="str">
        <f t="shared" ca="1" si="7"/>
        <v/>
      </c>
      <c r="O33" t="str">
        <f t="shared" ca="1" si="7"/>
        <v/>
      </c>
      <c r="P33" t="str">
        <f t="shared" ca="1" si="7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7"/>
        <v/>
      </c>
      <c r="AI33" s="3" t="str">
        <f t="shared" si="3"/>
        <v xml:space="preserve">  XXXX  |</v>
      </c>
    </row>
    <row r="34" spans="1:35">
      <c r="A34" t="s">
        <v>43</v>
      </c>
      <c r="G34" t="str">
        <f ca="1">G24&amp;H24&amp;I24&amp;J24&amp;K24&amp;L24&amp;M24&amp;N24&amp;O24&amp;P24&amp;Q24&amp;R24&amp;S24&amp;T24&amp;U24&amp;V24&amp;W24&amp;X24&amp;Y24&amp;Z24&amp;AA24&amp;AB24&amp;AC24&amp;AD24&amp;AE24&amp;AF24&amp;AG24</f>
        <v xml:space="preserve">;     A        B        C        D        E    </v>
      </c>
      <c r="AI34" s="3" t="str">
        <f t="shared" si="3"/>
        <v xml:space="preserve"> X    X |</v>
      </c>
    </row>
    <row r="35" spans="1:35">
      <c r="A35" t="s">
        <v>43</v>
      </c>
      <c r="G35" t="str">
        <f ca="1">G33&amp;H33&amp;I33&amp;J33&amp;K33&amp;L33&amp;M33&amp;N33&amp;O33&amp;P33&amp;Q33&amp;R33&amp;S33&amp;T33&amp;U33&amp;V33&amp;W33&amp;X33&amp;Y33&amp;Z33&amp;AA33&amp;AB33&amp;AC33&amp;AD33&amp;AE33&amp;AF33&amp;AG33</f>
        <v>;----------------------------------------------</v>
      </c>
      <c r="AI35" s="3" t="str">
        <f t="shared" si="3"/>
        <v xml:space="preserve"> X    X |</v>
      </c>
    </row>
    <row r="36" spans="1:35">
      <c r="A36" t="s">
        <v>43</v>
      </c>
      <c r="G36" t="str">
        <f ca="1">G32&amp;H32&amp;I32&amp;J32&amp;K32&amp;L32&amp;M32&amp;N32&amp;O32&amp;P32&amp;Q32&amp;R32&amp;S32&amp;T32&amp;U32&amp;V32&amp;W32&amp;X32&amp;Y32&amp;Z32&amp;AA32&amp;AB32&amp;AC32&amp;AD32&amp;AE32&amp;AF32&amp;AG32</f>
        <v>;|  XXXX  |  XXXX  |  XXXX  |  XXXX  |  XXXX  |</v>
      </c>
      <c r="AI36" s="3" t="str">
        <f t="shared" si="3"/>
        <v xml:space="preserve"> X    X |</v>
      </c>
    </row>
    <row r="37" spans="1:35">
      <c r="A37" t="s">
        <v>33</v>
      </c>
      <c r="G37" t="str">
        <f ca="1">G31&amp;H31&amp;I31&amp;J31&amp;K31&amp;L31&amp;M31&amp;N31&amp;O31&amp;P31&amp;Q31&amp;R31&amp;S31&amp;T31&amp;U31&amp;V31&amp;W31&amp;X31&amp;Y31&amp;Z31&amp;AA31&amp;AB31&amp;AC31&amp;AD31&amp;AE31&amp;AF31&amp;AG31</f>
        <v>;| XX  XX | XX  XX |  X  X  | X    X | X    X |</v>
      </c>
      <c r="AI37" s="3" t="str">
        <f t="shared" si="3"/>
        <v xml:space="preserve">  XXXX  |</v>
      </c>
    </row>
    <row r="38" spans="1:35">
      <c r="A38" t="s">
        <v>43</v>
      </c>
      <c r="G38" t="str">
        <f ca="1">G30&amp;H30&amp;I30&amp;J30&amp;K30&amp;L30&amp;M30&amp;N30&amp;O30&amp;P30&amp;Q30&amp;R30&amp;S30&amp;T30&amp;U30&amp;V30&amp;W30&amp;X30&amp;Y30&amp;Z30&amp;AA30&amp;AB30&amp;AC30&amp;AD30&amp;AE30&amp;AF30&amp;AG30</f>
        <v>;| XX  XX | XX  XX |  X  X  | X    X | X    X |</v>
      </c>
      <c r="AI38" s="3" t="str">
        <f t="shared" si="3"/>
        <v xml:space="preserve"> X    X |</v>
      </c>
    </row>
    <row r="39" spans="1:35">
      <c r="A39" t="s">
        <v>43</v>
      </c>
      <c r="G39" t="str">
        <f ca="1">G29&amp;H29&amp;I29&amp;J29&amp;K29&amp;L29&amp;M29&amp;N29&amp;O29&amp;P29&amp;Q29&amp;R29&amp;S29&amp;T29&amp;U29&amp;V29&amp;W29&amp;X29&amp;Y29&amp;Z29&amp;AA29&amp;AB29&amp;AC29&amp;AD29&amp;AE29&amp;AF29&amp;AG29</f>
        <v>;|  XXXX  |  XXXX  | XXXXXX |  XXXX  |  XXXX  |</v>
      </c>
      <c r="AI39" s="3" t="str">
        <f t="shared" si="3"/>
        <v xml:space="preserve"> X    X |</v>
      </c>
    </row>
    <row r="40" spans="1:35">
      <c r="A40" t="s">
        <v>33</v>
      </c>
      <c r="G40" t="str">
        <f ca="1">G28&amp;H28&amp;I28&amp;J28&amp;K28&amp;L28&amp;M28&amp;N28&amp;O28&amp;P28&amp;Q28&amp;R28&amp;S28&amp;T28&amp;U28&amp;V28&amp;W28&amp;X28&amp;Y28&amp;Z28&amp;AA28&amp;AB28&amp;AC28&amp;AD28&amp;AE28&amp;AF28&amp;AG28</f>
        <v>;|  XXXX  | XX  XX | XX  XX | X    X |  XXXX  |</v>
      </c>
      <c r="AI40" s="3" t="str">
        <f t="shared" si="3"/>
        <v xml:space="preserve">  XXXX  |</v>
      </c>
    </row>
    <row r="41" spans="1:35">
      <c r="A41" t="s">
        <v>31</v>
      </c>
      <c r="G41" t="str">
        <f ca="1">G27&amp;H27&amp;I27&amp;J27&amp;K27&amp;L27&amp;M27&amp;N27&amp;O27&amp;P27&amp;Q27&amp;R27&amp;S27&amp;T27&amp;U27&amp;V27&amp;W27&amp;X27&amp;Y27&amp;Z27&amp;AA27&amp;AB27&amp;AC27&amp;AD27&amp;AE27&amp;AF27&amp;AG27</f>
        <v>;| XX  XX | XX  XX | XX  XX | X    X | X    X |</v>
      </c>
      <c r="AI41" s="3" t="str">
        <f t="shared" si="3"/>
        <v>---------</v>
      </c>
    </row>
    <row r="42" spans="1:35">
      <c r="A42" t="s">
        <v>45</v>
      </c>
      <c r="G42" t="str">
        <f ca="1">G26&amp;H26&amp;I26&amp;J26&amp;K26&amp;L26&amp;M26&amp;N26&amp;O26&amp;P26&amp;Q26&amp;R26&amp;S26&amp;T26&amp;U26&amp;V26&amp;W26&amp;X26&amp;Y26&amp;Z26&amp;AA26&amp;AB26&amp;AC26&amp;AD26&amp;AE26&amp;AF26&amp;AG26</f>
        <v>;| XX  XX | XX  XX | XX  XX | X    X | X    X |</v>
      </c>
      <c r="AI42" s="3" t="str">
        <f t="shared" si="3"/>
        <v xml:space="preserve">    E    </v>
      </c>
    </row>
    <row r="43" spans="1:35">
      <c r="A43" t="s">
        <v>33</v>
      </c>
      <c r="G43" t="str">
        <f ca="1">G25&amp;H25&amp;I25&amp;J25&amp;K25&amp;L25&amp;M25&amp;N25&amp;O25&amp;P25&amp;Q25&amp;R25&amp;S25&amp;T25&amp;U25&amp;V25&amp;W25&amp;X25&amp;Y25&amp;Z25&amp;AA25&amp;AB25&amp;AC25&amp;AD25&amp;AE25&amp;AF25&amp;AG25</f>
        <v>;|  XXXX  |  XXXX  | XXXXXX |  XXXX  |  XXXX  |</v>
      </c>
      <c r="AI43" s="3" t="str">
        <f t="shared" si="3"/>
        <v xml:space="preserve">  XXXX  |</v>
      </c>
    </row>
    <row r="44" spans="1:35">
      <c r="A44" t="s">
        <v>43</v>
      </c>
      <c r="G44" t="s">
        <v>36</v>
      </c>
      <c r="AI44" s="3" t="str">
        <f t="shared" si="3"/>
        <v xml:space="preserve"> X    X |</v>
      </c>
    </row>
    <row r="45" spans="1:35">
      <c r="A45" t="s">
        <v>43</v>
      </c>
      <c r="AI45" s="3" t="str">
        <f t="shared" si="3"/>
        <v xml:space="preserve"> X    X |</v>
      </c>
    </row>
    <row r="46" spans="1:35">
      <c r="A46" t="s">
        <v>33</v>
      </c>
      <c r="AI46" s="3" t="str">
        <f t="shared" si="3"/>
        <v xml:space="preserve">  XXXX  |</v>
      </c>
    </row>
    <row r="47" spans="1:35">
      <c r="A47" t="s">
        <v>33</v>
      </c>
      <c r="AI47" s="3" t="str">
        <f t="shared" si="3"/>
        <v xml:space="preserve">  XXXX  |</v>
      </c>
    </row>
    <row r="48" spans="1:35">
      <c r="A48" t="s">
        <v>43</v>
      </c>
      <c r="AI48" s="3" t="str">
        <f t="shared" si="3"/>
        <v xml:space="preserve"> X    X |</v>
      </c>
    </row>
    <row r="49" spans="1:35">
      <c r="A49" t="s">
        <v>43</v>
      </c>
      <c r="AI49" s="3" t="str">
        <f t="shared" si="3"/>
        <v xml:space="preserve"> X    X |</v>
      </c>
    </row>
    <row r="50" spans="1:35">
      <c r="A50" t="s">
        <v>33</v>
      </c>
      <c r="AI50" s="3" t="str">
        <f t="shared" si="3"/>
        <v xml:space="preserve">  XXXX  |</v>
      </c>
    </row>
    <row r="51" spans="1:35">
      <c r="A51" t="s">
        <v>31</v>
      </c>
      <c r="AI51" s="3" t="str">
        <f t="shared" si="3"/>
        <v>---------</v>
      </c>
    </row>
    <row r="52" spans="1:35">
      <c r="AI52" s="3" t="str">
        <f t="shared" si="3"/>
        <v/>
      </c>
    </row>
    <row r="53" spans="1:35">
      <c r="AI53" s="3" t="str">
        <f t="shared" si="3"/>
        <v/>
      </c>
    </row>
    <row r="54" spans="1:35">
      <c r="AI54" s="3" t="str">
        <f t="shared" si="3"/>
        <v/>
      </c>
    </row>
    <row r="55" spans="1:35">
      <c r="AI55" s="3" t="str">
        <f t="shared" si="3"/>
        <v/>
      </c>
    </row>
    <row r="56" spans="1:35">
      <c r="AI56" s="3" t="str">
        <f t="shared" si="3"/>
        <v/>
      </c>
    </row>
    <row r="57" spans="1:35">
      <c r="AI57" s="3" t="str">
        <f t="shared" si="3"/>
        <v/>
      </c>
    </row>
    <row r="58" spans="1:35">
      <c r="AI58" s="3" t="str">
        <f t="shared" si="3"/>
        <v/>
      </c>
    </row>
    <row r="59" spans="1:35">
      <c r="AI59" s="3" t="str">
        <f t="shared" si="3"/>
        <v/>
      </c>
    </row>
    <row r="60" spans="1:35">
      <c r="AI60" s="3" t="str">
        <f t="shared" si="3"/>
        <v/>
      </c>
    </row>
    <row r="61" spans="1:35">
      <c r="AI61" s="3" t="str">
        <f t="shared" si="3"/>
        <v/>
      </c>
    </row>
    <row r="62" spans="1:35">
      <c r="AI62" s="3" t="str">
        <f t="shared" si="3"/>
        <v/>
      </c>
    </row>
    <row r="63" spans="1:35">
      <c r="AI63" s="3" t="str">
        <f t="shared" si="3"/>
        <v/>
      </c>
    </row>
    <row r="64" spans="1:35">
      <c r="AI64" s="3" t="str">
        <f t="shared" si="3"/>
        <v/>
      </c>
    </row>
    <row r="65" spans="35:35">
      <c r="AI65" s="3" t="str">
        <f t="shared" si="3"/>
        <v/>
      </c>
    </row>
    <row r="66" spans="35:35">
      <c r="AI66" s="3" t="str">
        <f t="shared" si="3"/>
        <v/>
      </c>
    </row>
    <row r="67" spans="35:35">
      <c r="AI67" s="3" t="str">
        <f t="shared" ref="AI67:AI130" si="8">IF(LEN(A67)&gt;20,RIGHT(A67,9),IF(IFERROR(FIND(" IF",A67,1),"")="",IF(IFERROR(FIND("ENDIF",A67,1),"")="","","---------"),"    "&amp;LEFT(RIGHT(A67,2),1)&amp;"    "))</f>
        <v/>
      </c>
    </row>
    <row r="68" spans="35:35">
      <c r="AI68" s="3" t="str">
        <f t="shared" si="8"/>
        <v/>
      </c>
    </row>
    <row r="69" spans="35:35">
      <c r="AI69" s="3" t="str">
        <f t="shared" si="8"/>
        <v/>
      </c>
    </row>
    <row r="70" spans="35:35">
      <c r="AI70" s="3" t="str">
        <f t="shared" si="8"/>
        <v/>
      </c>
    </row>
    <row r="71" spans="35:35">
      <c r="AI71" s="3" t="str">
        <f t="shared" si="8"/>
        <v/>
      </c>
    </row>
    <row r="72" spans="35:35">
      <c r="AI72" s="3" t="str">
        <f t="shared" si="8"/>
        <v/>
      </c>
    </row>
    <row r="73" spans="35:35">
      <c r="AI73" s="3" t="str">
        <f t="shared" si="8"/>
        <v/>
      </c>
    </row>
    <row r="74" spans="35:35">
      <c r="AI74" s="3" t="str">
        <f t="shared" si="8"/>
        <v/>
      </c>
    </row>
    <row r="75" spans="35:35">
      <c r="AI75" s="3" t="str">
        <f t="shared" si="8"/>
        <v/>
      </c>
    </row>
    <row r="76" spans="35:35">
      <c r="AI76" s="3" t="str">
        <f t="shared" si="8"/>
        <v/>
      </c>
    </row>
    <row r="77" spans="35:35">
      <c r="AI77" s="3" t="str">
        <f t="shared" si="8"/>
        <v/>
      </c>
    </row>
    <row r="78" spans="35:35">
      <c r="AI78" s="3" t="str">
        <f t="shared" si="8"/>
        <v/>
      </c>
    </row>
    <row r="79" spans="35:35">
      <c r="AI79" s="3" t="str">
        <f t="shared" si="8"/>
        <v/>
      </c>
    </row>
    <row r="80" spans="35:35">
      <c r="AI80" s="3" t="str">
        <f t="shared" si="8"/>
        <v/>
      </c>
    </row>
    <row r="81" spans="35:35">
      <c r="AI81" s="3" t="str">
        <f t="shared" si="8"/>
        <v/>
      </c>
    </row>
    <row r="82" spans="35:35">
      <c r="AI82" s="3" t="str">
        <f t="shared" si="8"/>
        <v/>
      </c>
    </row>
    <row r="83" spans="35:35">
      <c r="AI83" s="3" t="str">
        <f t="shared" si="8"/>
        <v/>
      </c>
    </row>
    <row r="84" spans="35:35">
      <c r="AI84" s="3" t="str">
        <f t="shared" si="8"/>
        <v/>
      </c>
    </row>
    <row r="85" spans="35:35">
      <c r="AI85" s="3" t="str">
        <f t="shared" si="8"/>
        <v/>
      </c>
    </row>
    <row r="86" spans="35:35">
      <c r="AI86" s="3" t="str">
        <f t="shared" si="8"/>
        <v/>
      </c>
    </row>
    <row r="87" spans="35:35">
      <c r="AI87" s="3" t="str">
        <f t="shared" si="8"/>
        <v/>
      </c>
    </row>
    <row r="88" spans="35:35">
      <c r="AI88" s="3" t="str">
        <f t="shared" si="8"/>
        <v/>
      </c>
    </row>
    <row r="89" spans="35:35">
      <c r="AI89" s="3" t="str">
        <f t="shared" si="8"/>
        <v/>
      </c>
    </row>
    <row r="90" spans="35:35">
      <c r="AI90" s="3" t="str">
        <f t="shared" si="8"/>
        <v/>
      </c>
    </row>
    <row r="91" spans="35:35">
      <c r="AI91" s="3" t="str">
        <f t="shared" si="8"/>
        <v/>
      </c>
    </row>
    <row r="92" spans="35:35">
      <c r="AI92" s="3" t="str">
        <f t="shared" si="8"/>
        <v/>
      </c>
    </row>
    <row r="93" spans="35:35">
      <c r="AI93" s="3" t="str">
        <f t="shared" si="8"/>
        <v/>
      </c>
    </row>
    <row r="94" spans="35:35">
      <c r="AI94" s="3" t="str">
        <f t="shared" si="8"/>
        <v/>
      </c>
    </row>
    <row r="95" spans="35:35">
      <c r="AI95" s="3" t="str">
        <f t="shared" si="8"/>
        <v/>
      </c>
    </row>
    <row r="96" spans="35:35">
      <c r="AI96" s="3" t="str">
        <f t="shared" si="8"/>
        <v/>
      </c>
    </row>
    <row r="97" spans="35:35">
      <c r="AI97" s="3" t="str">
        <f t="shared" si="8"/>
        <v/>
      </c>
    </row>
    <row r="98" spans="35:35">
      <c r="AI98" s="3" t="str">
        <f t="shared" si="8"/>
        <v/>
      </c>
    </row>
    <row r="99" spans="35:35">
      <c r="AI99" s="3" t="str">
        <f t="shared" si="8"/>
        <v/>
      </c>
    </row>
    <row r="100" spans="35:35">
      <c r="AI100" s="3" t="str">
        <f t="shared" si="8"/>
        <v/>
      </c>
    </row>
    <row r="101" spans="35:35">
      <c r="AI101" s="3" t="str">
        <f t="shared" si="8"/>
        <v/>
      </c>
    </row>
    <row r="102" spans="35:35">
      <c r="AI102" s="3" t="str">
        <f t="shared" si="8"/>
        <v/>
      </c>
    </row>
    <row r="103" spans="35:35">
      <c r="AI103" s="3" t="str">
        <f t="shared" si="8"/>
        <v/>
      </c>
    </row>
    <row r="104" spans="35:35">
      <c r="AI104" s="3" t="str">
        <f t="shared" si="8"/>
        <v/>
      </c>
    </row>
    <row r="105" spans="35:35">
      <c r="AI105" s="3" t="str">
        <f t="shared" si="8"/>
        <v/>
      </c>
    </row>
    <row r="106" spans="35:35">
      <c r="AI106" s="3" t="str">
        <f t="shared" si="8"/>
        <v/>
      </c>
    </row>
    <row r="107" spans="35:35">
      <c r="AI107" s="3" t="str">
        <f t="shared" si="8"/>
        <v/>
      </c>
    </row>
    <row r="108" spans="35:35">
      <c r="AI108" s="3" t="str">
        <f t="shared" si="8"/>
        <v/>
      </c>
    </row>
    <row r="109" spans="35:35">
      <c r="AI109" s="3" t="str">
        <f t="shared" si="8"/>
        <v/>
      </c>
    </row>
    <row r="110" spans="35:35">
      <c r="AI110" s="3" t="str">
        <f t="shared" si="8"/>
        <v/>
      </c>
    </row>
    <row r="111" spans="35:35">
      <c r="AI111" s="3" t="str">
        <f t="shared" si="8"/>
        <v/>
      </c>
    </row>
    <row r="112" spans="35:35">
      <c r="AI112" s="3" t="str">
        <f t="shared" si="8"/>
        <v/>
      </c>
    </row>
    <row r="113" spans="35:35">
      <c r="AI113" s="3" t="str">
        <f t="shared" si="8"/>
        <v/>
      </c>
    </row>
    <row r="114" spans="35:35">
      <c r="AI114" s="3" t="str">
        <f t="shared" si="8"/>
        <v/>
      </c>
    </row>
    <row r="115" spans="35:35">
      <c r="AI115" s="3" t="str">
        <f t="shared" si="8"/>
        <v/>
      </c>
    </row>
    <row r="116" spans="35:35">
      <c r="AI116" s="3" t="str">
        <f t="shared" si="8"/>
        <v/>
      </c>
    </row>
    <row r="117" spans="35:35">
      <c r="AI117" s="3" t="str">
        <f t="shared" si="8"/>
        <v/>
      </c>
    </row>
    <row r="118" spans="35:35">
      <c r="AI118" s="3" t="str">
        <f t="shared" si="8"/>
        <v/>
      </c>
    </row>
    <row r="119" spans="35:35">
      <c r="AI119" s="3" t="str">
        <f t="shared" si="8"/>
        <v/>
      </c>
    </row>
    <row r="120" spans="35:35">
      <c r="AI120" s="3" t="str">
        <f t="shared" si="8"/>
        <v/>
      </c>
    </row>
    <row r="121" spans="35:35">
      <c r="AI121" s="3" t="str">
        <f t="shared" si="8"/>
        <v/>
      </c>
    </row>
    <row r="122" spans="35:35">
      <c r="AI122" s="3" t="str">
        <f t="shared" si="8"/>
        <v/>
      </c>
    </row>
    <row r="123" spans="35:35">
      <c r="AI123" s="3" t="str">
        <f t="shared" si="8"/>
        <v/>
      </c>
    </row>
    <row r="124" spans="35:35">
      <c r="AI124" s="3" t="str">
        <f t="shared" si="8"/>
        <v/>
      </c>
    </row>
    <row r="125" spans="35:35">
      <c r="AI125" s="3" t="str">
        <f t="shared" si="8"/>
        <v/>
      </c>
    </row>
    <row r="126" spans="35:35">
      <c r="AI126" s="3" t="str">
        <f t="shared" si="8"/>
        <v/>
      </c>
    </row>
    <row r="127" spans="35:35">
      <c r="AI127" s="3" t="str">
        <f t="shared" si="8"/>
        <v/>
      </c>
    </row>
    <row r="128" spans="35:35">
      <c r="AI128" s="3" t="str">
        <f t="shared" si="8"/>
        <v/>
      </c>
    </row>
    <row r="129" spans="35:35">
      <c r="AI129" s="3" t="str">
        <f t="shared" si="8"/>
        <v/>
      </c>
    </row>
    <row r="130" spans="35:35">
      <c r="AI130" s="3" t="str">
        <f t="shared" si="8"/>
        <v/>
      </c>
    </row>
    <row r="131" spans="35:35">
      <c r="AI131" s="3" t="str">
        <f t="shared" ref="AI131:AI194" si="9">IF(LEN(A131)&gt;20,RIGHT(A131,9),IF(IFERROR(FIND(" IF",A131,1),"")="",IF(IFERROR(FIND("ENDIF",A131,1),"")="","","---------"),"    "&amp;LEFT(RIGHT(A131,2),1)&amp;"    "))</f>
        <v/>
      </c>
    </row>
    <row r="132" spans="35:35">
      <c r="AI132" s="3" t="str">
        <f t="shared" si="9"/>
        <v/>
      </c>
    </row>
    <row r="133" spans="35:35">
      <c r="AI133" s="3" t="str">
        <f t="shared" si="9"/>
        <v/>
      </c>
    </row>
    <row r="134" spans="35:35">
      <c r="AI134" s="3" t="str">
        <f t="shared" si="9"/>
        <v/>
      </c>
    </row>
    <row r="135" spans="35:35">
      <c r="AI135" s="3" t="str">
        <f t="shared" si="9"/>
        <v/>
      </c>
    </row>
    <row r="136" spans="35:35">
      <c r="AI136" s="3" t="str">
        <f t="shared" si="9"/>
        <v/>
      </c>
    </row>
    <row r="137" spans="35:35">
      <c r="AI137" s="3" t="str">
        <f t="shared" si="9"/>
        <v/>
      </c>
    </row>
    <row r="138" spans="35:35">
      <c r="AI138" s="3" t="str">
        <f t="shared" si="9"/>
        <v/>
      </c>
    </row>
    <row r="139" spans="35:35">
      <c r="AI139" s="3" t="str">
        <f t="shared" si="9"/>
        <v/>
      </c>
    </row>
    <row r="140" spans="35:35">
      <c r="AI140" s="3" t="str">
        <f t="shared" si="9"/>
        <v/>
      </c>
    </row>
    <row r="141" spans="35:35">
      <c r="AI141" s="3" t="str">
        <f t="shared" si="9"/>
        <v/>
      </c>
    </row>
    <row r="142" spans="35:35">
      <c r="AI142" s="3" t="str">
        <f t="shared" si="9"/>
        <v/>
      </c>
    </row>
    <row r="143" spans="35:35">
      <c r="AI143" s="3" t="str">
        <f t="shared" si="9"/>
        <v/>
      </c>
    </row>
    <row r="144" spans="35:35">
      <c r="AI144" s="3" t="str">
        <f t="shared" si="9"/>
        <v/>
      </c>
    </row>
    <row r="145" spans="35:35">
      <c r="AI145" s="3" t="str">
        <f t="shared" si="9"/>
        <v/>
      </c>
    </row>
    <row r="146" spans="35:35">
      <c r="AI146" s="3" t="str">
        <f t="shared" si="9"/>
        <v/>
      </c>
    </row>
    <row r="147" spans="35:35">
      <c r="AI147" s="3" t="str">
        <f t="shared" si="9"/>
        <v/>
      </c>
    </row>
    <row r="148" spans="35:35">
      <c r="AI148" s="3" t="str">
        <f t="shared" si="9"/>
        <v/>
      </c>
    </row>
    <row r="149" spans="35:35">
      <c r="AI149" s="3" t="str">
        <f t="shared" si="9"/>
        <v/>
      </c>
    </row>
    <row r="150" spans="35:35">
      <c r="AI150" s="3" t="str">
        <f t="shared" si="9"/>
        <v/>
      </c>
    </row>
    <row r="151" spans="35:35">
      <c r="AI151" s="3" t="str">
        <f t="shared" si="9"/>
        <v/>
      </c>
    </row>
    <row r="152" spans="35:35">
      <c r="AI152" s="3" t="str">
        <f t="shared" si="9"/>
        <v/>
      </c>
    </row>
    <row r="153" spans="35:35">
      <c r="AI153" s="3" t="str">
        <f t="shared" si="9"/>
        <v/>
      </c>
    </row>
    <row r="154" spans="35:35">
      <c r="AI154" s="3" t="str">
        <f t="shared" si="9"/>
        <v/>
      </c>
    </row>
    <row r="155" spans="35:35">
      <c r="AI155" s="3" t="str">
        <f t="shared" si="9"/>
        <v/>
      </c>
    </row>
    <row r="156" spans="35:35">
      <c r="AI156" s="3" t="str">
        <f t="shared" si="9"/>
        <v/>
      </c>
    </row>
    <row r="157" spans="35:35">
      <c r="AI157" s="3" t="str">
        <f t="shared" si="9"/>
        <v/>
      </c>
    </row>
    <row r="158" spans="35:35">
      <c r="AI158" s="3" t="str">
        <f t="shared" si="9"/>
        <v/>
      </c>
    </row>
    <row r="159" spans="35:35">
      <c r="AI159" s="3" t="str">
        <f t="shared" si="9"/>
        <v/>
      </c>
    </row>
    <row r="160" spans="35:35">
      <c r="AI160" s="3" t="str">
        <f t="shared" si="9"/>
        <v/>
      </c>
    </row>
    <row r="161" spans="35:35">
      <c r="AI161" s="3" t="str">
        <f t="shared" si="9"/>
        <v/>
      </c>
    </row>
    <row r="162" spans="35:35">
      <c r="AI162" s="3" t="str">
        <f t="shared" si="9"/>
        <v/>
      </c>
    </row>
    <row r="163" spans="35:35">
      <c r="AI163" s="3" t="str">
        <f t="shared" si="9"/>
        <v/>
      </c>
    </row>
    <row r="164" spans="35:35">
      <c r="AI164" s="3" t="str">
        <f t="shared" si="9"/>
        <v/>
      </c>
    </row>
    <row r="165" spans="35:35">
      <c r="AI165" s="3" t="str">
        <f t="shared" si="9"/>
        <v/>
      </c>
    </row>
    <row r="166" spans="35:35">
      <c r="AI166" s="3" t="str">
        <f t="shared" si="9"/>
        <v/>
      </c>
    </row>
    <row r="167" spans="35:35">
      <c r="AI167" s="3" t="str">
        <f t="shared" si="9"/>
        <v/>
      </c>
    </row>
    <row r="168" spans="35:35">
      <c r="AI168" s="3" t="str">
        <f t="shared" si="9"/>
        <v/>
      </c>
    </row>
    <row r="169" spans="35:35">
      <c r="AI169" s="3" t="str">
        <f t="shared" si="9"/>
        <v/>
      </c>
    </row>
    <row r="170" spans="35:35">
      <c r="AI170" s="3" t="str">
        <f t="shared" si="9"/>
        <v/>
      </c>
    </row>
    <row r="171" spans="35:35">
      <c r="AI171" s="3" t="str">
        <f t="shared" si="9"/>
        <v/>
      </c>
    </row>
    <row r="172" spans="35:35">
      <c r="AI172" s="3" t="str">
        <f t="shared" si="9"/>
        <v/>
      </c>
    </row>
    <row r="173" spans="35:35">
      <c r="AI173" s="3" t="str">
        <f t="shared" si="9"/>
        <v/>
      </c>
    </row>
    <row r="174" spans="35:35">
      <c r="AI174" s="3" t="str">
        <f t="shared" si="9"/>
        <v/>
      </c>
    </row>
    <row r="175" spans="35:35">
      <c r="AI175" s="3" t="str">
        <f t="shared" si="9"/>
        <v/>
      </c>
    </row>
    <row r="176" spans="35:35">
      <c r="AI176" s="3" t="str">
        <f t="shared" si="9"/>
        <v/>
      </c>
    </row>
    <row r="177" spans="35:35">
      <c r="AI177" s="3" t="str">
        <f t="shared" si="9"/>
        <v/>
      </c>
    </row>
    <row r="178" spans="35:35">
      <c r="AI178" s="3" t="str">
        <f t="shared" si="9"/>
        <v/>
      </c>
    </row>
    <row r="179" spans="35:35">
      <c r="AI179" s="3" t="str">
        <f t="shared" si="9"/>
        <v/>
      </c>
    </row>
    <row r="180" spans="35:35">
      <c r="AI180" s="3" t="str">
        <f t="shared" si="9"/>
        <v/>
      </c>
    </row>
    <row r="181" spans="35:35">
      <c r="AI181" s="3" t="str">
        <f t="shared" si="9"/>
        <v/>
      </c>
    </row>
    <row r="182" spans="35:35">
      <c r="AI182" s="3" t="str">
        <f t="shared" si="9"/>
        <v/>
      </c>
    </row>
    <row r="183" spans="35:35">
      <c r="AI183" s="3" t="str">
        <f t="shared" si="9"/>
        <v/>
      </c>
    </row>
    <row r="184" spans="35:35">
      <c r="AI184" s="3" t="str">
        <f t="shared" si="9"/>
        <v/>
      </c>
    </row>
    <row r="185" spans="35:35">
      <c r="AI185" s="3" t="str">
        <f t="shared" si="9"/>
        <v/>
      </c>
    </row>
    <row r="186" spans="35:35">
      <c r="AI186" s="3" t="str">
        <f t="shared" si="9"/>
        <v/>
      </c>
    </row>
    <row r="187" spans="35:35">
      <c r="AI187" s="3" t="str">
        <f t="shared" si="9"/>
        <v/>
      </c>
    </row>
    <row r="188" spans="35:35">
      <c r="AI188" s="3" t="str">
        <f t="shared" si="9"/>
        <v/>
      </c>
    </row>
    <row r="189" spans="35:35">
      <c r="AI189" s="3" t="str">
        <f t="shared" si="9"/>
        <v/>
      </c>
    </row>
    <row r="190" spans="35:35">
      <c r="AI190" s="3" t="str">
        <f t="shared" si="9"/>
        <v/>
      </c>
    </row>
    <row r="191" spans="35:35">
      <c r="AI191" s="3" t="str">
        <f t="shared" si="9"/>
        <v/>
      </c>
    </row>
    <row r="192" spans="35:35">
      <c r="AI192" s="3" t="str">
        <f t="shared" si="9"/>
        <v/>
      </c>
    </row>
    <row r="193" spans="35:35">
      <c r="AI193" s="3" t="str">
        <f t="shared" si="9"/>
        <v/>
      </c>
    </row>
    <row r="194" spans="35:35">
      <c r="AI194" s="3" t="str">
        <f t="shared" si="9"/>
        <v/>
      </c>
    </row>
    <row r="195" spans="35:35">
      <c r="AI195" s="3" t="str">
        <f t="shared" ref="AI195:AI258" si="10">IF(LEN(A195)&gt;20,RIGHT(A195,9),IF(IFERROR(FIND(" IF",A195,1),"")="",IF(IFERROR(FIND("ENDIF",A195,1),"")="","","---------"),"    "&amp;LEFT(RIGHT(A195,2),1)&amp;"    "))</f>
        <v/>
      </c>
    </row>
    <row r="196" spans="35:35">
      <c r="AI196" s="3" t="str">
        <f t="shared" si="10"/>
        <v/>
      </c>
    </row>
    <row r="197" spans="35:35">
      <c r="AI197" s="3" t="str">
        <f t="shared" si="10"/>
        <v/>
      </c>
    </row>
    <row r="198" spans="35:35">
      <c r="AI198" s="3" t="str">
        <f t="shared" si="10"/>
        <v/>
      </c>
    </row>
    <row r="199" spans="35:35">
      <c r="AI199" s="3" t="str">
        <f t="shared" si="10"/>
        <v/>
      </c>
    </row>
    <row r="200" spans="35:35">
      <c r="AI200" s="3" t="str">
        <f t="shared" si="10"/>
        <v/>
      </c>
    </row>
    <row r="201" spans="35:35">
      <c r="AI201" s="3" t="str">
        <f t="shared" si="10"/>
        <v/>
      </c>
    </row>
    <row r="202" spans="35:35">
      <c r="AI202" s="3" t="str">
        <f t="shared" si="10"/>
        <v/>
      </c>
    </row>
    <row r="203" spans="35:35">
      <c r="AI203" s="3" t="str">
        <f t="shared" si="10"/>
        <v/>
      </c>
    </row>
    <row r="204" spans="35:35">
      <c r="AI204" s="3" t="str">
        <f t="shared" si="10"/>
        <v/>
      </c>
    </row>
    <row r="205" spans="35:35">
      <c r="AI205" s="3" t="str">
        <f t="shared" si="10"/>
        <v/>
      </c>
    </row>
    <row r="206" spans="35:35">
      <c r="AI206" s="3" t="str">
        <f t="shared" si="10"/>
        <v/>
      </c>
    </row>
    <row r="207" spans="35:35">
      <c r="AI207" s="3" t="str">
        <f t="shared" si="10"/>
        <v/>
      </c>
    </row>
    <row r="208" spans="35:35">
      <c r="AI208" s="3" t="str">
        <f t="shared" si="10"/>
        <v/>
      </c>
    </row>
    <row r="209" spans="35:35">
      <c r="AI209" s="3" t="str">
        <f t="shared" si="10"/>
        <v/>
      </c>
    </row>
    <row r="210" spans="35:35">
      <c r="AI210" s="3" t="str">
        <f t="shared" si="10"/>
        <v/>
      </c>
    </row>
    <row r="211" spans="35:35">
      <c r="AI211" s="3" t="str">
        <f t="shared" si="10"/>
        <v/>
      </c>
    </row>
    <row r="212" spans="35:35">
      <c r="AI212" s="3" t="str">
        <f t="shared" si="10"/>
        <v/>
      </c>
    </row>
    <row r="213" spans="35:35">
      <c r="AI213" s="3" t="str">
        <f t="shared" si="10"/>
        <v/>
      </c>
    </row>
    <row r="214" spans="35:35">
      <c r="AI214" s="3" t="str">
        <f t="shared" si="10"/>
        <v/>
      </c>
    </row>
    <row r="215" spans="35:35">
      <c r="AI215" s="3" t="str">
        <f t="shared" si="10"/>
        <v/>
      </c>
    </row>
    <row r="216" spans="35:35">
      <c r="AI216" s="3" t="str">
        <f t="shared" si="10"/>
        <v/>
      </c>
    </row>
    <row r="217" spans="35:35">
      <c r="AI217" s="3" t="str">
        <f t="shared" si="10"/>
        <v/>
      </c>
    </row>
    <row r="218" spans="35:35">
      <c r="AI218" s="3" t="str">
        <f t="shared" si="10"/>
        <v/>
      </c>
    </row>
    <row r="219" spans="35:35">
      <c r="AI219" s="3" t="str">
        <f t="shared" si="10"/>
        <v/>
      </c>
    </row>
    <row r="220" spans="35:35">
      <c r="AI220" s="3" t="str">
        <f t="shared" si="10"/>
        <v/>
      </c>
    </row>
    <row r="221" spans="35:35">
      <c r="AI221" s="3" t="str">
        <f t="shared" si="10"/>
        <v/>
      </c>
    </row>
    <row r="222" spans="35:35">
      <c r="AI222" s="3" t="str">
        <f t="shared" si="10"/>
        <v/>
      </c>
    </row>
    <row r="223" spans="35:35">
      <c r="AI223" s="3" t="str">
        <f t="shared" si="10"/>
        <v/>
      </c>
    </row>
    <row r="224" spans="35:35">
      <c r="AI224" s="3" t="str">
        <f t="shared" si="10"/>
        <v/>
      </c>
    </row>
    <row r="225" spans="35:35">
      <c r="AI225" s="3" t="str">
        <f t="shared" si="10"/>
        <v/>
      </c>
    </row>
    <row r="226" spans="35:35">
      <c r="AI226" s="3" t="str">
        <f t="shared" si="10"/>
        <v/>
      </c>
    </row>
    <row r="227" spans="35:35">
      <c r="AI227" s="3" t="str">
        <f t="shared" si="10"/>
        <v/>
      </c>
    </row>
    <row r="228" spans="35:35">
      <c r="AI228" s="3" t="str">
        <f t="shared" si="10"/>
        <v/>
      </c>
    </row>
    <row r="229" spans="35:35">
      <c r="AI229" s="3" t="str">
        <f t="shared" si="10"/>
        <v/>
      </c>
    </row>
    <row r="230" spans="35:35">
      <c r="AI230" s="3" t="str">
        <f t="shared" si="10"/>
        <v/>
      </c>
    </row>
    <row r="231" spans="35:35">
      <c r="AI231" s="3" t="str">
        <f t="shared" si="10"/>
        <v/>
      </c>
    </row>
    <row r="232" spans="35:35">
      <c r="AI232" s="3" t="str">
        <f t="shared" si="10"/>
        <v/>
      </c>
    </row>
    <row r="233" spans="35:35">
      <c r="AI233" s="3" t="str">
        <f t="shared" si="10"/>
        <v/>
      </c>
    </row>
    <row r="234" spans="35:35">
      <c r="AI234" s="3" t="str">
        <f t="shared" si="10"/>
        <v/>
      </c>
    </row>
    <row r="235" spans="35:35">
      <c r="AI235" s="3" t="str">
        <f t="shared" si="10"/>
        <v/>
      </c>
    </row>
    <row r="236" spans="35:35">
      <c r="AI236" s="3" t="str">
        <f t="shared" si="10"/>
        <v/>
      </c>
    </row>
    <row r="237" spans="35:35">
      <c r="AI237" s="3" t="str">
        <f t="shared" si="10"/>
        <v/>
      </c>
    </row>
    <row r="238" spans="35:35">
      <c r="AI238" s="3" t="str">
        <f t="shared" si="10"/>
        <v/>
      </c>
    </row>
    <row r="239" spans="35:35">
      <c r="AI239" s="3" t="str">
        <f t="shared" si="10"/>
        <v/>
      </c>
    </row>
    <row r="240" spans="35:35">
      <c r="AI240" s="3" t="str">
        <f t="shared" si="10"/>
        <v/>
      </c>
    </row>
    <row r="241" spans="35:35">
      <c r="AI241" s="3" t="str">
        <f t="shared" si="10"/>
        <v/>
      </c>
    </row>
    <row r="242" spans="35:35">
      <c r="AI242" s="3" t="str">
        <f t="shared" si="10"/>
        <v/>
      </c>
    </row>
    <row r="243" spans="35:35">
      <c r="AI243" s="3" t="str">
        <f t="shared" si="10"/>
        <v/>
      </c>
    </row>
    <row r="244" spans="35:35">
      <c r="AI244" s="3" t="str">
        <f t="shared" si="10"/>
        <v/>
      </c>
    </row>
    <row r="245" spans="35:35">
      <c r="AI245" s="3" t="str">
        <f t="shared" si="10"/>
        <v/>
      </c>
    </row>
    <row r="246" spans="35:35">
      <c r="AI246" s="3" t="str">
        <f t="shared" si="10"/>
        <v/>
      </c>
    </row>
    <row r="247" spans="35:35">
      <c r="AI247" s="3" t="str">
        <f t="shared" si="10"/>
        <v/>
      </c>
    </row>
    <row r="248" spans="35:35">
      <c r="AI248" s="3" t="str">
        <f t="shared" si="10"/>
        <v/>
      </c>
    </row>
    <row r="249" spans="35:35">
      <c r="AI249" s="3" t="str">
        <f t="shared" si="10"/>
        <v/>
      </c>
    </row>
    <row r="250" spans="35:35">
      <c r="AI250" s="3" t="str">
        <f t="shared" si="10"/>
        <v/>
      </c>
    </row>
    <row r="251" spans="35:35">
      <c r="AI251" s="3" t="str">
        <f t="shared" si="10"/>
        <v/>
      </c>
    </row>
    <row r="252" spans="35:35">
      <c r="AI252" s="3" t="str">
        <f t="shared" si="10"/>
        <v/>
      </c>
    </row>
    <row r="253" spans="35:35">
      <c r="AI253" s="3" t="str">
        <f t="shared" si="10"/>
        <v/>
      </c>
    </row>
    <row r="254" spans="35:35">
      <c r="AI254" s="3" t="str">
        <f t="shared" si="10"/>
        <v/>
      </c>
    </row>
    <row r="255" spans="35:35">
      <c r="AI255" s="3" t="str">
        <f t="shared" si="10"/>
        <v/>
      </c>
    </row>
    <row r="256" spans="35:35">
      <c r="AI256" s="3" t="str">
        <f t="shared" si="10"/>
        <v/>
      </c>
    </row>
    <row r="257" spans="35:35">
      <c r="AI257" s="3" t="str">
        <f t="shared" si="10"/>
        <v/>
      </c>
    </row>
    <row r="258" spans="35:35">
      <c r="AI258" s="3" t="str">
        <f t="shared" si="10"/>
        <v/>
      </c>
    </row>
    <row r="259" spans="35:35">
      <c r="AI259" s="3" t="str">
        <f t="shared" ref="AI259:AI261" si="11">IF(LEN(A259)&gt;20,RIGHT(A259,9),IF(IFERROR(FIND(" IF",A259,1),"")="",IF(IFERROR(FIND("ENDIF",A259,1),"")="","","---------"),"    "&amp;LEFT(RIGHT(A259,2),1)&amp;"    "))</f>
        <v/>
      </c>
    </row>
    <row r="260" spans="35:35">
      <c r="AI260" s="3" t="str">
        <f t="shared" si="11"/>
        <v/>
      </c>
    </row>
    <row r="261" spans="35:35">
      <c r="AI261" s="3" t="str">
        <f t="shared" si="11"/>
        <v/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Builder</vt:lpstr>
      <vt:lpstr>Font Display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2012-05-19T16:29:35Z</dcterms:created>
  <dcterms:modified xsi:type="dcterms:W3CDTF">2012-05-21T02:23:32Z</dcterms:modified>
</cp:coreProperties>
</file>