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Dutta\Documents\Google Drive\RStudio\Lynda\Data\"/>
    </mc:Choice>
  </mc:AlternateContent>
  <bookViews>
    <workbookView xWindow="0" yWindow="0" windowWidth="19200" windowHeight="11610"/>
  </bookViews>
  <sheets>
    <sheet name="IT - TOS CSS Nov 2015 Prod_Sept" sheetId="1" r:id="rId1"/>
  </sheets>
  <calcPr calcId="162913" concurrentCalc="0" concurrentManualCount="4"/>
</workbook>
</file>

<file path=xl/calcChain.xml><?xml version="1.0" encoding="utf-8"?>
<calcChain xmlns="http://schemas.openxmlformats.org/spreadsheetml/2006/main">
  <c r="CQ3" i="1" l="1"/>
  <c r="CR3" i="1"/>
  <c r="CS3" i="1"/>
  <c r="CT3" i="1"/>
  <c r="CU3" i="1"/>
  <c r="CV3" i="1"/>
  <c r="CW3" i="1"/>
  <c r="CX3" i="1"/>
  <c r="CQ4" i="1"/>
  <c r="CR4" i="1"/>
  <c r="CS4" i="1"/>
  <c r="CT4" i="1"/>
  <c r="CU4" i="1"/>
  <c r="CV4" i="1"/>
  <c r="CW4" i="1"/>
  <c r="CX4" i="1"/>
  <c r="CQ5" i="1"/>
  <c r="CR5" i="1"/>
  <c r="CS5" i="1"/>
  <c r="CT5" i="1"/>
  <c r="CU5" i="1"/>
  <c r="CV5" i="1"/>
  <c r="CW5" i="1"/>
  <c r="CX5" i="1"/>
  <c r="CQ6" i="1"/>
  <c r="CR6" i="1"/>
  <c r="CS6" i="1"/>
  <c r="CT6" i="1"/>
  <c r="CU6" i="1"/>
  <c r="CV6" i="1"/>
  <c r="CW6" i="1"/>
  <c r="CX6" i="1"/>
  <c r="CQ7" i="1"/>
  <c r="CR7" i="1"/>
  <c r="CS7" i="1"/>
  <c r="CT7" i="1"/>
  <c r="CU7" i="1"/>
  <c r="CV7" i="1"/>
  <c r="CW7" i="1"/>
  <c r="CX7" i="1"/>
  <c r="CQ8" i="1"/>
  <c r="CR8" i="1"/>
  <c r="CS8" i="1"/>
  <c r="CT8" i="1"/>
  <c r="CU8" i="1"/>
  <c r="CV8" i="1"/>
  <c r="CW8" i="1"/>
  <c r="CX8" i="1"/>
  <c r="CQ9" i="1"/>
  <c r="CR9" i="1"/>
  <c r="CS9" i="1"/>
  <c r="CT9" i="1"/>
  <c r="CU9" i="1"/>
  <c r="CV9" i="1"/>
  <c r="CW9" i="1"/>
  <c r="CX9" i="1"/>
  <c r="CQ10" i="1"/>
  <c r="CR10" i="1"/>
  <c r="CS10" i="1"/>
  <c r="CT10" i="1"/>
  <c r="CU10" i="1"/>
  <c r="CV10" i="1"/>
  <c r="CW10" i="1"/>
  <c r="CX10" i="1"/>
  <c r="CQ11" i="1"/>
  <c r="CR11" i="1"/>
  <c r="CS11" i="1"/>
  <c r="CT11" i="1"/>
  <c r="CU11" i="1"/>
  <c r="CV11" i="1"/>
  <c r="CW11" i="1"/>
  <c r="CX11" i="1"/>
  <c r="CQ12" i="1"/>
  <c r="CR12" i="1"/>
  <c r="CS12" i="1"/>
  <c r="CT12" i="1"/>
  <c r="CU12" i="1"/>
  <c r="CV12" i="1"/>
  <c r="CW12" i="1"/>
  <c r="CX12" i="1"/>
  <c r="CQ13" i="1"/>
  <c r="CR13" i="1"/>
  <c r="CS13" i="1"/>
  <c r="CT13" i="1"/>
  <c r="CU13" i="1"/>
  <c r="CV13" i="1"/>
  <c r="CW13" i="1"/>
  <c r="CX13" i="1"/>
  <c r="CQ14" i="1"/>
  <c r="CR14" i="1"/>
  <c r="CS14" i="1"/>
  <c r="CT14" i="1"/>
  <c r="CU14" i="1"/>
  <c r="CV14" i="1"/>
  <c r="CW14" i="1"/>
  <c r="CX14" i="1"/>
  <c r="CQ15" i="1"/>
  <c r="CR15" i="1"/>
  <c r="CS15" i="1"/>
  <c r="CT15" i="1"/>
  <c r="CU15" i="1"/>
  <c r="CV15" i="1"/>
  <c r="CW15" i="1"/>
  <c r="CX15" i="1"/>
  <c r="CQ16" i="1"/>
  <c r="CR16" i="1"/>
  <c r="CS16" i="1"/>
  <c r="CT16" i="1"/>
  <c r="CU16" i="1"/>
  <c r="CV16" i="1"/>
  <c r="CW16" i="1"/>
  <c r="CX16" i="1"/>
  <c r="CQ17" i="1"/>
  <c r="CR17" i="1"/>
  <c r="CS17" i="1"/>
  <c r="CT17" i="1"/>
  <c r="CU17" i="1"/>
  <c r="CV17" i="1"/>
  <c r="CW17" i="1"/>
  <c r="CX17" i="1"/>
  <c r="CQ18" i="1"/>
  <c r="CR18" i="1"/>
  <c r="CS18" i="1"/>
  <c r="CT18" i="1"/>
  <c r="CU18" i="1"/>
  <c r="CV18" i="1"/>
  <c r="CW18" i="1"/>
  <c r="CX18" i="1"/>
  <c r="CQ19" i="1"/>
  <c r="CR19" i="1"/>
  <c r="CS19" i="1"/>
  <c r="CT19" i="1"/>
  <c r="CU19" i="1"/>
  <c r="CV19" i="1"/>
  <c r="CW19" i="1"/>
  <c r="CX19" i="1"/>
  <c r="CQ20" i="1"/>
  <c r="CR20" i="1"/>
  <c r="CS20" i="1"/>
  <c r="CT20" i="1"/>
  <c r="CU20" i="1"/>
  <c r="CV20" i="1"/>
  <c r="CW20" i="1"/>
  <c r="CX20" i="1"/>
  <c r="CQ21" i="1"/>
  <c r="CR21" i="1"/>
  <c r="CS21" i="1"/>
  <c r="CT21" i="1"/>
  <c r="CU21" i="1"/>
  <c r="CV21" i="1"/>
  <c r="CW21" i="1"/>
  <c r="CX21" i="1"/>
  <c r="CQ22" i="1"/>
  <c r="CR22" i="1"/>
  <c r="CS22" i="1"/>
  <c r="CT22" i="1"/>
  <c r="CU22" i="1"/>
  <c r="CV22" i="1"/>
  <c r="CW22" i="1"/>
  <c r="CX22" i="1"/>
  <c r="CQ23" i="1"/>
  <c r="CR23" i="1"/>
  <c r="CS23" i="1"/>
  <c r="CT23" i="1"/>
  <c r="CU23" i="1"/>
  <c r="CV23" i="1"/>
  <c r="CW23" i="1"/>
  <c r="CX23" i="1"/>
  <c r="CQ24" i="1"/>
  <c r="CR24" i="1"/>
  <c r="CS24" i="1"/>
  <c r="CT24" i="1"/>
  <c r="CU24" i="1"/>
  <c r="CV24" i="1"/>
  <c r="CW24" i="1"/>
  <c r="CX24" i="1"/>
  <c r="CQ25" i="1"/>
  <c r="CR25" i="1"/>
  <c r="CS25" i="1"/>
  <c r="CT25" i="1"/>
  <c r="CU25" i="1"/>
  <c r="CV25" i="1"/>
  <c r="CW25" i="1"/>
  <c r="CX25" i="1"/>
  <c r="CQ26" i="1"/>
  <c r="CR26" i="1"/>
  <c r="CS26" i="1"/>
  <c r="CT26" i="1"/>
  <c r="CU26" i="1"/>
  <c r="CV26" i="1"/>
  <c r="CW26" i="1"/>
  <c r="CX26" i="1"/>
  <c r="CQ27" i="1"/>
  <c r="CR27" i="1"/>
  <c r="CS27" i="1"/>
  <c r="CT27" i="1"/>
  <c r="CU27" i="1"/>
  <c r="CV27" i="1"/>
  <c r="CW27" i="1"/>
  <c r="CX27" i="1"/>
  <c r="CQ28" i="1"/>
  <c r="CR28" i="1"/>
  <c r="CS28" i="1"/>
  <c r="CT28" i="1"/>
  <c r="CU28" i="1"/>
  <c r="CV28" i="1"/>
  <c r="CW28" i="1"/>
  <c r="CX28" i="1"/>
  <c r="CQ29" i="1"/>
  <c r="CR29" i="1"/>
  <c r="CS29" i="1"/>
  <c r="CT29" i="1"/>
  <c r="CU29" i="1"/>
  <c r="CV29" i="1"/>
  <c r="CW29" i="1"/>
  <c r="CX29" i="1"/>
  <c r="CQ30" i="1"/>
  <c r="CR30" i="1"/>
  <c r="CS30" i="1"/>
  <c r="CT30" i="1"/>
  <c r="CU30" i="1"/>
  <c r="CV30" i="1"/>
  <c r="CW30" i="1"/>
  <c r="CX30" i="1"/>
  <c r="CQ31" i="1"/>
  <c r="CR31" i="1"/>
  <c r="CS31" i="1"/>
  <c r="CT31" i="1"/>
  <c r="CU31" i="1"/>
  <c r="CV31" i="1"/>
  <c r="CW31" i="1"/>
  <c r="CX31" i="1"/>
  <c r="CQ32" i="1"/>
  <c r="CR32" i="1"/>
  <c r="CS32" i="1"/>
  <c r="CT32" i="1"/>
  <c r="CU32" i="1"/>
  <c r="CV32" i="1"/>
  <c r="CW32" i="1"/>
  <c r="CX32" i="1"/>
  <c r="CQ33" i="1"/>
  <c r="CR33" i="1"/>
  <c r="CS33" i="1"/>
  <c r="CT33" i="1"/>
  <c r="CU33" i="1"/>
  <c r="CV33" i="1"/>
  <c r="CW33" i="1"/>
  <c r="CX33" i="1"/>
  <c r="CQ34" i="1"/>
  <c r="CR34" i="1"/>
  <c r="CS34" i="1"/>
  <c r="CT34" i="1"/>
  <c r="CU34" i="1"/>
  <c r="CV34" i="1"/>
  <c r="CW34" i="1"/>
  <c r="CX34" i="1"/>
  <c r="CQ35" i="1"/>
  <c r="CR35" i="1"/>
  <c r="CS35" i="1"/>
  <c r="CT35" i="1"/>
  <c r="CU35" i="1"/>
  <c r="CV35" i="1"/>
  <c r="CW35" i="1"/>
  <c r="CX35" i="1"/>
  <c r="CQ36" i="1"/>
  <c r="CR36" i="1"/>
  <c r="CS36" i="1"/>
  <c r="CT36" i="1"/>
  <c r="CU36" i="1"/>
  <c r="CV36" i="1"/>
  <c r="CW36" i="1"/>
  <c r="CX36" i="1"/>
  <c r="CQ37" i="1"/>
  <c r="CR37" i="1"/>
  <c r="CS37" i="1"/>
  <c r="CT37" i="1"/>
  <c r="CU37" i="1"/>
  <c r="CV37" i="1"/>
  <c r="CW37" i="1"/>
  <c r="CX37" i="1"/>
  <c r="CQ38" i="1"/>
  <c r="CR38" i="1"/>
  <c r="CS38" i="1"/>
  <c r="CT38" i="1"/>
  <c r="CU38" i="1"/>
  <c r="CV38" i="1"/>
  <c r="CW38" i="1"/>
  <c r="CX38" i="1"/>
  <c r="CQ39" i="1"/>
  <c r="CR39" i="1"/>
  <c r="CS39" i="1"/>
  <c r="CT39" i="1"/>
  <c r="CU39" i="1"/>
  <c r="CV39" i="1"/>
  <c r="CW39" i="1"/>
  <c r="CX39" i="1"/>
  <c r="CQ40" i="1"/>
  <c r="CR40" i="1"/>
  <c r="CS40" i="1"/>
  <c r="CT40" i="1"/>
  <c r="CU40" i="1"/>
  <c r="CV40" i="1"/>
  <c r="CW40" i="1"/>
  <c r="CX40" i="1"/>
  <c r="CQ41" i="1"/>
  <c r="CR41" i="1"/>
  <c r="CS41" i="1"/>
  <c r="CT41" i="1"/>
  <c r="CU41" i="1"/>
  <c r="CV41" i="1"/>
  <c r="CW41" i="1"/>
  <c r="CX41" i="1"/>
  <c r="CQ42" i="1"/>
  <c r="CR42" i="1"/>
  <c r="CS42" i="1"/>
  <c r="CT42" i="1"/>
  <c r="CU42" i="1"/>
  <c r="CV42" i="1"/>
  <c r="CW42" i="1"/>
  <c r="CX42" i="1"/>
  <c r="CQ43" i="1"/>
  <c r="CR43" i="1"/>
  <c r="CS43" i="1"/>
  <c r="CT43" i="1"/>
  <c r="CU43" i="1"/>
  <c r="CV43" i="1"/>
  <c r="CW43" i="1"/>
  <c r="CX43" i="1"/>
  <c r="CQ44" i="1"/>
  <c r="CR44" i="1"/>
  <c r="CS44" i="1"/>
  <c r="CT44" i="1"/>
  <c r="CU44" i="1"/>
  <c r="CV44" i="1"/>
  <c r="CW44" i="1"/>
  <c r="CX44" i="1"/>
  <c r="CQ45" i="1"/>
  <c r="CR45" i="1"/>
  <c r="CS45" i="1"/>
  <c r="CT45" i="1"/>
  <c r="CU45" i="1"/>
  <c r="CV45" i="1"/>
  <c r="CW45" i="1"/>
  <c r="CX45" i="1"/>
  <c r="CQ46" i="1"/>
  <c r="CR46" i="1"/>
  <c r="CS46" i="1"/>
  <c r="CT46" i="1"/>
  <c r="CU46" i="1"/>
  <c r="CV46" i="1"/>
  <c r="CW46" i="1"/>
  <c r="CX46" i="1"/>
  <c r="CQ47" i="1"/>
  <c r="CR47" i="1"/>
  <c r="CS47" i="1"/>
  <c r="CT47" i="1"/>
  <c r="CU47" i="1"/>
  <c r="CV47" i="1"/>
  <c r="CW47" i="1"/>
  <c r="CX47" i="1"/>
  <c r="CQ48" i="1"/>
  <c r="CR48" i="1"/>
  <c r="CS48" i="1"/>
  <c r="CT48" i="1"/>
  <c r="CU48" i="1"/>
  <c r="CV48" i="1"/>
  <c r="CW48" i="1"/>
  <c r="CX48" i="1"/>
  <c r="CQ49" i="1"/>
  <c r="CR49" i="1"/>
  <c r="CS49" i="1"/>
  <c r="CT49" i="1"/>
  <c r="CU49" i="1"/>
  <c r="CV49" i="1"/>
  <c r="CW49" i="1"/>
  <c r="CX49" i="1"/>
  <c r="CQ50" i="1"/>
  <c r="CR50" i="1"/>
  <c r="CS50" i="1"/>
  <c r="CT50" i="1"/>
  <c r="CU50" i="1"/>
  <c r="CV50" i="1"/>
  <c r="CW50" i="1"/>
  <c r="CX50" i="1"/>
  <c r="CQ51" i="1"/>
  <c r="CR51" i="1"/>
  <c r="CS51" i="1"/>
  <c r="CT51" i="1"/>
  <c r="CU51" i="1"/>
  <c r="CV51" i="1"/>
  <c r="CW51" i="1"/>
  <c r="CX51" i="1"/>
  <c r="CQ52" i="1"/>
  <c r="CR52" i="1"/>
  <c r="CS52" i="1"/>
  <c r="CT52" i="1"/>
  <c r="CU52" i="1"/>
  <c r="CV52" i="1"/>
  <c r="CW52" i="1"/>
  <c r="CX52" i="1"/>
  <c r="CQ53" i="1"/>
  <c r="CR53" i="1"/>
  <c r="CS53" i="1"/>
  <c r="CT53" i="1"/>
  <c r="CU53" i="1"/>
  <c r="CV53" i="1"/>
  <c r="CW53" i="1"/>
  <c r="CX53" i="1"/>
  <c r="CQ54" i="1"/>
  <c r="CR54" i="1"/>
  <c r="CS54" i="1"/>
  <c r="CT54" i="1"/>
  <c r="CU54" i="1"/>
  <c r="CV54" i="1"/>
  <c r="CW54" i="1"/>
  <c r="CX54" i="1"/>
  <c r="CQ55" i="1"/>
  <c r="CR55" i="1"/>
  <c r="CS55" i="1"/>
  <c r="CT55" i="1"/>
  <c r="CU55" i="1"/>
  <c r="CV55" i="1"/>
  <c r="CW55" i="1"/>
  <c r="CX55" i="1"/>
  <c r="CQ56" i="1"/>
  <c r="CR56" i="1"/>
  <c r="CS56" i="1"/>
  <c r="CT56" i="1"/>
  <c r="CU56" i="1"/>
  <c r="CV56" i="1"/>
  <c r="CW56" i="1"/>
  <c r="CX56" i="1"/>
  <c r="CQ57" i="1"/>
  <c r="CR57" i="1"/>
  <c r="CS57" i="1"/>
  <c r="CT57" i="1"/>
  <c r="CU57" i="1"/>
  <c r="CV57" i="1"/>
  <c r="CW57" i="1"/>
  <c r="CX57" i="1"/>
  <c r="CQ58" i="1"/>
  <c r="CR58" i="1"/>
  <c r="CS58" i="1"/>
  <c r="CT58" i="1"/>
  <c r="CU58" i="1"/>
  <c r="CV58" i="1"/>
  <c r="CW58" i="1"/>
  <c r="CX58" i="1"/>
  <c r="CQ59" i="1"/>
  <c r="CR59" i="1"/>
  <c r="CS59" i="1"/>
  <c r="CT59" i="1"/>
  <c r="CU59" i="1"/>
  <c r="CV59" i="1"/>
  <c r="CW59" i="1"/>
  <c r="CX59" i="1"/>
  <c r="CQ60" i="1"/>
  <c r="CR60" i="1"/>
  <c r="CS60" i="1"/>
  <c r="CT60" i="1"/>
  <c r="CU60" i="1"/>
  <c r="CV60" i="1"/>
  <c r="CW60" i="1"/>
  <c r="CX60" i="1"/>
  <c r="CQ61" i="1"/>
  <c r="CR61" i="1"/>
  <c r="CS61" i="1"/>
  <c r="CT61" i="1"/>
  <c r="CU61" i="1"/>
  <c r="CV61" i="1"/>
  <c r="CW61" i="1"/>
  <c r="CX61" i="1"/>
  <c r="CQ62" i="1"/>
  <c r="CR62" i="1"/>
  <c r="CS62" i="1"/>
  <c r="CT62" i="1"/>
  <c r="CU62" i="1"/>
  <c r="CV62" i="1"/>
  <c r="CW62" i="1"/>
  <c r="CX62" i="1"/>
  <c r="CQ63" i="1"/>
  <c r="CR63" i="1"/>
  <c r="CS63" i="1"/>
  <c r="CT63" i="1"/>
  <c r="CU63" i="1"/>
  <c r="CV63" i="1"/>
  <c r="CW63" i="1"/>
  <c r="CX63" i="1"/>
  <c r="CQ64" i="1"/>
  <c r="CR64" i="1"/>
  <c r="CS64" i="1"/>
  <c r="CT64" i="1"/>
  <c r="CU64" i="1"/>
  <c r="CV64" i="1"/>
  <c r="CW64" i="1"/>
  <c r="CX64" i="1"/>
  <c r="CQ65" i="1"/>
  <c r="CR65" i="1"/>
  <c r="CS65" i="1"/>
  <c r="CT65" i="1"/>
  <c r="CU65" i="1"/>
  <c r="CV65" i="1"/>
  <c r="CW65" i="1"/>
  <c r="CX65" i="1"/>
  <c r="CQ66" i="1"/>
  <c r="CR66" i="1"/>
  <c r="CS66" i="1"/>
  <c r="CT66" i="1"/>
  <c r="CU66" i="1"/>
  <c r="CV66" i="1"/>
  <c r="CW66" i="1"/>
  <c r="CX66" i="1"/>
  <c r="CQ67" i="1"/>
  <c r="CR67" i="1"/>
  <c r="CS67" i="1"/>
  <c r="CT67" i="1"/>
  <c r="CU67" i="1"/>
  <c r="CV67" i="1"/>
  <c r="CW67" i="1"/>
  <c r="CX67" i="1"/>
  <c r="CQ68" i="1"/>
  <c r="CR68" i="1"/>
  <c r="CS68" i="1"/>
  <c r="CT68" i="1"/>
  <c r="CU68" i="1"/>
  <c r="CV68" i="1"/>
  <c r="CW68" i="1"/>
  <c r="CX68" i="1"/>
  <c r="CQ69" i="1"/>
  <c r="CR69" i="1"/>
  <c r="CS69" i="1"/>
  <c r="CT69" i="1"/>
  <c r="CU69" i="1"/>
  <c r="CV69" i="1"/>
  <c r="CW69" i="1"/>
  <c r="CX69" i="1"/>
  <c r="CQ70" i="1"/>
  <c r="CR70" i="1"/>
  <c r="CS70" i="1"/>
  <c r="CT70" i="1"/>
  <c r="CU70" i="1"/>
  <c r="CV70" i="1"/>
  <c r="CW70" i="1"/>
  <c r="CX70" i="1"/>
  <c r="CQ71" i="1"/>
  <c r="CR71" i="1"/>
  <c r="CS71" i="1"/>
  <c r="CT71" i="1"/>
  <c r="CU71" i="1"/>
  <c r="CV71" i="1"/>
  <c r="CW71" i="1"/>
  <c r="CX71" i="1"/>
  <c r="CQ72" i="1"/>
  <c r="CR72" i="1"/>
  <c r="CS72" i="1"/>
  <c r="CT72" i="1"/>
  <c r="CU72" i="1"/>
  <c r="CV72" i="1"/>
  <c r="CW72" i="1"/>
  <c r="CX72" i="1"/>
  <c r="CQ73" i="1"/>
  <c r="CR73" i="1"/>
  <c r="CS73" i="1"/>
  <c r="CT73" i="1"/>
  <c r="CU73" i="1"/>
  <c r="CV73" i="1"/>
  <c r="CW73" i="1"/>
  <c r="CX73" i="1"/>
  <c r="CQ74" i="1"/>
  <c r="CR74" i="1"/>
  <c r="CS74" i="1"/>
  <c r="CT74" i="1"/>
  <c r="CU74" i="1"/>
  <c r="CV74" i="1"/>
  <c r="CW74" i="1"/>
  <c r="CX74" i="1"/>
  <c r="CQ75" i="1"/>
  <c r="CR75" i="1"/>
  <c r="CS75" i="1"/>
  <c r="CT75" i="1"/>
  <c r="CU75" i="1"/>
  <c r="CV75" i="1"/>
  <c r="CW75" i="1"/>
  <c r="CX75" i="1"/>
  <c r="CQ76" i="1"/>
  <c r="CR76" i="1"/>
  <c r="CS76" i="1"/>
  <c r="CT76" i="1"/>
  <c r="CU76" i="1"/>
  <c r="CV76" i="1"/>
  <c r="CW76" i="1"/>
  <c r="CX76" i="1"/>
  <c r="CQ77" i="1"/>
  <c r="CR77" i="1"/>
  <c r="CS77" i="1"/>
  <c r="CT77" i="1"/>
  <c r="CU77" i="1"/>
  <c r="CV77" i="1"/>
  <c r="CW77" i="1"/>
  <c r="CX77" i="1"/>
  <c r="CQ78" i="1"/>
  <c r="CR78" i="1"/>
  <c r="CS78" i="1"/>
  <c r="CT78" i="1"/>
  <c r="CU78" i="1"/>
  <c r="CV78" i="1"/>
  <c r="CW78" i="1"/>
  <c r="CX78" i="1"/>
  <c r="CQ79" i="1"/>
  <c r="CR79" i="1"/>
  <c r="CS79" i="1"/>
  <c r="CT79" i="1"/>
  <c r="CU79" i="1"/>
  <c r="CV79" i="1"/>
  <c r="CW79" i="1"/>
  <c r="CX79" i="1"/>
  <c r="CQ80" i="1"/>
  <c r="CR80" i="1"/>
  <c r="CS80" i="1"/>
  <c r="CT80" i="1"/>
  <c r="CU80" i="1"/>
  <c r="CV80" i="1"/>
  <c r="CW80" i="1"/>
  <c r="CX80" i="1"/>
  <c r="CQ81" i="1"/>
  <c r="CR81" i="1"/>
  <c r="CS81" i="1"/>
  <c r="CT81" i="1"/>
  <c r="CU81" i="1"/>
  <c r="CV81" i="1"/>
  <c r="CW81" i="1"/>
  <c r="CX81" i="1"/>
  <c r="CQ82" i="1"/>
  <c r="CR82" i="1"/>
  <c r="CS82" i="1"/>
  <c r="CT82" i="1"/>
  <c r="CU82" i="1"/>
  <c r="CV82" i="1"/>
  <c r="CW82" i="1"/>
  <c r="CX82" i="1"/>
  <c r="CQ83" i="1"/>
  <c r="CR83" i="1"/>
  <c r="CS83" i="1"/>
  <c r="CT83" i="1"/>
  <c r="CU83" i="1"/>
  <c r="CV83" i="1"/>
  <c r="CW83" i="1"/>
  <c r="CX83" i="1"/>
  <c r="CQ84" i="1"/>
  <c r="CR84" i="1"/>
  <c r="CS84" i="1"/>
  <c r="CT84" i="1"/>
  <c r="CU84" i="1"/>
  <c r="CV84" i="1"/>
  <c r="CW84" i="1"/>
  <c r="CX84" i="1"/>
  <c r="CQ85" i="1"/>
  <c r="CR85" i="1"/>
  <c r="CS85" i="1"/>
  <c r="CT85" i="1"/>
  <c r="CU85" i="1"/>
  <c r="CV85" i="1"/>
  <c r="CW85" i="1"/>
  <c r="CX85" i="1"/>
  <c r="CQ86" i="1"/>
  <c r="CR86" i="1"/>
  <c r="CS86" i="1"/>
  <c r="CT86" i="1"/>
  <c r="CU86" i="1"/>
  <c r="CV86" i="1"/>
  <c r="CW86" i="1"/>
  <c r="CX86" i="1"/>
  <c r="CQ87" i="1"/>
  <c r="CR87" i="1"/>
  <c r="CS87" i="1"/>
  <c r="CT87" i="1"/>
  <c r="CU87" i="1"/>
  <c r="CV87" i="1"/>
  <c r="CW87" i="1"/>
  <c r="CX87" i="1"/>
  <c r="CQ88" i="1"/>
  <c r="CR88" i="1"/>
  <c r="CS88" i="1"/>
  <c r="CT88" i="1"/>
  <c r="CU88" i="1"/>
  <c r="CV88" i="1"/>
  <c r="CW88" i="1"/>
  <c r="CX88" i="1"/>
  <c r="CQ89" i="1"/>
  <c r="CR89" i="1"/>
  <c r="CS89" i="1"/>
  <c r="CT89" i="1"/>
  <c r="CU89" i="1"/>
  <c r="CV89" i="1"/>
  <c r="CW89" i="1"/>
  <c r="CX89" i="1"/>
  <c r="CQ90" i="1"/>
  <c r="CR90" i="1"/>
  <c r="CS90" i="1"/>
  <c r="CT90" i="1"/>
  <c r="CU90" i="1"/>
  <c r="CV90" i="1"/>
  <c r="CW90" i="1"/>
  <c r="CX90" i="1"/>
  <c r="CQ91" i="1"/>
  <c r="CR91" i="1"/>
  <c r="CS91" i="1"/>
  <c r="CT91" i="1"/>
  <c r="CU91" i="1"/>
  <c r="CV91" i="1"/>
  <c r="CW91" i="1"/>
  <c r="CX91" i="1"/>
  <c r="CQ92" i="1"/>
  <c r="CR92" i="1"/>
  <c r="CS92" i="1"/>
  <c r="CT92" i="1"/>
  <c r="CU92" i="1"/>
  <c r="CV92" i="1"/>
  <c r="CW92" i="1"/>
  <c r="CX92" i="1"/>
  <c r="CQ93" i="1"/>
  <c r="CR93" i="1"/>
  <c r="CS93" i="1"/>
  <c r="CT93" i="1"/>
  <c r="CU93" i="1"/>
  <c r="CV93" i="1"/>
  <c r="CW93" i="1"/>
  <c r="CX93" i="1"/>
  <c r="CQ94" i="1"/>
  <c r="CR94" i="1"/>
  <c r="CS94" i="1"/>
  <c r="CT94" i="1"/>
  <c r="CU94" i="1"/>
  <c r="CV94" i="1"/>
  <c r="CW94" i="1"/>
  <c r="CX94" i="1"/>
  <c r="CQ95" i="1"/>
  <c r="CR95" i="1"/>
  <c r="CS95" i="1"/>
  <c r="CT95" i="1"/>
  <c r="CU95" i="1"/>
  <c r="CV95" i="1"/>
  <c r="CW95" i="1"/>
  <c r="CX95" i="1"/>
  <c r="CQ96" i="1"/>
  <c r="CR96" i="1"/>
  <c r="CS96" i="1"/>
  <c r="CT96" i="1"/>
  <c r="CU96" i="1"/>
  <c r="CV96" i="1"/>
  <c r="CW96" i="1"/>
  <c r="CX96" i="1"/>
  <c r="CQ97" i="1"/>
  <c r="CR97" i="1"/>
  <c r="CS97" i="1"/>
  <c r="CT97" i="1"/>
  <c r="CU97" i="1"/>
  <c r="CV97" i="1"/>
  <c r="CW97" i="1"/>
  <c r="CX97" i="1"/>
  <c r="CQ98" i="1"/>
  <c r="CR98" i="1"/>
  <c r="CS98" i="1"/>
  <c r="CT98" i="1"/>
  <c r="CU98" i="1"/>
  <c r="CV98" i="1"/>
  <c r="CW98" i="1"/>
  <c r="CX98" i="1"/>
  <c r="CQ99" i="1"/>
  <c r="CR99" i="1"/>
  <c r="CS99" i="1"/>
  <c r="CT99" i="1"/>
  <c r="CU99" i="1"/>
  <c r="CV99" i="1"/>
  <c r="CW99" i="1"/>
  <c r="CX99" i="1"/>
  <c r="CQ100" i="1"/>
  <c r="CR100" i="1"/>
  <c r="CS100" i="1"/>
  <c r="CT100" i="1"/>
  <c r="CU100" i="1"/>
  <c r="CV100" i="1"/>
  <c r="CW100" i="1"/>
  <c r="CX100" i="1"/>
  <c r="CQ101" i="1"/>
  <c r="CR101" i="1"/>
  <c r="CS101" i="1"/>
  <c r="CT101" i="1"/>
  <c r="CU101" i="1"/>
  <c r="CV101" i="1"/>
  <c r="CW101" i="1"/>
  <c r="CX101" i="1"/>
  <c r="CQ102" i="1"/>
  <c r="CR102" i="1"/>
  <c r="CS102" i="1"/>
  <c r="CT102" i="1"/>
  <c r="CU102" i="1"/>
  <c r="CV102" i="1"/>
  <c r="CW102" i="1"/>
  <c r="CX102" i="1"/>
  <c r="CQ103" i="1"/>
  <c r="CR103" i="1"/>
  <c r="CS103" i="1"/>
  <c r="CT103" i="1"/>
  <c r="CU103" i="1"/>
  <c r="CV103" i="1"/>
  <c r="CW103" i="1"/>
  <c r="CX103" i="1"/>
  <c r="CQ104" i="1"/>
  <c r="CR104" i="1"/>
  <c r="CS104" i="1"/>
  <c r="CT104" i="1"/>
  <c r="CU104" i="1"/>
  <c r="CV104" i="1"/>
  <c r="CW104" i="1"/>
  <c r="CX104" i="1"/>
  <c r="CQ105" i="1"/>
  <c r="CR105" i="1"/>
  <c r="CS105" i="1"/>
  <c r="CT105" i="1"/>
  <c r="CU105" i="1"/>
  <c r="CV105" i="1"/>
  <c r="CW105" i="1"/>
  <c r="CX105" i="1"/>
  <c r="CQ106" i="1"/>
  <c r="CR106" i="1"/>
  <c r="CS106" i="1"/>
  <c r="CT106" i="1"/>
  <c r="CU106" i="1"/>
  <c r="CV106" i="1"/>
  <c r="CW106" i="1"/>
  <c r="CX106" i="1"/>
  <c r="CQ107" i="1"/>
  <c r="CR107" i="1"/>
  <c r="CS107" i="1"/>
  <c r="CT107" i="1"/>
  <c r="CU107" i="1"/>
  <c r="CV107" i="1"/>
  <c r="CW107" i="1"/>
  <c r="CX107" i="1"/>
  <c r="CQ108" i="1"/>
  <c r="CR108" i="1"/>
  <c r="CS108" i="1"/>
  <c r="CT108" i="1"/>
  <c r="CU108" i="1"/>
  <c r="CV108" i="1"/>
  <c r="CW108" i="1"/>
  <c r="CX108" i="1"/>
  <c r="CQ109" i="1"/>
  <c r="CR109" i="1"/>
  <c r="CS109" i="1"/>
  <c r="CT109" i="1"/>
  <c r="CU109" i="1"/>
  <c r="CV109" i="1"/>
  <c r="CW109" i="1"/>
  <c r="CX109" i="1"/>
  <c r="CQ110" i="1"/>
  <c r="CR110" i="1"/>
  <c r="CS110" i="1"/>
  <c r="CT110" i="1"/>
  <c r="CU110" i="1"/>
  <c r="CV110" i="1"/>
  <c r="CW110" i="1"/>
  <c r="CX110" i="1"/>
  <c r="CQ111" i="1"/>
  <c r="CR111" i="1"/>
  <c r="CS111" i="1"/>
  <c r="CT111" i="1"/>
  <c r="CU111" i="1"/>
  <c r="CV111" i="1"/>
  <c r="CW111" i="1"/>
  <c r="CX111" i="1"/>
  <c r="CQ112" i="1"/>
  <c r="CR112" i="1"/>
  <c r="CS112" i="1"/>
  <c r="CT112" i="1"/>
  <c r="CU112" i="1"/>
  <c r="CV112" i="1"/>
  <c r="CW112" i="1"/>
  <c r="CX112" i="1"/>
  <c r="CQ113" i="1"/>
  <c r="CR113" i="1"/>
  <c r="CS113" i="1"/>
  <c r="CT113" i="1"/>
  <c r="CU113" i="1"/>
  <c r="CV113" i="1"/>
  <c r="CW113" i="1"/>
  <c r="CX113" i="1"/>
  <c r="CQ114" i="1"/>
  <c r="CR114" i="1"/>
  <c r="CS114" i="1"/>
  <c r="CT114" i="1"/>
  <c r="CU114" i="1"/>
  <c r="CV114" i="1"/>
  <c r="CW114" i="1"/>
  <c r="CX114" i="1"/>
  <c r="CQ115" i="1"/>
  <c r="CR115" i="1"/>
  <c r="CS115" i="1"/>
  <c r="CT115" i="1"/>
  <c r="CU115" i="1"/>
  <c r="CV115" i="1"/>
  <c r="CW115" i="1"/>
  <c r="CX115" i="1"/>
  <c r="CQ116" i="1"/>
  <c r="CR116" i="1"/>
  <c r="CS116" i="1"/>
  <c r="CT116" i="1"/>
  <c r="CU116" i="1"/>
  <c r="CV116" i="1"/>
  <c r="CW116" i="1"/>
  <c r="CX116" i="1"/>
  <c r="CQ117" i="1"/>
  <c r="CR117" i="1"/>
  <c r="CS117" i="1"/>
  <c r="CT117" i="1"/>
  <c r="CU117" i="1"/>
  <c r="CV117" i="1"/>
  <c r="CW117" i="1"/>
  <c r="CX117" i="1"/>
  <c r="CQ118" i="1"/>
  <c r="CR118" i="1"/>
  <c r="CS118" i="1"/>
  <c r="CT118" i="1"/>
  <c r="CU118" i="1"/>
  <c r="CV118" i="1"/>
  <c r="CW118" i="1"/>
  <c r="CX118" i="1"/>
  <c r="CQ119" i="1"/>
  <c r="CR119" i="1"/>
  <c r="CS119" i="1"/>
  <c r="CT119" i="1"/>
  <c r="CU119" i="1"/>
  <c r="CV119" i="1"/>
  <c r="CW119" i="1"/>
  <c r="CX119" i="1"/>
  <c r="CQ120" i="1"/>
  <c r="CR120" i="1"/>
  <c r="CS120" i="1"/>
  <c r="CT120" i="1"/>
  <c r="CU120" i="1"/>
  <c r="CV120" i="1"/>
  <c r="CW120" i="1"/>
  <c r="CX120" i="1"/>
  <c r="CQ121" i="1"/>
  <c r="CR121" i="1"/>
  <c r="CS121" i="1"/>
  <c r="CT121" i="1"/>
  <c r="CU121" i="1"/>
  <c r="CV121" i="1"/>
  <c r="CW121" i="1"/>
  <c r="CX121" i="1"/>
  <c r="CQ122" i="1"/>
  <c r="CR122" i="1"/>
  <c r="CS122" i="1"/>
  <c r="CT122" i="1"/>
  <c r="CU122" i="1"/>
  <c r="CV122" i="1"/>
  <c r="CW122" i="1"/>
  <c r="CX122" i="1"/>
  <c r="CQ123" i="1"/>
  <c r="CR123" i="1"/>
  <c r="CS123" i="1"/>
  <c r="CT123" i="1"/>
  <c r="CU123" i="1"/>
  <c r="CV123" i="1"/>
  <c r="CW123" i="1"/>
  <c r="CX123" i="1"/>
  <c r="CQ124" i="1"/>
  <c r="CR124" i="1"/>
  <c r="CS124" i="1"/>
  <c r="CT124" i="1"/>
  <c r="CU124" i="1"/>
  <c r="CV124" i="1"/>
  <c r="CW124" i="1"/>
  <c r="CX124" i="1"/>
  <c r="CQ125" i="1"/>
  <c r="CR125" i="1"/>
  <c r="CS125" i="1"/>
  <c r="CT125" i="1"/>
  <c r="CU125" i="1"/>
  <c r="CV125" i="1"/>
  <c r="CW125" i="1"/>
  <c r="CX125" i="1"/>
  <c r="CQ126" i="1"/>
  <c r="CR126" i="1"/>
  <c r="CS126" i="1"/>
  <c r="CT126" i="1"/>
  <c r="CU126" i="1"/>
  <c r="CV126" i="1"/>
  <c r="CW126" i="1"/>
  <c r="CX126" i="1"/>
  <c r="CQ127" i="1"/>
  <c r="CR127" i="1"/>
  <c r="CS127" i="1"/>
  <c r="CT127" i="1"/>
  <c r="CU127" i="1"/>
  <c r="CV127" i="1"/>
  <c r="CW127" i="1"/>
  <c r="CX127" i="1"/>
  <c r="CQ128" i="1"/>
  <c r="CR128" i="1"/>
  <c r="CS128" i="1"/>
  <c r="CT128" i="1"/>
  <c r="CU128" i="1"/>
  <c r="CV128" i="1"/>
  <c r="CW128" i="1"/>
  <c r="CX128" i="1"/>
  <c r="CQ129" i="1"/>
  <c r="CR129" i="1"/>
  <c r="CS129" i="1"/>
  <c r="CT129" i="1"/>
  <c r="CU129" i="1"/>
  <c r="CV129" i="1"/>
  <c r="CW129" i="1"/>
  <c r="CX129" i="1"/>
  <c r="CQ130" i="1"/>
  <c r="CR130" i="1"/>
  <c r="CS130" i="1"/>
  <c r="CT130" i="1"/>
  <c r="CU130" i="1"/>
  <c r="CV130" i="1"/>
  <c r="CW130" i="1"/>
  <c r="CX130" i="1"/>
  <c r="CQ131" i="1"/>
  <c r="CR131" i="1"/>
  <c r="CS131" i="1"/>
  <c r="CT131" i="1"/>
  <c r="CU131" i="1"/>
  <c r="CV131" i="1"/>
  <c r="CW131" i="1"/>
  <c r="CX131" i="1"/>
  <c r="CQ132" i="1"/>
  <c r="CR132" i="1"/>
  <c r="CS132" i="1"/>
  <c r="CT132" i="1"/>
  <c r="CU132" i="1"/>
  <c r="CV132" i="1"/>
  <c r="CW132" i="1"/>
  <c r="CX132" i="1"/>
  <c r="CQ133" i="1"/>
  <c r="CR133" i="1"/>
  <c r="CS133" i="1"/>
  <c r="CT133" i="1"/>
  <c r="CU133" i="1"/>
  <c r="CV133" i="1"/>
  <c r="CW133" i="1"/>
  <c r="CX133" i="1"/>
  <c r="CQ134" i="1"/>
  <c r="CR134" i="1"/>
  <c r="CS134" i="1"/>
  <c r="CT134" i="1"/>
  <c r="CU134" i="1"/>
  <c r="CV134" i="1"/>
  <c r="CW134" i="1"/>
  <c r="CX134" i="1"/>
  <c r="CQ135" i="1"/>
  <c r="CR135" i="1"/>
  <c r="CS135" i="1"/>
  <c r="CT135" i="1"/>
  <c r="CU135" i="1"/>
  <c r="CV135" i="1"/>
  <c r="CW135" i="1"/>
  <c r="CX135" i="1"/>
  <c r="CQ136" i="1"/>
  <c r="CR136" i="1"/>
  <c r="CS136" i="1"/>
  <c r="CT136" i="1"/>
  <c r="CU136" i="1"/>
  <c r="CV136" i="1"/>
  <c r="CW136" i="1"/>
  <c r="CX136" i="1"/>
  <c r="CQ137" i="1"/>
  <c r="CR137" i="1"/>
  <c r="CS137" i="1"/>
  <c r="CT137" i="1"/>
  <c r="CU137" i="1"/>
  <c r="CV137" i="1"/>
  <c r="CW137" i="1"/>
  <c r="CX137" i="1"/>
  <c r="CQ138" i="1"/>
  <c r="CR138" i="1"/>
  <c r="CS138" i="1"/>
  <c r="CT138" i="1"/>
  <c r="CU138" i="1"/>
  <c r="CV138" i="1"/>
  <c r="CW138" i="1"/>
  <c r="CX138" i="1"/>
  <c r="CQ139" i="1"/>
  <c r="CR139" i="1"/>
  <c r="CS139" i="1"/>
  <c r="CT139" i="1"/>
  <c r="CU139" i="1"/>
  <c r="CV139" i="1"/>
  <c r="CW139" i="1"/>
  <c r="CX139" i="1"/>
  <c r="CQ140" i="1"/>
  <c r="CR140" i="1"/>
  <c r="CS140" i="1"/>
  <c r="CT140" i="1"/>
  <c r="CU140" i="1"/>
  <c r="CV140" i="1"/>
  <c r="CW140" i="1"/>
  <c r="CX140" i="1"/>
  <c r="CQ141" i="1"/>
  <c r="CR141" i="1"/>
  <c r="CS141" i="1"/>
  <c r="CT141" i="1"/>
  <c r="CU141" i="1"/>
  <c r="CV141" i="1"/>
  <c r="CW141" i="1"/>
  <c r="CX141" i="1"/>
  <c r="CQ142" i="1"/>
  <c r="CR142" i="1"/>
  <c r="CS142" i="1"/>
  <c r="CT142" i="1"/>
  <c r="CU142" i="1"/>
  <c r="CV142" i="1"/>
  <c r="CW142" i="1"/>
  <c r="CX142" i="1"/>
  <c r="CQ143" i="1"/>
  <c r="CR143" i="1"/>
  <c r="CS143" i="1"/>
  <c r="CT143" i="1"/>
  <c r="CU143" i="1"/>
  <c r="CV143" i="1"/>
  <c r="CW143" i="1"/>
  <c r="CX143" i="1"/>
  <c r="CQ144" i="1"/>
  <c r="CR144" i="1"/>
  <c r="CS144" i="1"/>
  <c r="CT144" i="1"/>
  <c r="CU144" i="1"/>
  <c r="CV144" i="1"/>
  <c r="CW144" i="1"/>
  <c r="CX144" i="1"/>
  <c r="CQ145" i="1"/>
  <c r="CR145" i="1"/>
  <c r="CS145" i="1"/>
  <c r="CT145" i="1"/>
  <c r="CU145" i="1"/>
  <c r="CV145" i="1"/>
  <c r="CW145" i="1"/>
  <c r="CX145" i="1"/>
  <c r="CQ146" i="1"/>
  <c r="CR146" i="1"/>
  <c r="CS146" i="1"/>
  <c r="CT146" i="1"/>
  <c r="CU146" i="1"/>
  <c r="CV146" i="1"/>
  <c r="CW146" i="1"/>
  <c r="CX146" i="1"/>
  <c r="CQ147" i="1"/>
  <c r="CR147" i="1"/>
  <c r="CS147" i="1"/>
  <c r="CT147" i="1"/>
  <c r="CU147" i="1"/>
  <c r="CV147" i="1"/>
  <c r="CW147" i="1"/>
  <c r="CX147" i="1"/>
  <c r="CQ148" i="1"/>
  <c r="CR148" i="1"/>
  <c r="CS148" i="1"/>
  <c r="CT148" i="1"/>
  <c r="CU148" i="1"/>
  <c r="CV148" i="1"/>
  <c r="CW148" i="1"/>
  <c r="CX148" i="1"/>
  <c r="CQ149" i="1"/>
  <c r="CR149" i="1"/>
  <c r="CS149" i="1"/>
  <c r="CT149" i="1"/>
  <c r="CU149" i="1"/>
  <c r="CV149" i="1"/>
  <c r="CW149" i="1"/>
  <c r="CX149" i="1"/>
  <c r="CQ150" i="1"/>
  <c r="CR150" i="1"/>
  <c r="CS150" i="1"/>
  <c r="CT150" i="1"/>
  <c r="CU150" i="1"/>
  <c r="CV150" i="1"/>
  <c r="CW150" i="1"/>
  <c r="CX150" i="1"/>
  <c r="CQ151" i="1"/>
  <c r="CR151" i="1"/>
  <c r="CS151" i="1"/>
  <c r="CT151" i="1"/>
  <c r="CU151" i="1"/>
  <c r="CV151" i="1"/>
  <c r="CW151" i="1"/>
  <c r="CX151" i="1"/>
  <c r="CQ152" i="1"/>
  <c r="CR152" i="1"/>
  <c r="CS152" i="1"/>
  <c r="CT152" i="1"/>
  <c r="CU152" i="1"/>
  <c r="CV152" i="1"/>
  <c r="CW152" i="1"/>
  <c r="CX152" i="1"/>
  <c r="CQ153" i="1"/>
  <c r="CR153" i="1"/>
  <c r="CS153" i="1"/>
  <c r="CT153" i="1"/>
  <c r="CU153" i="1"/>
  <c r="CV153" i="1"/>
  <c r="CW153" i="1"/>
  <c r="CX153" i="1"/>
  <c r="CQ154" i="1"/>
  <c r="CR154" i="1"/>
  <c r="CS154" i="1"/>
  <c r="CT154" i="1"/>
  <c r="CU154" i="1"/>
  <c r="CV154" i="1"/>
  <c r="CW154" i="1"/>
  <c r="CX154" i="1"/>
  <c r="CQ155" i="1"/>
  <c r="CR155" i="1"/>
  <c r="CS155" i="1"/>
  <c r="CT155" i="1"/>
  <c r="CU155" i="1"/>
  <c r="CV155" i="1"/>
  <c r="CW155" i="1"/>
  <c r="CX155" i="1"/>
  <c r="CQ156" i="1"/>
  <c r="CR156" i="1"/>
  <c r="CS156" i="1"/>
  <c r="CT156" i="1"/>
  <c r="CU156" i="1"/>
  <c r="CV156" i="1"/>
  <c r="CW156" i="1"/>
  <c r="CX156" i="1"/>
  <c r="CQ157" i="1"/>
  <c r="CR157" i="1"/>
  <c r="CS157" i="1"/>
  <c r="CT157" i="1"/>
  <c r="CU157" i="1"/>
  <c r="CV157" i="1"/>
  <c r="CW157" i="1"/>
  <c r="CX157" i="1"/>
  <c r="CQ158" i="1"/>
  <c r="CR158" i="1"/>
  <c r="CS158" i="1"/>
  <c r="CT158" i="1"/>
  <c r="CU158" i="1"/>
  <c r="CV158" i="1"/>
  <c r="CW158" i="1"/>
  <c r="CX158" i="1"/>
  <c r="CQ159" i="1"/>
  <c r="CR159" i="1"/>
  <c r="CS159" i="1"/>
  <c r="CT159" i="1"/>
  <c r="CU159" i="1"/>
  <c r="CV159" i="1"/>
  <c r="CW159" i="1"/>
  <c r="CX159" i="1"/>
  <c r="CQ160" i="1"/>
  <c r="CR160" i="1"/>
  <c r="CS160" i="1"/>
  <c r="CT160" i="1"/>
  <c r="CU160" i="1"/>
  <c r="CV160" i="1"/>
  <c r="CW160" i="1"/>
  <c r="CX160" i="1"/>
  <c r="CQ161" i="1"/>
  <c r="CR161" i="1"/>
  <c r="CS161" i="1"/>
  <c r="CT161" i="1"/>
  <c r="CU161" i="1"/>
  <c r="CV161" i="1"/>
  <c r="CW161" i="1"/>
  <c r="CX161" i="1"/>
  <c r="CQ162" i="1"/>
  <c r="CR162" i="1"/>
  <c r="CS162" i="1"/>
  <c r="CT162" i="1"/>
  <c r="CU162" i="1"/>
  <c r="CV162" i="1"/>
  <c r="CW162" i="1"/>
  <c r="CX162" i="1"/>
  <c r="CQ163" i="1"/>
  <c r="CR163" i="1"/>
  <c r="CS163" i="1"/>
  <c r="CT163" i="1"/>
  <c r="CU163" i="1"/>
  <c r="CV163" i="1"/>
  <c r="CW163" i="1"/>
  <c r="CX163" i="1"/>
  <c r="CQ164" i="1"/>
  <c r="CR164" i="1"/>
  <c r="CS164" i="1"/>
  <c r="CT164" i="1"/>
  <c r="CU164" i="1"/>
  <c r="CV164" i="1"/>
  <c r="CW164" i="1"/>
  <c r="CX164" i="1"/>
  <c r="CX2" i="1"/>
  <c r="CW2" i="1"/>
  <c r="CV2" i="1"/>
  <c r="CU2" i="1"/>
  <c r="CT2" i="1"/>
  <c r="CS2" i="1"/>
  <c r="CR2" i="1"/>
  <c r="CQ2" i="1"/>
</calcChain>
</file>

<file path=xl/sharedStrings.xml><?xml version="1.0" encoding="utf-8"?>
<sst xmlns="http://schemas.openxmlformats.org/spreadsheetml/2006/main" count="4519" uniqueCount="528">
  <si>
    <t>Start Date</t>
  </si>
  <si>
    <t>End Date</t>
  </si>
  <si>
    <t>Response Type</t>
  </si>
  <si>
    <t>IP Address</t>
  </si>
  <si>
    <t>Progress</t>
  </si>
  <si>
    <t>Duration (in seconds)</t>
  </si>
  <si>
    <t>Finished</t>
  </si>
  <si>
    <t>Recorded_Date</t>
  </si>
  <si>
    <t>Response ID</t>
  </si>
  <si>
    <t>Recipient Last Name</t>
  </si>
  <si>
    <t>Recipient First Name</t>
  </si>
  <si>
    <t>Recipient Email</t>
  </si>
  <si>
    <t>External Reference</t>
  </si>
  <si>
    <t>DistribChnl</t>
  </si>
  <si>
    <t>DivSch</t>
  </si>
  <si>
    <t>DivSch_TEXT</t>
  </si>
  <si>
    <t>DivSch_Others</t>
  </si>
  <si>
    <t>Role</t>
  </si>
  <si>
    <t>Role_TEXT</t>
  </si>
  <si>
    <t>MajorApps</t>
  </si>
  <si>
    <t>Others</t>
  </si>
  <si>
    <t>Len_BPA</t>
  </si>
  <si>
    <t>Len_Fin</t>
  </si>
  <si>
    <t>Len_HR</t>
  </si>
  <si>
    <t>Len_PubSaf</t>
  </si>
  <si>
    <t>Len_SIS</t>
  </si>
  <si>
    <t>Len_FundR</t>
  </si>
  <si>
    <t>Len_UDW</t>
  </si>
  <si>
    <t>Len_Others</t>
  </si>
  <si>
    <t>Len_Others_TEXT</t>
  </si>
  <si>
    <t>Fre_BPA</t>
  </si>
  <si>
    <t>Fre_Fin</t>
  </si>
  <si>
    <t>Fre_HR</t>
  </si>
  <si>
    <t>Fre_PubSaf</t>
  </si>
  <si>
    <t>Fre_SIS</t>
  </si>
  <si>
    <t>Fre_FundR</t>
  </si>
  <si>
    <t>Fre_UDW</t>
  </si>
  <si>
    <t>Fre_Others</t>
  </si>
  <si>
    <t xml:space="preserve">Rate_FundR_Confor </t>
  </si>
  <si>
    <t xml:space="preserve">Rate_FundR_Reliab  </t>
  </si>
  <si>
    <t xml:space="preserve">Rate_FundR_Assur    </t>
  </si>
  <si>
    <t xml:space="preserve">Rate_FundR_Partner  </t>
  </si>
  <si>
    <t xml:space="preserve">Rate_FundR_Respons </t>
  </si>
  <si>
    <t>Text_FundR</t>
  </si>
  <si>
    <t>Rate_UDW_Confor</t>
  </si>
  <si>
    <t>Rate_UDW_Reliab</t>
  </si>
  <si>
    <t>Rate_UDW_Assur</t>
  </si>
  <si>
    <t>Rate_UDW_Partner</t>
  </si>
  <si>
    <t>Rate_UDW_Respons</t>
  </si>
  <si>
    <t>Text_UDW</t>
  </si>
  <si>
    <t>Rate_Fin_Confor</t>
  </si>
  <si>
    <t>Rate_Fin_Reliab</t>
  </si>
  <si>
    <t>Rate_Fin_Assur</t>
  </si>
  <si>
    <t>Rate_Fin_Partner</t>
  </si>
  <si>
    <t xml:space="preserve">Rate_Fin_Respons  </t>
  </si>
  <si>
    <t>Text_Fin</t>
  </si>
  <si>
    <t>Rate_HR_Confor</t>
  </si>
  <si>
    <t>Rate_HR_Reliab</t>
  </si>
  <si>
    <t>Rate_HR_Assur</t>
  </si>
  <si>
    <t>Rate_HR_Partner</t>
  </si>
  <si>
    <t>Rate_HR_Respons</t>
  </si>
  <si>
    <t>Text_HR</t>
  </si>
  <si>
    <t>Rate_SIS_Confor</t>
  </si>
  <si>
    <t>Rate_SIS_Reliab</t>
  </si>
  <si>
    <t>Rate_SIS_Assur</t>
  </si>
  <si>
    <t>Rate_SIS_Partner</t>
  </si>
  <si>
    <t>Rate_SIS_Respons</t>
  </si>
  <si>
    <t>Text_SIS</t>
  </si>
  <si>
    <t>Rate_Others_Confor</t>
  </si>
  <si>
    <t>Rate_Others_Reliab</t>
  </si>
  <si>
    <t>Rate_Others_Assur</t>
  </si>
  <si>
    <t>Rate_Others_Partner</t>
  </si>
  <si>
    <t xml:space="preserve">Rate_Others_Respons  </t>
  </si>
  <si>
    <t>Text_Others</t>
  </si>
  <si>
    <t>Rate_PubSaf_Confor</t>
  </si>
  <si>
    <t xml:space="preserve">Rate_PubSaf_Reliab  </t>
  </si>
  <si>
    <t xml:space="preserve">Rate_PubSaf_Assur    </t>
  </si>
  <si>
    <t xml:space="preserve">Rate_PubSaf_Partner  </t>
  </si>
  <si>
    <t>Rate_PubSaf_Respons</t>
  </si>
  <si>
    <t>Text_PubSaf</t>
  </si>
  <si>
    <t>Rate_BPA_Confor</t>
  </si>
  <si>
    <t>Rate_BPA_Reliab</t>
  </si>
  <si>
    <t>Rate_BPA_Assur</t>
  </si>
  <si>
    <t>Rate_BPA_Partner</t>
  </si>
  <si>
    <t>Rate_BPA_Respons</t>
  </si>
  <si>
    <t>Text_BPA</t>
  </si>
  <si>
    <t>Rate_Satis</t>
  </si>
  <si>
    <t>TEXT_Satis</t>
  </si>
  <si>
    <t>First Click</t>
  </si>
  <si>
    <t>Last Click</t>
  </si>
  <si>
    <t>Page Submit</t>
  </si>
  <si>
    <t>Click Count</t>
  </si>
  <si>
    <t>Score</t>
  </si>
  <si>
    <t>R_0Mqj6wHOWX3iFot</t>
  </si>
  <si>
    <t>anonymous</t>
  </si>
  <si>
    <t>Finance</t>
  </si>
  <si>
    <t>Staff/Administrator</t>
  </si>
  <si>
    <t>BPA,Public Safety,UDW,HR</t>
  </si>
  <si>
    <t>5 years or more</t>
  </si>
  <si>
    <t>2 years to less than 3 years</t>
  </si>
  <si>
    <t>Daily</t>
  </si>
  <si>
    <t>Weekly</t>
  </si>
  <si>
    <t>Monthly</t>
  </si>
  <si>
    <t>Neutral</t>
  </si>
  <si>
    <t>Dissatisfied</t>
  </si>
  <si>
    <t>Satisfied</t>
  </si>
  <si>
    <t>applications are slow and not user friendly</t>
  </si>
  <si>
    <t>R_2DM0QvDZ7txrbft</t>
  </si>
  <si>
    <t>Operations</t>
  </si>
  <si>
    <t>BPA,UDW,HR</t>
  </si>
  <si>
    <t>R_3QXa4YL0aOynpcO</t>
  </si>
  <si>
    <t>University Development and Alumni Relations (UDAR)</t>
  </si>
  <si>
    <t>BPA,Fund Raising,Financial,UDW</t>
  </si>
  <si>
    <t>Never</t>
  </si>
  <si>
    <t>R_vCWCPUElrRxkbBv</t>
  </si>
  <si>
    <t>R_yUQUHuVjFU4OxCF</t>
  </si>
  <si>
    <t>School</t>
  </si>
  <si>
    <t>Stern</t>
  </si>
  <si>
    <t>BPA,Fund Raising,Public Safety,Financial,UDW,HR,SIS</t>
  </si>
  <si>
    <t>R_3NIlZTcTZfnxTBo</t>
  </si>
  <si>
    <t>BPA,HR</t>
  </si>
  <si>
    <t>6 months to less than 2 years</t>
  </si>
  <si>
    <t>R_1qaHKdeHuvITdCT</t>
  </si>
  <si>
    <t>BPA,Financial,UDW,HR</t>
  </si>
  <si>
    <t>3 years to less than 5 years</t>
  </si>
  <si>
    <t>R_3CVgjI5ReeMrQ7D</t>
  </si>
  <si>
    <t>Abu-Dhabi</t>
  </si>
  <si>
    <t>Financial</t>
  </si>
  <si>
    <t>Very Satisfied</t>
  </si>
  <si>
    <t>R_2CkrqgHLMjEJKC6</t>
  </si>
  <si>
    <t>Human Resource</t>
  </si>
  <si>
    <t>R_2sXskdWmoVgyei4</t>
  </si>
  <si>
    <t>Project Services Office (PSO)</t>
  </si>
  <si>
    <t>BPA,Financial,HR</t>
  </si>
  <si>
    <t>Once a year</t>
  </si>
  <si>
    <t>We appreciate the transparency and partnership that Sherif is fostering to help make NYU a better place for all of us. We must be better than the finger pointing culture that we have all seen way too much of over the years*, as in the end, we are all on the same team and need to help make each other better.  If we can create a "safe environment" where people can share their opinions, be honest when they make a mistake without fear of repercussions, we can make major strides as an organization.
* To clarify, I do not mean to imply that IT is doing the finger pointing, this is a cultural thing that will not be easy to change, but we must try.</t>
  </si>
  <si>
    <t>R_2U64s6TRccJLQ16</t>
  </si>
  <si>
    <t>UDW</t>
  </si>
  <si>
    <t>R_b2RF5ZP8MBawvbH</t>
  </si>
  <si>
    <t xml:space="preserve">Mod Track and service link are clunky systems that may make sense to those who manage it but not always user friendly.   </t>
  </si>
  <si>
    <t>R_3nMmqzfm4mg9xf0</t>
  </si>
  <si>
    <t>payment gateway</t>
  </si>
  <si>
    <t>R_3DvjpAER7cbIeWo</t>
  </si>
  <si>
    <t>BPA,Fund Raising,Financial,UDW,HR,SIS</t>
  </si>
  <si>
    <t>R_OfAXCJneGujo78l</t>
  </si>
  <si>
    <t>Tandon</t>
  </si>
  <si>
    <t>Less than 6 months</t>
  </si>
  <si>
    <t>R_2wS4ZGqC9LvFNRt</t>
  </si>
  <si>
    <t>Budget &amp; Planning</t>
  </si>
  <si>
    <t>R_3LZN9o9tP5WCe3M</t>
  </si>
  <si>
    <t>Information Technology</t>
  </si>
  <si>
    <t>R_2WA1M9ALqMOOb9D</t>
  </si>
  <si>
    <t>R_1dcNNGHLJl7W3pD</t>
  </si>
  <si>
    <t>R_W3DpPaigRaLSKm5</t>
  </si>
  <si>
    <t xml:space="preserve">Data is incomplete/wrong.  Difficult to find information and reporting could be improved.   </t>
  </si>
  <si>
    <t>R_A1EjFZfm8ynJGZr</t>
  </si>
  <si>
    <t>BPA,Financial,UDW,HR,SIS</t>
  </si>
  <si>
    <t>Spam</t>
  </si>
  <si>
    <t>R_2fevZaKBG943OTg</t>
  </si>
  <si>
    <t>HR</t>
  </si>
  <si>
    <t>R_DeDR9AUKTVuK7Sh</t>
  </si>
  <si>
    <t>R_1jfb4lLNRR3kPgc</t>
  </si>
  <si>
    <t>BPA</t>
  </si>
  <si>
    <t>R_3sbRTC6F1aOgk3p</t>
  </si>
  <si>
    <t>Office of the Registrar</t>
  </si>
  <si>
    <t>BPA,UDW,HR,SIS</t>
  </si>
  <si>
    <t>R_3nB4ScxTfwvuowB</t>
  </si>
  <si>
    <t>GSAS</t>
  </si>
  <si>
    <t>R_0HdlKuvaR34dygN</t>
  </si>
  <si>
    <t>BPA,Public Safety,HR,SIS</t>
  </si>
  <si>
    <t>R_2qyMLmM6GLXEBHA</t>
  </si>
  <si>
    <t>Public Safety,UDW</t>
  </si>
  <si>
    <t>R_V3xIQqL8Ed7bwhX</t>
  </si>
  <si>
    <t>BPA,Financial</t>
  </si>
  <si>
    <t>Response time is slow and when problem is resolved, no explanation on what went wrong so the problem won't happen again. Insufficient information provided when fixing problems hence issues/problems occurs frequently with no permanent fix in place. Inability to explain the root of the problem or just lack of knowledge at all.</t>
  </si>
  <si>
    <t>Very Dissatisfied</t>
  </si>
  <si>
    <t xml:space="preserve">Response time is notoriously slow. </t>
  </si>
  <si>
    <t>Response time must improve and knowledge must be shared across so users can understand the workflow, the processes so problems can be lessen and avoided.</t>
  </si>
  <si>
    <t>R_2zegBjltqcPlfOB</t>
  </si>
  <si>
    <t>Student Services</t>
  </si>
  <si>
    <t>Response time can be improved.  Keep customer aware of request status is essential!</t>
  </si>
  <si>
    <t>R_12nlh5o8LMZttam</t>
  </si>
  <si>
    <t>R_2RWzy8C1CVfwZVs</t>
  </si>
  <si>
    <t>R_d5p4MenqQ40Wrhn</t>
  </si>
  <si>
    <t>BPA,Fund Raising,Financial,UDW,HR</t>
  </si>
  <si>
    <t>I am often disatisfied with the amount of times we have issues with the payment gateway, and the lack of communication about those issues.  The other systems work well.</t>
  </si>
  <si>
    <t>R_1Nq3qz85CGBNsgF</t>
  </si>
  <si>
    <t>FAS</t>
  </si>
  <si>
    <t>R_vTFeR18gsj57ZQd</t>
  </si>
  <si>
    <t>R_2urIievf0HvfYyI</t>
  </si>
  <si>
    <t>Global Programs</t>
  </si>
  <si>
    <t>BPA,Public Safety,UDW,HR,SIS</t>
  </si>
  <si>
    <t>R_2OJgA13TjeyqFoE</t>
  </si>
  <si>
    <t>BPA,UDW,SIS</t>
  </si>
  <si>
    <t>R_22XlvD3rC2HPC3F</t>
  </si>
  <si>
    <t>My ModTrak submissions time out if they have a due date of 14+ days. Many projects I would like to put in earlier for others' reference, but need to manipulate the dates so that it does not get timed out. It is not very user-friendly and I frequently am unsure what selections to select from the drop-downs and then need to resubmit.</t>
  </si>
  <si>
    <t>R_1eLGA0Azw7ImUlp</t>
  </si>
  <si>
    <t>R_ehAqsJN9gJshhwR</t>
  </si>
  <si>
    <t>Steinhardt</t>
  </si>
  <si>
    <t>HR,SIS</t>
  </si>
  <si>
    <t>R_2Uik6Y8V73DBp0X</t>
  </si>
  <si>
    <t>R_1Fln2TizWaM8x0d</t>
  </si>
  <si>
    <t>Tisch School of the Arts</t>
  </si>
  <si>
    <t>Others,BPA,Financial,UDW,HR,SIS</t>
  </si>
  <si>
    <t>Brio, i-Buy System</t>
  </si>
  <si>
    <t>R_3EWNj4TZqUPMUWa</t>
  </si>
  <si>
    <t>BPA,Public Safety,Financial,UDW,HR</t>
  </si>
  <si>
    <t>R_xsgMW0HV6b2dJdv</t>
  </si>
  <si>
    <t>Law</t>
  </si>
  <si>
    <t>Others,BPA,UDW,HR,SIS</t>
  </si>
  <si>
    <t>DNS Manager, Registry</t>
  </si>
  <si>
    <t>R_2rSHiyw98LZe3VD</t>
  </si>
  <si>
    <t>R_yVk5Uo48uGMQuWJ</t>
  </si>
  <si>
    <t>Public Safety</t>
  </si>
  <si>
    <t>R_9yLYPso5Sc27r21</t>
  </si>
  <si>
    <t>Contractor</t>
  </si>
  <si>
    <t>BPA,UDW</t>
  </si>
  <si>
    <t>R_1rx2Nu9a1PwNs2f</t>
  </si>
  <si>
    <t>Studenth Health Center</t>
  </si>
  <si>
    <t>UDW,HR,SIS</t>
  </si>
  <si>
    <t>R_3NV8bDW0FgiuOWZ</t>
  </si>
  <si>
    <t>BPA,HR,SIS</t>
  </si>
  <si>
    <t>R_3mlqAUkkce1qvLi</t>
  </si>
  <si>
    <t xml:space="preserve">I work very closely with Prinson and his team, Vicki Wu, Alex Shinderman, Al Minervini, Andy Chiu and Libby Wasser on numerous Benefits, Payroll and HR integrations.  They each go above and beyond to help troubleshoot issues and implement quick resolution.  Regardless of scope, they treat every issue with a sense of urgency and give it their full attention.  I value the partnerships I have formed with them over the years and know that the success of numerous University initiatives are directly related to their contributions as a team.   </t>
  </si>
  <si>
    <t>R_2wt4Xof3Dr2M5G3</t>
  </si>
  <si>
    <t>Tickets are created for UDAR tech support and cannot get an update on the status on a regular basis.</t>
  </si>
  <si>
    <t>Staff has been extremely helpful, but overall the application has been less than desired.  my Time has been difficult to use at times.</t>
  </si>
  <si>
    <t>JEMS has been unstable , Modtrak has limited reporting capabilities.  Service Link has been challenging.</t>
  </si>
  <si>
    <t>Overall the service has been good.</t>
  </si>
  <si>
    <t>R_Ua8dEQZnWlvjUjv</t>
  </si>
  <si>
    <t>R_1ImC2gxbEjtDJb8</t>
  </si>
  <si>
    <t>BPA,Fund Raising,UDW,HR,SIS</t>
  </si>
  <si>
    <t>Many of the applications such as ModTrak, UDW+, and ServiceLink are not very intuitive. When you know what they do and how to do them they are reliable, but users who are not as open to figuring it out have difficulty with them.</t>
  </si>
  <si>
    <t>R_2t67BsTiVUCCHwV</t>
  </si>
  <si>
    <t>UDW,HR</t>
  </si>
  <si>
    <t>PeopleSync functionality does not meet all business process requirements and results in pain points for our users, in particular, job descriptions, new position creation, and edit position restrictions. These processes in PeopleSync provide less robust functionality than our legacy systems did.</t>
  </si>
  <si>
    <t>R_3G7LREnBrG0ZMkY</t>
  </si>
  <si>
    <t xml:space="preserve">I suggest training materials. </t>
  </si>
  <si>
    <t>R_0SOMcGBXLkrFFDj</t>
  </si>
  <si>
    <t>ITS should work on delivered solutions from the vendor's package rather than writing their own coding to resolve a problem.
ITS should hire new developers with sufficient knowledge of fame.
More security access to fstrn or fsqa should help the finance side to diagnose the problem more effectively and efficiently.</t>
  </si>
  <si>
    <t xml:space="preserve">Turnaround time is too long.  </t>
  </si>
  <si>
    <t xml:space="preserve">A good hard-working ITS liaison should be there to co-ordinate and communicate between ITS and Finance.
</t>
  </si>
  <si>
    <t>R_21oVQba3bDXYEHS</t>
  </si>
  <si>
    <t>R_1LtZ4Z1TCQvstps</t>
  </si>
  <si>
    <t xml:space="preserve">Timeliness of resolution and lack of communication on issues. Confusing who to contact for issues.   </t>
  </si>
  <si>
    <t xml:space="preserve">Overall satisfied but the Fame Financials side could be tightened up.  </t>
  </si>
  <si>
    <t>R_2YXN8kjTOAClz67</t>
  </si>
  <si>
    <t>R_8IV5W4YM4UjLtcZ</t>
  </si>
  <si>
    <t>R_1ovxEmiTUgZDCiy</t>
  </si>
  <si>
    <t>Shanghai</t>
  </si>
  <si>
    <t xml:space="preserve">Sometimes ServiceLink responses aren't very clear, or I don't receive responses at all. It requires a secondary followup. Communication could be improved. For UDW+, I appreciate the quickness in seeing a Service Note, if the service is down. </t>
  </si>
  <si>
    <t>R_1dK86VNzYTkIoY0</t>
  </si>
  <si>
    <t>PeopleSync has been live now over a year and the first year was quite difficult in terms of the benefits functions.  A few issues have been resolved but to this date, there are issues/errors that continue to occur.</t>
  </si>
  <si>
    <t>Not all functions of PeopleSync were tested thoroughly and thought out, including the Benefits tab. More testing of the functions should be included in the timeline.</t>
  </si>
  <si>
    <t>R_3p4LeKsNwnKu52D</t>
  </si>
  <si>
    <t>BPA,Fund Raising,Financial,UDW,SIS</t>
  </si>
  <si>
    <t>Visiability is not a strong set for this apps</t>
  </si>
  <si>
    <t>There needs to be transparency in new features and changes to systems</t>
  </si>
  <si>
    <t>R_2uZNZaihXKKuzo7</t>
  </si>
  <si>
    <t>R_C3OK17kAADH7MB3</t>
  </si>
  <si>
    <t>R_snxHkIE6lGSgqJz</t>
  </si>
  <si>
    <t>Staff are friendly and responsive, but seem overwhelmed and unfocused.  Getting access to Brio was extremely difficult and frustrating.</t>
  </si>
  <si>
    <t xml:space="preserve">Level of service varies and depends on staff member.  
System performance speed is frustrating and inconsistent. </t>
  </si>
  <si>
    <t xml:space="preserve">Modtrak has been unreliable on a handful of occasions (workflow not working, MT "disappearing").  </t>
  </si>
  <si>
    <t>R_pEFAaZtTs5bTgKl</t>
  </si>
  <si>
    <t>BPA,Financial,UDW</t>
  </si>
  <si>
    <t>R_3dQEhNU5I79q6vQ</t>
  </si>
  <si>
    <t>Drill Down is much slower than I had hoped.</t>
  </si>
  <si>
    <t>Information, such as the acceptable end date for students is not communicated to the community. It was supplied by the rep who was very helpful. Dissatisfaction is only with PeopleSync not MyTime</t>
  </si>
  <si>
    <t xml:space="preserve">The approver's email needed to be that in the directory so if they had an alias, the approval would not be accepted if sent from the NetID address. </t>
  </si>
  <si>
    <t xml:space="preserve">There is such a difference between all of the applications that a single overall suggestion doesn't work. </t>
  </si>
  <si>
    <t>R_AiKp9XLQxH1CxW1</t>
  </si>
  <si>
    <t>R_cZT1PPXnxZO5qo1</t>
  </si>
  <si>
    <t>Payment Gateway's reliabilty and performance is unsatisfactory</t>
  </si>
  <si>
    <t>Very satisfied with Advance.  Very dissatisfied with Payment Gateway.</t>
  </si>
  <si>
    <t>R_1EZk3VIdCJ9D8zi</t>
  </si>
  <si>
    <t>There are too many UDW+ outages, both announced and unannounced, for it to be considered a reliable tool.  After I am logged off due to inactivity and I want to get back in and am prompted to re-enter my username and password, doing so does not bring back the real application.. You are inside UDW+ but the real menu is not there and you can't do anything so you have to close out of the application completely and re-open it. I think logging back in has worked for me before but only if it's a very short period of time that I was inactive for.</t>
  </si>
  <si>
    <t>Sometimes fame does not load, and there is no known reason or it. No notification alerts to the users to anticipate an outage, no warning, just when I click it I am directed to a page with a bunch of techy language words on a screen, and it is not fame.</t>
  </si>
  <si>
    <t>Jems is terrible. I have stopped being able to use JEMS in Internet Explorer as you cannot type into the form.  When I'm reviewing JEMS2 entries it says that I'm the submitter even though I am the approver. Entries are STILL disappearing (staff submits but they do not get to my approval queue) so my staff needs to re-submit them. When staff tries to re-submit they get an error message telling them their entry is a duplicate.  Very often a journal comes through without an attachment, even though an attachment was uploaded as support when it was submitted. Have stopped notifying ITS each time it happens since it is clear ITS cannot find a reason for the problem or stop it from happening, and we already have a workaround which is just to re-submit the entry. Uploading a large file to JEMS takes too long.</t>
  </si>
  <si>
    <t>The department needs to be purged. There is an arrogance in some who work in ITS and a lack of wanting to take responsibility when something goes wrong. Fault is never admitted.</t>
  </si>
  <si>
    <t>R_28PcZtEXVqzM4mX</t>
  </si>
  <si>
    <t>Anonymous</t>
  </si>
  <si>
    <t>R_28MKGXJsLpMyaae</t>
  </si>
  <si>
    <t>Financial,UDW,HR</t>
  </si>
  <si>
    <t>The financial applications are not reliable in terms of availability and the communication when there is an issue is too slow.</t>
  </si>
  <si>
    <t>R_1Imbk4dljASAdfH</t>
  </si>
  <si>
    <t xml:space="preserve">I agree that 3 data warehouses is too many, but OBIEE seems to be a tool unsupported by Oracle, giving it no edge over the other data warehouses from this user's point of view.  Its performance and up-time do not seem to be superior.  Its inflexibility and proven inability to replace less structured environments (which persist in all information domains on other competing DW's) do not seem to support the arguments for it over other technical solutions to data warehousing needs. 
I fear it may soon be time to look at what will replace OBIEE as Oracle pulls away from it, and all the light and fury around loyalty to our current implementation of it (and the business logic coded into it that can not be easily extracted again for use elsewhere) will continue to take precedence over the practical information needs of our various offices.
I think the team tasked with development/consolidation of the UDW's should be less driven by their sponsors to promise the moon years before they can make good on those promises, and should be allowed to focus on concrete improvements in reliability and availability of base data only, not on its analysis, nor on metrics that do no have widespread consensus, nor hosting within their reporting software a library of "official reports."  Official data sets, yes, but not official reports, and especially not official reports on dynamic updating transactional data.  
</t>
  </si>
  <si>
    <t>PeopleSync and myTime, while performing the *promised* functions, do not assist in their design with integrated planning or reporting needs, and the staff controlling them have not had the opportunity to understand "end user" policy-and-procedure-driven priorities given the swift rate of institutional change.</t>
  </si>
  <si>
    <t xml:space="preserve">for your own metrics, calculate each apps uptime as % of workday hours with correct functioning, not % of time 24-7 (if you need to go global, have % of NY workdays, % of AD workdays, but not 27/7)
minimize using consultants who leave for problem solving or system augmentations, instead try to retain our best problem solvers
</t>
  </si>
  <si>
    <t>R_5544T8OzONmDmF3</t>
  </si>
  <si>
    <t>R_3kuLrf0syKdSGFM</t>
  </si>
  <si>
    <t xml:space="preserve"> I believe the applications can be more integrated.  For example Modtrak and Workspace.  I have to go into both applicaitons to approve and review and then close the modtrak.  When you do this for the most of of your day, this could be more effective if there was some integration between the two.  Or a workflow for the IT leve approver [in my case].</t>
  </si>
  <si>
    <t>R_3lSuXbFjXHEUZA5</t>
  </si>
  <si>
    <t>Silver School of SocialWork</t>
  </si>
  <si>
    <t>Others,BPA,HR</t>
  </si>
  <si>
    <t>Desktop Support, Telecommunications</t>
  </si>
  <si>
    <t>Both could use better communication. Telecommunication almost never has enough staff to take care of timely requests.</t>
  </si>
  <si>
    <t>AP workflow and service link forms are not detailed and we are not informed on the progress of the requests.</t>
  </si>
  <si>
    <t>Better communication, need to update clients on their tickets. Usually have to chase the ticket down before hearing back. Even when contacting the handler there is a lack of response some times.</t>
  </si>
  <si>
    <t>R_210tZWzWjKsebtA</t>
  </si>
  <si>
    <t>BPA,Public Safety,HR</t>
  </si>
  <si>
    <t>Thanks for everything you are doing.  TOS is doing excellent work, almost always with a smile.
Follow a consistent maintenance schedule; leverage costly infrastructure to avoid requiring system outages for routine maintenance; implement cross-organizational change management to minimize system breakdowns; audit means of user access to applications (like Workflow, ModTrak, etc.) to confirm consistent, intuitive user experiences.
There are other applications for which TOS runs the infrastructure, but which have no "app lead," and so therefore are either at risk or underperforming; audit these apps to evaluate which ones should have "app leads," which could mitigate enterprise risks and improve the profile of TOS.</t>
  </si>
  <si>
    <t>R_339fza6KEkkqGPf</t>
  </si>
  <si>
    <t>Others,BPA,Public Safety,HR</t>
  </si>
  <si>
    <t>Perspective</t>
  </si>
  <si>
    <t>Perspective is provided by an outside vendor, with whom we're working to try to address the ongoing problems that we've had with the application.</t>
  </si>
  <si>
    <t>R_24vK652RKN0FvXD</t>
  </si>
  <si>
    <t>Additional training on available functionality (particularly ServiceLink)</t>
  </si>
  <si>
    <t>R_3qZGpaNxIG0rLr8</t>
  </si>
  <si>
    <t>BPA,Fund Raising,UDW</t>
  </si>
  <si>
    <t>R_2909UaL6aAE4alx</t>
  </si>
  <si>
    <t>ImageNow</t>
  </si>
  <si>
    <t>There is room for improvement here.</t>
  </si>
  <si>
    <t>R_2s5t8j12vd8MGoD</t>
  </si>
  <si>
    <t xml:space="preserve">Regarding BUDMOD and JEMS - reliability of budget modifications and journals posting daily has become an issue.  Many become 'stuck' in the system from time to time for unknown reasons.  </t>
  </si>
  <si>
    <t>R_3qfmOQ5kmWxmD6f</t>
  </si>
  <si>
    <t xml:space="preserve">The support I have received from Prinson on a regular basis has been very good.  As a non technical person managing a system, I have always felt that he has provided guidance in a respectful and supportive manner.  I also feel that has he is good at getting us assistance from some resistant and unfriendly IT teams that exist outside of his own.  Honestly, without his support, we would be unable to provide the service level we provide to the University. 
Though Prinson and most members have been supportive, there have been occasions when I have worked with some where I have felt uncomfortable with their communication as it felt a bit judgmental and they seemed less open (or able) to explain things in a non technical way.  Fortunately, this has been less frequent and I have generally reached out to Prinson to ensure that I have had a positive experience.  
Though I know the team attempts to be as responsive as possible, and are always available during emergency situations,  the intense workload of the team has sometimes required that reach out multiple times when gathering information on issues the team views as less critical. Though I recognize that this occasional service gap may point to a need for greater resources for a team that provides the day to day support for so many critical systems, as a client I sometimes found it hard to not have the information I needed.  Again though I think this points to a need for additional resources and some new processes and not any performance needs for individuals.  </t>
  </si>
  <si>
    <t>R_3DjBXvJpCUIXk2b</t>
  </si>
  <si>
    <t>BPA,Public Safety,Financial,UDW,HR,SIS</t>
  </si>
  <si>
    <t>Again no support in AD for this service</t>
  </si>
  <si>
    <t>Global partnership needs to implemented</t>
  </si>
  <si>
    <t>There is no Lenel support in Abu Dhabi</t>
  </si>
  <si>
    <t>ServiceLink should not be part of this survey.   Putting this in with the others distorts the view.   Budmod and Jems have been problematic this year with a clear lack of comms to Abu Dhabi</t>
  </si>
  <si>
    <t>Develop partnerships with Abu Dhabi</t>
  </si>
  <si>
    <t>R_2ts546EoS7T2pco</t>
  </si>
  <si>
    <t xml:space="preserve">Better understanding of how the IT resources are being utilized across projects. </t>
  </si>
  <si>
    <t>R_1QaUonrmfOUKf3E</t>
  </si>
  <si>
    <t>quite a few issues with JEMS during August</t>
  </si>
  <si>
    <t>it seems there is room for more stability</t>
  </si>
  <si>
    <t>R_ByvQdl1XcRAE5Xj</t>
  </si>
  <si>
    <t>R_3lYwAdp72D9Mtb3</t>
  </si>
  <si>
    <t>am I the customer in this survey or are you talking about MY customers, since I am in a support role?</t>
  </si>
  <si>
    <t>R_3kn5ddiKLHy7Ed3</t>
  </si>
  <si>
    <t>Raise level of first-tier support for the applications at the Service Desk.</t>
  </si>
  <si>
    <t>R_3FVVaf1PSJvXeBF</t>
  </si>
  <si>
    <t>R_3qx6b2aoqHuvLTJ</t>
  </si>
  <si>
    <t>Student Health Center</t>
  </si>
  <si>
    <t>R_1PepgSm75m6O5eZ</t>
  </si>
  <si>
    <t>R_3nwrNjZQUDToWqK</t>
  </si>
  <si>
    <t>FAME outages and communications is lacking, opting into a status page to know when system is available is out-dated, some new way of communicating should be entertained</t>
  </si>
  <si>
    <t>AP Workflow recent changes have cuased more confusion, having to look in two systems for an approver. In addition it is unknown for user putting in submission when it will be paid or status "after" approval the system should provide more details</t>
  </si>
  <si>
    <t>R_xx9Rs45qiP2N56h</t>
  </si>
  <si>
    <t>Libraries</t>
  </si>
  <si>
    <t xml:space="preserve">The systems don't integrate well and it pushes the work and sometimes issues downstream to the end users. myTime is still not fixed to handle the graduate student populations time off, PeopleAdmin is not a sophisticated applicant tracking system and  PeopleSync has its own challenges that lead to delays in processing transactions. The PeopleLink service is learning the system along with us and it is difficult for that group to support the schools when something goes wrong or we encounter a "glitch". </t>
  </si>
  <si>
    <t xml:space="preserve">I am mostly referring to ServiceLink. There are simple problems that used to be handled via phone. While I understand that the "old" system didn't work perfectly, it was easier to track from a customer perspective. I at times am so busy that the last thing I want to do is work through servicelink and simply deal with the "inconvenience". I also use AP Workflow and it is generally an okay system. </t>
  </si>
  <si>
    <t>a better voicemail system and possibly sending voicemails to my email would be great. 
there are other collaboration tools such as Stack that we could look into more
removing the VPN requirement for myTime
upgrading our applicant tracking system and our learning management system to a unified platform (integrated solution)
easier navigation, including log in to UDW</t>
  </si>
  <si>
    <t>R_ezFA5x6xKhuaItH</t>
  </si>
  <si>
    <t>global programs</t>
  </si>
  <si>
    <t>first - I have a very omplex and confusing security access so any reporting I need to do takes so much time to build - too much time - that I just simply avoid personally using these tools - asking my staff to do the analysis instead.  (NOT GOOD)/.
Second - we ocntinue to have challenges in which data in UDW+ is not correct, sometimes becuase fame isn't correct - sometiems relating to an incorrect inetrface between fame and UDW+ - and usually relating to foreign currencies, or the cmomplex structures in place for the global sites which create question on the integretity of the data/reporting.  We have come a long way in imporoving reporting, but we still are not fully there.</t>
  </si>
  <si>
    <t>Hyperion PLanning is an excellent tool, support on it, however, is awful.  There is very little communication that goes out.
WHAT IS HYPERION STRATEGIC FINANCE?  Is that a tool all FO's should have?  we don't.</t>
  </si>
  <si>
    <t>still very challenged by PeopleSync and PeopleLink support.  We run a very complex organization and yet staff/faculty information are not always enetred into the system correctly which in turn creates errors on payroll processing - sometimes beacues the wrong attribute was entered that changes everything on an employee - by accident.   I know we are still learning and things are getting better, but there are so many of these little issues that we spend more time on tracking and fixing.  it makes people/central admin look inept when delays or errors in payroll continue to occur to faculty and  others.</t>
  </si>
  <si>
    <t>with regard to APWorkflow, process is still unclear and when raising issues, responses sometimes do not resolve issue - as an example if a remibursement is processed and fails budget check,  we are told to have FO approve original request - thsi doesn't work and some tell us to just submit new, but if somethingis in the system will it process and submitting new create a duplicaion?  no one seems to have the answers and we don't feel we can trust responses.  There are also very long delays in getting assistance to fix or change workflow paths...even if paths are for ULT members (How can we tell a Dean or an SVP that they have to wait a month or so for a reimbrusement because their new assistant is not added to a path for some technical reason?)</t>
  </si>
  <si>
    <t>R_pRbJznNMyMaxZy9</t>
  </si>
  <si>
    <t>Bookstore</t>
  </si>
  <si>
    <t>While there is always room for improvement, I am satisfied with the operations</t>
  </si>
  <si>
    <t>R_3gXjMtsAkfN47HV</t>
  </si>
  <si>
    <t>SIS</t>
  </si>
  <si>
    <t>Very hard to navigate.</t>
  </si>
  <si>
    <t>R_21A33HTLRLGrb9o</t>
  </si>
  <si>
    <t>Enrollment Management</t>
  </si>
  <si>
    <t>UDW,SIS</t>
  </si>
  <si>
    <t>Same holder true. There is no assurance of a committed response time; especially when problems arise. Would be wonderful to know there is a protocol that would indicate a definitive day/time when a response can be expected and have this communicated clearly to the requestor. Sometimes reasons why a problem occurred are not communicated and the fix is performed. Knowing what caused the issue is sometimes just as useful making the communication to ITS streamline through the process more efficiently.</t>
  </si>
  <si>
    <t>There is no assurance of a committed response time; especially when problems arise. Would be wonderful to know there is a protocol that would indicate a definitive day/time when a response can be expected and have this communicated clearly to the requestor. Sometimes reasons why a problem occurred are not communicated and the fix is performed. Knowing what caused the issue is sometimes just as useful making the communication to ITS streamline through the process more efficiently.</t>
  </si>
  <si>
    <t xml:space="preserve">Improve application slowness. Enhanced communication of problems and fixes and a commitment to communicate this to the end-user. </t>
  </si>
  <si>
    <t>R_UbBqVwlHDLsbttf</t>
  </si>
  <si>
    <t>R_wMdrcoiuTEV8hFf</t>
  </si>
  <si>
    <t>LS/FAS</t>
  </si>
  <si>
    <t>Faculty</t>
  </si>
  <si>
    <t>R_1F5R4H1UqW0SGuG</t>
  </si>
  <si>
    <t>TSOA</t>
  </si>
  <si>
    <t>There are improvements and things that could be done to Albert to make life easier and there has not been a user assessment of what small adjustments that could be made. I.e. including email addresses for faculty members in the course weekly schedule</t>
  </si>
  <si>
    <t>R_2rIMvqfNUZru65b</t>
  </si>
  <si>
    <t>Payroll</t>
  </si>
  <si>
    <t>R_1NgZ3vAar7vmWh4</t>
  </si>
  <si>
    <t>R_ALKTzVfwYeva6yt</t>
  </si>
  <si>
    <t>When maintenance is formed on these services, the communication for when downtime is happening and when the services are back up is almost non-existent.</t>
  </si>
  <si>
    <t>Lack of communication.</t>
  </si>
  <si>
    <t>R_2qrdoRTDwwanDOz</t>
  </si>
  <si>
    <t>PeopleLink does not meet our needs, and iLearn programs are tedious and repetitive.  PeopleSync does not provide the information we need in clear, readily accessible ways.  MyTime is a nightmare.  PASS seems great by comparison.  We need real people who understand our school to quickly address problems to provide better customer service.  We are not serving our customers at an acceptable level and service has declined dramatically.</t>
  </si>
  <si>
    <t>ServiceLink does not meet our needs.  "Tickets" are issued and closed without explanation; messages are unclear and don't reference initial inquiry; response time is abysmal.  We need real people with real expertise to resolve problems.</t>
  </si>
  <si>
    <t>Get rid of the call desks and return to providing good "local" customer service by providing staff liaisons that understand specific school and unit needs.  One size does not fit all, and we look terrible to our customers.</t>
  </si>
  <si>
    <t>R_30c7keKyo6Rba97</t>
  </si>
  <si>
    <t>R_27qhnPy2nIEnDEV</t>
  </si>
  <si>
    <t>mytime is just a difficult and clunky app to use ... iLearn portal is a bit clunky and authoring modules is very time consuming.</t>
  </si>
  <si>
    <t>More "end user" services should be made available for payment gateway.  Although troubleshooting services are good, setting up a new gateway is complicated and likely can't be done easily unless the end user has done this several times before.</t>
  </si>
  <si>
    <t xml:space="preserve">Service availability is excellent.  UX (user experience) and interface design on the apps need a lot of work.  </t>
  </si>
  <si>
    <t>R_w5hhWDSqdN65J5f</t>
  </si>
  <si>
    <t>NYU Classes</t>
  </si>
  <si>
    <t xml:space="preserve">Compared to other LMS' it is not up to standards. Hard to use and missing key functionalities. </t>
  </si>
  <si>
    <t>Not user friendly. Often confusing. Pages are either too big or small to fit on screen.</t>
  </si>
  <si>
    <t>All seem like they were made in 1990</t>
  </si>
  <si>
    <t>R_1LTjpldpOO0VmCG</t>
  </si>
  <si>
    <t>Prinson and his team Rock!</t>
  </si>
  <si>
    <t>R_yrmCAdNExY4cRR7</t>
  </si>
  <si>
    <t>Hyperion, don't use it that often, find it hard to work with. Not very intuitive for my taste</t>
  </si>
  <si>
    <t>don't need messenger service, need people who know the systems and are able to give answers, not just a ticket!!</t>
  </si>
  <si>
    <t>the only service I am satisfied with is DSG UDW+, people can help and have an excellent knowledge of what they are taking about. Every thing else just a service to write down your issue, never a quick response, and not very caring!</t>
  </si>
  <si>
    <t>R_3J4zAOko6bHFjHC</t>
  </si>
  <si>
    <t>N/A</t>
  </si>
  <si>
    <t>UDW+; many times it doesn't work.</t>
  </si>
  <si>
    <t xml:space="preserve">UDW+ doesn't work most of the time and no notice are given. 
Budmod and JEMS; many times took more than 1 business day to post.
Modtrak: there are times when chartfield get remove with no explanation. </t>
  </si>
  <si>
    <t>ensure application works during work time.</t>
  </si>
  <si>
    <t>R_2U2Z3D9XxhZPLqp</t>
  </si>
  <si>
    <t>R_3KTSMZlukGzFIv6</t>
  </si>
  <si>
    <t>Financial,UDW,HR,SIS</t>
  </si>
  <si>
    <t>R_ZEj7MBeX4lg1zVv</t>
  </si>
  <si>
    <t>R_DC5lh7NZQJwuYil</t>
  </si>
  <si>
    <t>Student Affairs</t>
  </si>
  <si>
    <t>Others,BPA,Financial,UDW,HR</t>
  </si>
  <si>
    <t>ibuy</t>
  </si>
  <si>
    <t>R_3KMkBHVzPoxisSd</t>
  </si>
  <si>
    <t>Cayuse</t>
  </si>
  <si>
    <t>Generating a BSR or BDR for a project can sometimes take some time to process; not instantaneous</t>
  </si>
  <si>
    <t>R_WoIJDyGxcggT1ap</t>
  </si>
  <si>
    <t>R_3GpPD40TnH9WzpO</t>
  </si>
  <si>
    <t>Lack of timely response.  Too many followup emails is needed to address an issue.</t>
  </si>
  <si>
    <t>At times there is great delay in response to problems/issues.  With vague and sometimes useless responses  the user is left confusion.   Asking why a problem occurred is often met with either no response of a litany  of confusing verbiage that appear to show that the IT officer does not want to divulge information. 
Timing of responses can also be improved.</t>
  </si>
  <si>
    <t>The applications are ok.  It's the lack of timely response that needs improvement.  In addition, it appears the the level of expertise to solve a problems is minimal among the staff with only one person like a Saji Sebastion having the knowledge/expertise or know how.</t>
  </si>
  <si>
    <t>R_3Gj0Bj1oNSiSt3k</t>
  </si>
  <si>
    <t>Can not think of anything</t>
  </si>
  <si>
    <t>R_T2bDPl9m1qRrnXP</t>
  </si>
  <si>
    <t>See other answer</t>
  </si>
  <si>
    <t>It would be good if your teams would partner with clients and local IT teams to provide better service.</t>
  </si>
  <si>
    <t>R_ZIg5xT5IensP6ed</t>
  </si>
  <si>
    <t>BPA,Financial,HR,SIS</t>
  </si>
  <si>
    <t>R_2Y4WUjpanv784wx</t>
  </si>
  <si>
    <t>Undergraduate Admissions</t>
  </si>
  <si>
    <t>Others,Public Safety,UDW,HR,SIS</t>
  </si>
  <si>
    <t>Interactive Reporting is frequently down and requires mid-day refreshes.</t>
  </si>
  <si>
    <t xml:space="preserve"> Instructions/screen shots sent for PeopleSync did not match actual business process.</t>
  </si>
  <si>
    <t>R_1f31XfuodAHMeE8</t>
  </si>
  <si>
    <t>Major failure of JEMS over the summer of 2015.  In addition, the JEMS interface with FAME often fails, resulting in entries being posted into the wrong accounting period and entries never posting at all.  Service link tickets have also been closed with no resolutions, only to be reopened after complaint.</t>
  </si>
  <si>
    <t xml:space="preserve">JEMS, the service surrounding it, and its interface with FAME needs to be re-examined. </t>
  </si>
  <si>
    <t>R_2Uhzh5RNRHacCFS</t>
  </si>
  <si>
    <t>R_1FE3DHPCwU1fWmJ</t>
  </si>
  <si>
    <t>R_3fdU6K4bsR5nupA</t>
  </si>
  <si>
    <t>Gallatin</t>
  </si>
  <si>
    <t>The University needs to get rid of Service Link or improve it.  It is infuriating to get a canned response that says "Your request regarding Service Desk (NYU ITS) with reference number #XXXXXX has been resolved with Resolution Reason: Fixed" when the problem has not been fixed.  This includes messages from all offices using Service Link (registrar, financial aid, etc.) not just ITS.  Also Service Link auto responses do not include the initial email to the University so the client has no conversation thread when problems continue.</t>
  </si>
  <si>
    <t>R_3CIzhobZqrehOAt</t>
  </si>
  <si>
    <t>R_2PjQc6VkKaMXZ28</t>
  </si>
  <si>
    <t xml:space="preserve">Many times the data is not always accurate or up to date. </t>
  </si>
  <si>
    <t>Great group. Happy to partner with them</t>
  </si>
  <si>
    <t>R_1jV25SmkOg0P3Lu</t>
  </si>
  <si>
    <t>College of Nursing</t>
  </si>
  <si>
    <t xml:space="preserve">I am not confident in the knowledge base of PeopleSync responders.   </t>
  </si>
  <si>
    <t>Approvers should be able to see more detail in ap workflow.  The level of secrecy between the initial servicelink rep and the person who takes care of the request is ridiculous.  There are times when they don't even know who has it.</t>
  </si>
  <si>
    <t>I do not think there is sufficient communication with the stakeholders until after applications have been secured.</t>
  </si>
  <si>
    <t>R_12a1KjBTu1SKMsZ</t>
  </si>
  <si>
    <t>R_24hBQLksVoLE3vf</t>
  </si>
  <si>
    <t>PeopleSync creates many more steps to complete a transaction than with PASS.</t>
  </si>
  <si>
    <t>R_1i2o7cbYLbfDeer</t>
  </si>
  <si>
    <t>SOE</t>
  </si>
  <si>
    <t>R_vJlkrb3UH6aV0uR</t>
  </si>
  <si>
    <t>R_3HN5e2Bh9t71x2K</t>
  </si>
  <si>
    <t>R_295iX82PZCHS0wf</t>
  </si>
  <si>
    <t>All divisions at the university should be using student agreement codes for each term session and they are not.  Data would flow easier if they did.</t>
  </si>
  <si>
    <t xml:space="preserve">SIS is not user friendly or  </t>
  </si>
  <si>
    <t>R_1hGzJJeA4nN6uQi</t>
  </si>
  <si>
    <t>Bursar</t>
  </si>
  <si>
    <t>This team does a great job keeping all employees and students at NYU connected so that we can carry out our daily jobs. They are reliable, a pleasure to work with and often I walk away knowing more then when I started talking!</t>
  </si>
  <si>
    <t>R_2dgBvf9Bv7hVYRM</t>
  </si>
  <si>
    <t>Performance improvement</t>
  </si>
  <si>
    <t>R_3MKINDKY8X8vow3</t>
  </si>
  <si>
    <t>College of Arts &amp; Science</t>
  </si>
  <si>
    <t>Others,BPA,UDW,SIS</t>
  </si>
  <si>
    <t>Response time is lagging.  At times I need to followup myself for status.</t>
  </si>
  <si>
    <t xml:space="preserve">Better trained ITS professionals and immediate followup to solutions are key factors. At times get the run around or tickets get closed without it ever getting resolved. </t>
  </si>
  <si>
    <t>R_3GqbuC1pZcAHL1N</t>
  </si>
  <si>
    <t>R_40HmW8piEKg0SdD</t>
  </si>
  <si>
    <t>Provost</t>
  </si>
  <si>
    <t>FO</t>
  </si>
  <si>
    <t>R_1H2d9WSJCGLX9U9</t>
  </si>
  <si>
    <t>When requesting staffing changes to myTime, it takes months. There are times when, for no apparent reason, staff just disappear from a manager's employee list with no explanation. The tool itself is fine, but the customer service provided by the myTime staff is extremely deficient.</t>
  </si>
  <si>
    <t xml:space="preserve">Very dissatisfied with the ServiceLink application. The application is tedious to use and extremely time-consuming. I understand the importance of getting customer service metrics, but feel that this particular tool is not the right fit. Rather than being available to assist other callers, users have to take extra time to fill out fields on the form in ServiceLink, so the caller wait time is increased. </t>
  </si>
  <si>
    <t>For the most part, I think the applications available are fine, with the exception of ServiceLink. Like all areas, I think customer service could be improved, but do not really have any unpleasant experiences with any other area besides the myTime staff.</t>
  </si>
  <si>
    <t>R_3HZvPUMhZH2GdYl</t>
  </si>
  <si>
    <t>Data is not always reliable</t>
  </si>
  <si>
    <t>enhanced servers, more cloud based systems</t>
  </si>
  <si>
    <t>R_vuAEiYrLXKFF7Xz</t>
  </si>
  <si>
    <t>Registrar's Office</t>
  </si>
  <si>
    <t>R_30jhjzHBpDivT8k</t>
  </si>
  <si>
    <t xml:space="preserve">Since AP Workflow was transitioned to ServiceLink, it has become less intuitive,  it's difficult to figure out processes i.e., reassign, delegate etc.  </t>
  </si>
  <si>
    <t xml:space="preserve">AP Workflow is less efficient than it was.  </t>
  </si>
  <si>
    <t>R_3LhFfLFjdNJ3w00</t>
  </si>
  <si>
    <t>BPA,Fund Raising,HR</t>
  </si>
  <si>
    <t>R_123bDUE13zgTMKm</t>
  </si>
  <si>
    <t>R_2B39PrCXMiu53fF</t>
  </si>
  <si>
    <t>R_2to0PwoEPQUD86v</t>
  </si>
  <si>
    <t>R_9MQeA3nQStg9li9</t>
  </si>
  <si>
    <t>BPA,Fund Raising,SIS</t>
  </si>
  <si>
    <t>I do not like Albert/SIS as a system. The data is cryptic, the layout has things buried, and the policies around who "owns" information warrant debate.</t>
  </si>
  <si>
    <t>I dislike the inflexibility of ServiceLink. I feel like Modtrak and ProjTrak are behemoth systems that could use retirement. AP Workflow is one of the most frustrating workflows I have EVER had to go through, every single time. Flying colors for Advance are for John Torres only.</t>
  </si>
  <si>
    <t>R_3Jqp9GrDDcTurV3</t>
  </si>
  <si>
    <t>UDW+ does not have all the data that was available in UDW.  The tool does not have the functions available as they were in UDW.  The system is not user friendly or intuitive.  The data elements are not aligned the same way as they were in UDW.  The Staff that provides excellent service are DSG.  They are willing to help all the time.</t>
  </si>
  <si>
    <t>PeopleSync is cumbersome, requires more input than prior system, how is that an improvement?  There are to many one off situations that the system cannot handle.  The system is not user friendly or intuitive.  The data out of the system is inaccurate, which may be user error, but the system is just very hard to use.  The system does not have built in features to not allow errors to occur, not simply notify people of errors; i.e., chartfield validation.  It is a shame to say, the community would rather go back to a 30 year old legacy system than an up-to-date, technoligically advanced system, simply because the product does not meet the user community needs.</t>
  </si>
  <si>
    <t>The products are one size fits all, and in certain cases, not intuitive or user friendly.</t>
  </si>
  <si>
    <t>R_8oGWs3k49NkDaBb</t>
  </si>
  <si>
    <t>R_2uBuqdy1VOlHn7o</t>
  </si>
  <si>
    <t>SPA</t>
  </si>
  <si>
    <t>Others,BPA,UDW</t>
  </si>
  <si>
    <t>FAME</t>
  </si>
  <si>
    <t>R_9uD9OSPNgxCQSqd</t>
  </si>
  <si>
    <t>Arts and Science</t>
  </si>
  <si>
    <t>R_2Swr1t91LwoqO9H</t>
  </si>
  <si>
    <t>Faculty of Arts and Science</t>
  </si>
  <si>
    <t>It is impossible to get to a knowledgeable person.  Everyone maintains anonymity in their responses, so nobody is accountable.  There is a greater interest in closing tickets than really solving a problem.</t>
  </si>
  <si>
    <t>It is impossible to get to a knowledgeable person.  Everyone maintains anonymity in their responses, so nobody is accountable.</t>
  </si>
  <si>
    <t>I would like to see an account manager orientation.  One person who would shepherd problems through the huge number of people in NYU-IT.</t>
  </si>
  <si>
    <t>R_1JLB7N1rFlQTNt2</t>
  </si>
  <si>
    <t>R_2V90l5eASToWGZy</t>
  </si>
  <si>
    <t>Provost - Registrar</t>
  </si>
  <si>
    <t>R_1mhgf3N5tuimfR3</t>
  </si>
  <si>
    <t>tisch</t>
  </si>
  <si>
    <t>Horrible applications that are way too cumbersome to navigate</t>
  </si>
  <si>
    <t>Applications ahould detect at login all appropriate budget codes etc. that apply to the logged in user with no need to search.</t>
  </si>
  <si>
    <t>R_21bpuyKGzM6Og0o</t>
  </si>
  <si>
    <t>NYU School of Law</t>
  </si>
  <si>
    <t>R_3PoAske9TypyLOB</t>
  </si>
  <si>
    <t>R_1pGMnFG1A3OME30</t>
  </si>
  <si>
    <t>R_tVtbZyZR4rXX19D</t>
  </si>
  <si>
    <t>Responses are slow.</t>
  </si>
  <si>
    <t>Great applications.</t>
  </si>
  <si>
    <t>R_32JBXfqeIGs1YRK</t>
  </si>
  <si>
    <t xml:space="preserve">Hyperion is not a user friendly system.  Because we only use the system during budget upload time, we tend to forget how to use the system.  </t>
  </si>
  <si>
    <t>Fin</t>
  </si>
  <si>
    <t>FundR</t>
  </si>
  <si>
    <t>PubSaf</t>
  </si>
  <si>
    <t>MajorApps_Others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</si>
</sst>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64"/>
  <sheetViews>
    <sheetView tabSelected="1" topLeftCell="CO1" workbookViewId="0">
      <selection activeCell="CX1" sqref="A1:XFD1"/>
    </sheetView>
  </sheetViews>
  <sheetFormatPr defaultRowHeight="15" x14ac:dyDescent="0.25"/>
  <sheetData>
    <row r="1" spans="1:10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527</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162</v>
      </c>
      <c r="CR1" t="s">
        <v>524</v>
      </c>
      <c r="CS1" t="s">
        <v>525</v>
      </c>
      <c r="CT1" t="s">
        <v>159</v>
      </c>
      <c r="CU1" t="s">
        <v>20</v>
      </c>
      <c r="CV1" t="s">
        <v>526</v>
      </c>
      <c r="CW1" t="s">
        <v>356</v>
      </c>
      <c r="CX1" t="s">
        <v>137</v>
      </c>
    </row>
    <row r="2" spans="1:102" x14ac:dyDescent="0.25">
      <c r="A2" s="1">
        <v>42317.567361111112</v>
      </c>
      <c r="B2" s="1">
        <v>42317.572916666664</v>
      </c>
      <c r="C2" t="s">
        <v>3</v>
      </c>
      <c r="E2">
        <v>83</v>
      </c>
      <c r="F2">
        <v>477</v>
      </c>
      <c r="G2" t="b">
        <v>0</v>
      </c>
      <c r="H2" s="1">
        <v>42326.368055555555</v>
      </c>
      <c r="I2" t="s">
        <v>93</v>
      </c>
      <c r="N2" t="s">
        <v>94</v>
      </c>
      <c r="O2" t="s">
        <v>95</v>
      </c>
      <c r="R2" t="s">
        <v>96</v>
      </c>
      <c r="T2" t="s">
        <v>97</v>
      </c>
      <c r="V2" t="s">
        <v>98</v>
      </c>
      <c r="X2" t="s">
        <v>98</v>
      </c>
      <c r="Y2" t="s">
        <v>98</v>
      </c>
      <c r="AB2" t="s">
        <v>99</v>
      </c>
      <c r="AE2" t="s">
        <v>100</v>
      </c>
      <c r="AG2" t="s">
        <v>101</v>
      </c>
      <c r="AH2" t="s">
        <v>100</v>
      </c>
      <c r="AK2" t="s">
        <v>102</v>
      </c>
      <c r="AT2" t="s">
        <v>103</v>
      </c>
      <c r="AU2" t="s">
        <v>103</v>
      </c>
      <c r="AV2" t="s">
        <v>103</v>
      </c>
      <c r="AW2" t="s">
        <v>103</v>
      </c>
      <c r="AX2" t="s">
        <v>103</v>
      </c>
      <c r="BF2" t="s">
        <v>103</v>
      </c>
      <c r="BG2" t="s">
        <v>103</v>
      </c>
      <c r="BH2" t="s">
        <v>103</v>
      </c>
      <c r="BI2" t="s">
        <v>103</v>
      </c>
      <c r="BJ2" t="s">
        <v>103</v>
      </c>
      <c r="BX2" t="s">
        <v>103</v>
      </c>
      <c r="BY2" t="s">
        <v>103</v>
      </c>
      <c r="BZ2" t="s">
        <v>103</v>
      </c>
      <c r="CA2" t="s">
        <v>103</v>
      </c>
      <c r="CB2" t="s">
        <v>103</v>
      </c>
      <c r="CD2" t="s">
        <v>104</v>
      </c>
      <c r="CE2" t="s">
        <v>104</v>
      </c>
      <c r="CF2" t="s">
        <v>105</v>
      </c>
      <c r="CG2" t="s">
        <v>103</v>
      </c>
      <c r="CH2" t="s">
        <v>105</v>
      </c>
      <c r="CI2" t="s">
        <v>106</v>
      </c>
      <c r="CJ2" t="s">
        <v>103</v>
      </c>
      <c r="CP2">
        <v>84</v>
      </c>
      <c r="CQ2" t="b">
        <f>IFERROR(IF(FIND("BPA",$T2,1)&gt;=1,TRUE,FALSE),FALSE)</f>
        <v>1</v>
      </c>
      <c r="CR2" t="b">
        <f>IFERROR(IF(FIND("Financial",$T2,1)&gt;=1,TRUE,FALSE),FALSE)</f>
        <v>0</v>
      </c>
      <c r="CS2" t="b">
        <f>IFERROR(IF(FIND("Fund Raising",$T2,1)&gt;=1,TRUE,FALSE),FALSE)</f>
        <v>0</v>
      </c>
      <c r="CT2" t="b">
        <f>IFERROR(IF(FIND("HR",$T2,1)&gt;=1,TRUE,FALSE),FALSE)</f>
        <v>1</v>
      </c>
      <c r="CU2" t="b">
        <f>IFERROR(IF(FIND("Others",$T2,1)&gt;=1,TRUE,FALSE),FALSE)</f>
        <v>0</v>
      </c>
      <c r="CV2" t="b">
        <f>IFERROR(IF(FIND("Public Safety",$T2,1)&gt;=1,TRUE,FALSE),FALSE)</f>
        <v>1</v>
      </c>
      <c r="CW2" t="b">
        <f>IFERROR(IF(FIND("SIS",$T2,1)&gt;=1,TRUE,FALSE),FALSE)</f>
        <v>0</v>
      </c>
      <c r="CX2" t="b">
        <f>IFERROR(IF(FIND("UDW",$T2,1)&gt;=1,TRUE,FALSE),FALSE)</f>
        <v>1</v>
      </c>
    </row>
    <row r="3" spans="1:102" x14ac:dyDescent="0.25">
      <c r="A3" s="1">
        <v>42325.425000000003</v>
      </c>
      <c r="B3" s="1">
        <v>42325.425694444442</v>
      </c>
      <c r="C3" t="s">
        <v>3</v>
      </c>
      <c r="E3">
        <v>33</v>
      </c>
      <c r="F3">
        <v>69</v>
      </c>
      <c r="G3" t="b">
        <v>0</v>
      </c>
      <c r="H3" s="1">
        <v>42326.368055555555</v>
      </c>
      <c r="I3" t="s">
        <v>107</v>
      </c>
      <c r="N3" t="s">
        <v>94</v>
      </c>
      <c r="O3" t="s">
        <v>20</v>
      </c>
      <c r="Q3" t="s">
        <v>108</v>
      </c>
      <c r="R3" t="s">
        <v>96</v>
      </c>
      <c r="T3" t="s">
        <v>109</v>
      </c>
      <c r="CP3">
        <v>27</v>
      </c>
      <c r="CQ3" t="b">
        <f t="shared" ref="CQ3:CQ66" si="0">IFERROR(IF(FIND("BPA",$T3,1)&gt;=1,TRUE,FALSE),FALSE)</f>
        <v>1</v>
      </c>
      <c r="CR3" t="b">
        <f t="shared" ref="CR3:CR66" si="1">IFERROR(IF(FIND("Financial",$T3,1)&gt;=1,TRUE,FALSE),FALSE)</f>
        <v>0</v>
      </c>
      <c r="CS3" t="b">
        <f t="shared" ref="CS3:CS66" si="2">IFERROR(IF(FIND("Fund Raising",$T3,1)&gt;=1,TRUE,FALSE),FALSE)</f>
        <v>0</v>
      </c>
      <c r="CT3" t="b">
        <f t="shared" ref="CT3:CT66" si="3">IFERROR(IF(FIND("HR",$T3,1)&gt;=1,TRUE,FALSE),FALSE)</f>
        <v>1</v>
      </c>
      <c r="CU3" t="b">
        <f t="shared" ref="CU3:CU66" si="4">IFERROR(IF(FIND("Others",$T3,1)&gt;=1,TRUE,FALSE),FALSE)</f>
        <v>0</v>
      </c>
      <c r="CV3" t="b">
        <f t="shared" ref="CV3:CV66" si="5">IFERROR(IF(FIND("Public Safety",$T3,1)&gt;=1,TRUE,FALSE),FALSE)</f>
        <v>0</v>
      </c>
      <c r="CW3" t="b">
        <f t="shared" ref="CW3:CW66" si="6">IFERROR(IF(FIND("SIS",$T3,1)&gt;=1,TRUE,FALSE),FALSE)</f>
        <v>0</v>
      </c>
      <c r="CX3" t="b">
        <f t="shared" ref="CX3:CX66" si="7">IFERROR(IF(FIND("UDW",$T3,1)&gt;=1,TRUE,FALSE),FALSE)</f>
        <v>1</v>
      </c>
    </row>
    <row r="4" spans="1:102" x14ac:dyDescent="0.25">
      <c r="A4" s="1">
        <v>42325.595138888886</v>
      </c>
      <c r="B4" s="1">
        <v>42325.59652777778</v>
      </c>
      <c r="C4" t="s">
        <v>3</v>
      </c>
      <c r="E4">
        <v>50</v>
      </c>
      <c r="F4">
        <v>118</v>
      </c>
      <c r="G4" t="b">
        <v>0</v>
      </c>
      <c r="H4" s="1">
        <v>42326.368055555555</v>
      </c>
      <c r="I4" t="s">
        <v>110</v>
      </c>
      <c r="N4" t="s">
        <v>94</v>
      </c>
      <c r="O4" t="s">
        <v>111</v>
      </c>
      <c r="R4" t="s">
        <v>96</v>
      </c>
      <c r="T4" t="s">
        <v>112</v>
      </c>
      <c r="V4" t="s">
        <v>98</v>
      </c>
      <c r="W4" t="s">
        <v>98</v>
      </c>
      <c r="AA4" t="s">
        <v>98</v>
      </c>
      <c r="AB4" t="s">
        <v>98</v>
      </c>
      <c r="AE4" t="s">
        <v>101</v>
      </c>
      <c r="AF4" t="s">
        <v>113</v>
      </c>
      <c r="AJ4" t="s">
        <v>100</v>
      </c>
      <c r="AK4" t="s">
        <v>102</v>
      </c>
      <c r="CP4">
        <v>31</v>
      </c>
      <c r="CQ4" t="b">
        <f t="shared" si="0"/>
        <v>1</v>
      </c>
      <c r="CR4" t="b">
        <f t="shared" si="1"/>
        <v>1</v>
      </c>
      <c r="CS4" t="b">
        <f t="shared" si="2"/>
        <v>1</v>
      </c>
      <c r="CT4" t="b">
        <f t="shared" si="3"/>
        <v>0</v>
      </c>
      <c r="CU4" t="b">
        <f t="shared" si="4"/>
        <v>0</v>
      </c>
      <c r="CV4" t="b">
        <f t="shared" si="5"/>
        <v>0</v>
      </c>
      <c r="CW4" t="b">
        <f t="shared" si="6"/>
        <v>0</v>
      </c>
      <c r="CX4" t="b">
        <f t="shared" si="7"/>
        <v>1</v>
      </c>
    </row>
    <row r="5" spans="1:102" x14ac:dyDescent="0.25">
      <c r="A5" s="1">
        <v>42324.899305555555</v>
      </c>
      <c r="B5" s="1">
        <v>42324.9</v>
      </c>
      <c r="C5" t="s">
        <v>3</v>
      </c>
      <c r="E5">
        <v>25</v>
      </c>
      <c r="F5">
        <v>25</v>
      </c>
      <c r="G5" t="b">
        <v>0</v>
      </c>
      <c r="H5" s="1">
        <v>42326.368055555555</v>
      </c>
      <c r="I5" t="s">
        <v>114</v>
      </c>
      <c r="N5" t="s">
        <v>94</v>
      </c>
      <c r="O5" t="s">
        <v>95</v>
      </c>
      <c r="R5" t="s">
        <v>96</v>
      </c>
      <c r="CP5">
        <v>6</v>
      </c>
      <c r="CQ5" t="b">
        <f t="shared" si="0"/>
        <v>0</v>
      </c>
      <c r="CR5" t="b">
        <f t="shared" si="1"/>
        <v>0</v>
      </c>
      <c r="CS5" t="b">
        <f t="shared" si="2"/>
        <v>0</v>
      </c>
      <c r="CT5" t="b">
        <f t="shared" si="3"/>
        <v>0</v>
      </c>
      <c r="CU5" t="b">
        <f t="shared" si="4"/>
        <v>0</v>
      </c>
      <c r="CV5" t="b">
        <f t="shared" si="5"/>
        <v>0</v>
      </c>
      <c r="CW5" t="b">
        <f t="shared" si="6"/>
        <v>0</v>
      </c>
      <c r="CX5" t="b">
        <f t="shared" si="7"/>
        <v>0</v>
      </c>
    </row>
    <row r="6" spans="1:102" x14ac:dyDescent="0.25">
      <c r="A6" s="1">
        <v>42312.333333333336</v>
      </c>
      <c r="B6" s="1">
        <v>42313.838888888888</v>
      </c>
      <c r="C6" t="s">
        <v>3</v>
      </c>
      <c r="E6">
        <v>33</v>
      </c>
      <c r="F6">
        <v>130068</v>
      </c>
      <c r="G6" t="b">
        <v>0</v>
      </c>
      <c r="H6" s="1">
        <v>42326.368055555555</v>
      </c>
      <c r="I6" t="s">
        <v>115</v>
      </c>
      <c r="N6" t="s">
        <v>94</v>
      </c>
      <c r="O6" t="s">
        <v>116</v>
      </c>
      <c r="P6" t="s">
        <v>117</v>
      </c>
      <c r="R6" t="s">
        <v>96</v>
      </c>
      <c r="T6" t="s">
        <v>118</v>
      </c>
      <c r="CP6">
        <v>40</v>
      </c>
      <c r="CQ6" t="b">
        <f t="shared" si="0"/>
        <v>1</v>
      </c>
      <c r="CR6" t="b">
        <f t="shared" si="1"/>
        <v>1</v>
      </c>
      <c r="CS6" t="b">
        <f t="shared" si="2"/>
        <v>1</v>
      </c>
      <c r="CT6" t="b">
        <f t="shared" si="3"/>
        <v>1</v>
      </c>
      <c r="CU6" t="b">
        <f t="shared" si="4"/>
        <v>0</v>
      </c>
      <c r="CV6" t="b">
        <f t="shared" si="5"/>
        <v>1</v>
      </c>
      <c r="CW6" t="b">
        <f t="shared" si="6"/>
        <v>1</v>
      </c>
      <c r="CX6" t="b">
        <f t="shared" si="7"/>
        <v>1</v>
      </c>
    </row>
    <row r="7" spans="1:102" x14ac:dyDescent="0.25">
      <c r="A7" s="1">
        <v>42317.496527777781</v>
      </c>
      <c r="B7" s="1">
        <v>42317.498611111114</v>
      </c>
      <c r="C7" t="s">
        <v>3</v>
      </c>
      <c r="E7">
        <v>67</v>
      </c>
      <c r="F7">
        <v>145</v>
      </c>
      <c r="G7" t="b">
        <v>0</v>
      </c>
      <c r="H7" s="1">
        <v>42326.368055555555</v>
      </c>
      <c r="I7" t="s">
        <v>119</v>
      </c>
      <c r="N7" t="s">
        <v>94</v>
      </c>
      <c r="O7" t="s">
        <v>95</v>
      </c>
      <c r="R7" t="s">
        <v>96</v>
      </c>
      <c r="T7" t="s">
        <v>120</v>
      </c>
      <c r="V7" t="s">
        <v>121</v>
      </c>
      <c r="X7" t="s">
        <v>121</v>
      </c>
      <c r="AE7" t="s">
        <v>100</v>
      </c>
      <c r="AG7" t="s">
        <v>101</v>
      </c>
      <c r="BF7" t="s">
        <v>105</v>
      </c>
      <c r="BG7" t="s">
        <v>105</v>
      </c>
      <c r="BH7" t="s">
        <v>105</v>
      </c>
      <c r="BI7" t="s">
        <v>105</v>
      </c>
      <c r="BJ7" t="s">
        <v>105</v>
      </c>
      <c r="CD7" t="s">
        <v>103</v>
      </c>
      <c r="CE7" t="s">
        <v>105</v>
      </c>
      <c r="CF7" t="s">
        <v>105</v>
      </c>
      <c r="CG7" t="s">
        <v>105</v>
      </c>
      <c r="CH7" t="s">
        <v>103</v>
      </c>
      <c r="CP7">
        <v>48</v>
      </c>
      <c r="CQ7" t="b">
        <f t="shared" si="0"/>
        <v>1</v>
      </c>
      <c r="CR7" t="b">
        <f t="shared" si="1"/>
        <v>0</v>
      </c>
      <c r="CS7" t="b">
        <f t="shared" si="2"/>
        <v>0</v>
      </c>
      <c r="CT7" t="b">
        <f t="shared" si="3"/>
        <v>1</v>
      </c>
      <c r="CU7" t="b">
        <f t="shared" si="4"/>
        <v>0</v>
      </c>
      <c r="CV7" t="b">
        <f t="shared" si="5"/>
        <v>0</v>
      </c>
      <c r="CW7" t="b">
        <f t="shared" si="6"/>
        <v>0</v>
      </c>
      <c r="CX7" t="b">
        <f t="shared" si="7"/>
        <v>0</v>
      </c>
    </row>
    <row r="8" spans="1:102" x14ac:dyDescent="0.25">
      <c r="A8" s="1">
        <v>42313.643750000003</v>
      </c>
      <c r="B8" s="1">
        <v>42313.663194444445</v>
      </c>
      <c r="C8" t="s">
        <v>3</v>
      </c>
      <c r="E8">
        <v>58</v>
      </c>
      <c r="F8">
        <v>1643</v>
      </c>
      <c r="G8" t="b">
        <v>0</v>
      </c>
      <c r="H8" s="1">
        <v>42326.368055555555</v>
      </c>
      <c r="I8" t="s">
        <v>122</v>
      </c>
      <c r="N8" t="s">
        <v>94</v>
      </c>
      <c r="O8" t="s">
        <v>95</v>
      </c>
      <c r="R8" t="s">
        <v>96</v>
      </c>
      <c r="T8" t="s">
        <v>123</v>
      </c>
      <c r="V8" t="s">
        <v>124</v>
      </c>
      <c r="W8" t="s">
        <v>124</v>
      </c>
      <c r="X8" t="s">
        <v>99</v>
      </c>
      <c r="AB8" t="s">
        <v>99</v>
      </c>
      <c r="AE8" t="s">
        <v>101</v>
      </c>
      <c r="AF8" t="s">
        <v>101</v>
      </c>
      <c r="AG8" t="s">
        <v>101</v>
      </c>
      <c r="AK8" t="s">
        <v>100</v>
      </c>
      <c r="CD8" t="s">
        <v>104</v>
      </c>
      <c r="CE8" t="s">
        <v>104</v>
      </c>
      <c r="CF8" t="s">
        <v>104</v>
      </c>
      <c r="CG8" t="s">
        <v>104</v>
      </c>
      <c r="CH8" t="s">
        <v>105</v>
      </c>
      <c r="CP8">
        <v>31</v>
      </c>
      <c r="CQ8" t="b">
        <f t="shared" si="0"/>
        <v>1</v>
      </c>
      <c r="CR8" t="b">
        <f t="shared" si="1"/>
        <v>1</v>
      </c>
      <c r="CS8" t="b">
        <f t="shared" si="2"/>
        <v>0</v>
      </c>
      <c r="CT8" t="b">
        <f t="shared" si="3"/>
        <v>1</v>
      </c>
      <c r="CU8" t="b">
        <f t="shared" si="4"/>
        <v>0</v>
      </c>
      <c r="CV8" t="b">
        <f t="shared" si="5"/>
        <v>0</v>
      </c>
      <c r="CW8" t="b">
        <f t="shared" si="6"/>
        <v>0</v>
      </c>
      <c r="CX8" t="b">
        <f t="shared" si="7"/>
        <v>1</v>
      </c>
    </row>
    <row r="9" spans="1:102" x14ac:dyDescent="0.25">
      <c r="A9" s="1">
        <v>42312.489583333336</v>
      </c>
      <c r="B9" s="1">
        <v>42312.496527777781</v>
      </c>
      <c r="C9" t="s">
        <v>3</v>
      </c>
      <c r="E9">
        <v>83</v>
      </c>
      <c r="F9">
        <v>568</v>
      </c>
      <c r="G9" t="b">
        <v>0</v>
      </c>
      <c r="H9" s="1">
        <v>42326.368055555555</v>
      </c>
      <c r="I9" t="s">
        <v>125</v>
      </c>
      <c r="N9" t="s">
        <v>94</v>
      </c>
      <c r="O9" t="s">
        <v>126</v>
      </c>
      <c r="R9" t="s">
        <v>96</v>
      </c>
      <c r="T9" t="s">
        <v>127</v>
      </c>
      <c r="W9" t="s">
        <v>98</v>
      </c>
      <c r="AF9" t="s">
        <v>100</v>
      </c>
      <c r="AZ9" t="s">
        <v>128</v>
      </c>
      <c r="BA9" t="s">
        <v>128</v>
      </c>
      <c r="BB9" t="s">
        <v>128</v>
      </c>
      <c r="BC9" t="s">
        <v>128</v>
      </c>
      <c r="BD9" t="s">
        <v>128</v>
      </c>
      <c r="CJ9" t="s">
        <v>128</v>
      </c>
      <c r="CP9">
        <v>36</v>
      </c>
      <c r="CQ9" t="b">
        <f t="shared" si="0"/>
        <v>0</v>
      </c>
      <c r="CR9" t="b">
        <f t="shared" si="1"/>
        <v>1</v>
      </c>
      <c r="CS9" t="b">
        <f t="shared" si="2"/>
        <v>0</v>
      </c>
      <c r="CT9" t="b">
        <f t="shared" si="3"/>
        <v>0</v>
      </c>
      <c r="CU9" t="b">
        <f t="shared" si="4"/>
        <v>0</v>
      </c>
      <c r="CV9" t="b">
        <f t="shared" si="5"/>
        <v>0</v>
      </c>
      <c r="CW9" t="b">
        <f t="shared" si="6"/>
        <v>0</v>
      </c>
      <c r="CX9" t="b">
        <f t="shared" si="7"/>
        <v>0</v>
      </c>
    </row>
    <row r="10" spans="1:102" x14ac:dyDescent="0.25">
      <c r="A10" s="1">
        <v>42312.429861111108</v>
      </c>
      <c r="B10" s="1">
        <v>42312.430555555555</v>
      </c>
      <c r="C10" t="s">
        <v>3</v>
      </c>
      <c r="E10">
        <v>25</v>
      </c>
      <c r="F10">
        <v>72</v>
      </c>
      <c r="G10" t="b">
        <v>0</v>
      </c>
      <c r="H10" s="1">
        <v>42326.368055555555</v>
      </c>
      <c r="I10" t="s">
        <v>129</v>
      </c>
      <c r="N10" t="s">
        <v>94</v>
      </c>
      <c r="O10" t="s">
        <v>130</v>
      </c>
      <c r="R10" t="s">
        <v>96</v>
      </c>
      <c r="CP10">
        <v>7</v>
      </c>
      <c r="CQ10" t="b">
        <f t="shared" si="0"/>
        <v>0</v>
      </c>
      <c r="CR10" t="b">
        <f t="shared" si="1"/>
        <v>0</v>
      </c>
      <c r="CS10" t="b">
        <f t="shared" si="2"/>
        <v>0</v>
      </c>
      <c r="CT10" t="b">
        <f t="shared" si="3"/>
        <v>0</v>
      </c>
      <c r="CU10" t="b">
        <f t="shared" si="4"/>
        <v>0</v>
      </c>
      <c r="CV10" t="b">
        <f t="shared" si="5"/>
        <v>0</v>
      </c>
      <c r="CW10" t="b">
        <f t="shared" si="6"/>
        <v>0</v>
      </c>
      <c r="CX10" t="b">
        <f t="shared" si="7"/>
        <v>0</v>
      </c>
    </row>
    <row r="11" spans="1:102" x14ac:dyDescent="0.25">
      <c r="A11" s="1">
        <v>42324.497916666667</v>
      </c>
      <c r="B11" s="1">
        <v>42325.495833333334</v>
      </c>
      <c r="C11" t="s">
        <v>3</v>
      </c>
      <c r="E11">
        <v>67</v>
      </c>
      <c r="F11">
        <v>86194</v>
      </c>
      <c r="G11" t="b">
        <v>0</v>
      </c>
      <c r="H11" s="1">
        <v>42326.368055555555</v>
      </c>
      <c r="I11" t="s">
        <v>131</v>
      </c>
      <c r="N11" t="s">
        <v>94</v>
      </c>
      <c r="O11" t="s">
        <v>132</v>
      </c>
      <c r="R11" t="s">
        <v>96</v>
      </c>
      <c r="T11" t="s">
        <v>133</v>
      </c>
      <c r="V11" t="s">
        <v>98</v>
      </c>
      <c r="W11" t="s">
        <v>98</v>
      </c>
      <c r="X11" t="s">
        <v>121</v>
      </c>
      <c r="AE11" t="s">
        <v>102</v>
      </c>
      <c r="AF11" t="s">
        <v>134</v>
      </c>
      <c r="AG11" t="s">
        <v>102</v>
      </c>
      <c r="AZ11" t="s">
        <v>105</v>
      </c>
      <c r="BA11" t="s">
        <v>103</v>
      </c>
      <c r="BB11" t="s">
        <v>105</v>
      </c>
      <c r="BC11" t="s">
        <v>105</v>
      </c>
      <c r="BD11" t="s">
        <v>128</v>
      </c>
      <c r="BF11" t="s">
        <v>128</v>
      </c>
      <c r="BG11" t="s">
        <v>128</v>
      </c>
      <c r="BH11" t="s">
        <v>128</v>
      </c>
      <c r="BI11" t="s">
        <v>128</v>
      </c>
      <c r="BJ11" t="s">
        <v>128</v>
      </c>
      <c r="CD11" t="s">
        <v>105</v>
      </c>
      <c r="CE11" t="s">
        <v>103</v>
      </c>
      <c r="CF11" t="s">
        <v>105</v>
      </c>
      <c r="CG11" t="s">
        <v>105</v>
      </c>
      <c r="CH11" t="s">
        <v>105</v>
      </c>
      <c r="CJ11" t="s">
        <v>105</v>
      </c>
      <c r="CK11" s="2" t="s">
        <v>135</v>
      </c>
      <c r="CP11">
        <v>84</v>
      </c>
      <c r="CQ11" t="b">
        <f t="shared" si="0"/>
        <v>1</v>
      </c>
      <c r="CR11" t="b">
        <f t="shared" si="1"/>
        <v>1</v>
      </c>
      <c r="CS11" t="b">
        <f t="shared" si="2"/>
        <v>0</v>
      </c>
      <c r="CT11" t="b">
        <f t="shared" si="3"/>
        <v>1</v>
      </c>
      <c r="CU11" t="b">
        <f t="shared" si="4"/>
        <v>0</v>
      </c>
      <c r="CV11" t="b">
        <f t="shared" si="5"/>
        <v>0</v>
      </c>
      <c r="CW11" t="b">
        <f t="shared" si="6"/>
        <v>0</v>
      </c>
      <c r="CX11" t="b">
        <f t="shared" si="7"/>
        <v>0</v>
      </c>
    </row>
    <row r="12" spans="1:102" x14ac:dyDescent="0.25">
      <c r="A12" s="1">
        <v>42318.723611111112</v>
      </c>
      <c r="B12" s="1">
        <v>42318.724305555559</v>
      </c>
      <c r="C12" t="s">
        <v>3</v>
      </c>
      <c r="E12">
        <v>50</v>
      </c>
      <c r="F12">
        <v>69</v>
      </c>
      <c r="G12" t="b">
        <v>0</v>
      </c>
      <c r="H12" s="1">
        <v>42326.368055555555</v>
      </c>
      <c r="I12" t="s">
        <v>136</v>
      </c>
      <c r="N12" t="s">
        <v>94</v>
      </c>
      <c r="O12" t="s">
        <v>132</v>
      </c>
      <c r="R12" t="s">
        <v>96</v>
      </c>
      <c r="T12" t="s">
        <v>137</v>
      </c>
      <c r="AB12" t="s">
        <v>98</v>
      </c>
      <c r="AK12" t="s">
        <v>100</v>
      </c>
      <c r="CP12">
        <v>17</v>
      </c>
      <c r="CQ12" t="b">
        <f t="shared" si="0"/>
        <v>0</v>
      </c>
      <c r="CR12" t="b">
        <f t="shared" si="1"/>
        <v>0</v>
      </c>
      <c r="CS12" t="b">
        <f t="shared" si="2"/>
        <v>0</v>
      </c>
      <c r="CT12" t="b">
        <f t="shared" si="3"/>
        <v>0</v>
      </c>
      <c r="CU12" t="b">
        <f t="shared" si="4"/>
        <v>0</v>
      </c>
      <c r="CV12" t="b">
        <f t="shared" si="5"/>
        <v>0</v>
      </c>
      <c r="CW12" t="b">
        <f t="shared" si="6"/>
        <v>0</v>
      </c>
      <c r="CX12" t="b">
        <f t="shared" si="7"/>
        <v>1</v>
      </c>
    </row>
    <row r="13" spans="1:102" x14ac:dyDescent="0.25">
      <c r="A13" s="1">
        <v>42317.490972222222</v>
      </c>
      <c r="B13" s="1">
        <v>42317.496527777781</v>
      </c>
      <c r="C13" t="s">
        <v>3</v>
      </c>
      <c r="E13">
        <v>50</v>
      </c>
      <c r="F13">
        <v>502</v>
      </c>
      <c r="G13" t="b">
        <v>0</v>
      </c>
      <c r="H13" s="1">
        <v>42326.368055555555</v>
      </c>
      <c r="I13" t="s">
        <v>138</v>
      </c>
      <c r="N13" t="s">
        <v>94</v>
      </c>
      <c r="O13" t="s">
        <v>130</v>
      </c>
      <c r="R13" t="s">
        <v>96</v>
      </c>
      <c r="T13" t="s">
        <v>109</v>
      </c>
      <c r="V13" t="s">
        <v>98</v>
      </c>
      <c r="X13" t="s">
        <v>98</v>
      </c>
      <c r="AB13" t="s">
        <v>121</v>
      </c>
      <c r="AE13" t="s">
        <v>102</v>
      </c>
      <c r="AG13" t="s">
        <v>100</v>
      </c>
      <c r="AK13" t="s">
        <v>113</v>
      </c>
      <c r="CD13" t="s">
        <v>104</v>
      </c>
      <c r="CE13" t="s">
        <v>103</v>
      </c>
      <c r="CF13" t="s">
        <v>103</v>
      </c>
      <c r="CG13" t="s">
        <v>105</v>
      </c>
      <c r="CH13" t="s">
        <v>103</v>
      </c>
      <c r="CI13" t="s">
        <v>139</v>
      </c>
      <c r="CP13">
        <v>33</v>
      </c>
      <c r="CQ13" t="b">
        <f t="shared" si="0"/>
        <v>1</v>
      </c>
      <c r="CR13" t="b">
        <f t="shared" si="1"/>
        <v>0</v>
      </c>
      <c r="CS13" t="b">
        <f t="shared" si="2"/>
        <v>0</v>
      </c>
      <c r="CT13" t="b">
        <f t="shared" si="3"/>
        <v>1</v>
      </c>
      <c r="CU13" t="b">
        <f t="shared" si="4"/>
        <v>0</v>
      </c>
      <c r="CV13" t="b">
        <f t="shared" si="5"/>
        <v>0</v>
      </c>
      <c r="CW13" t="b">
        <f t="shared" si="6"/>
        <v>0</v>
      </c>
      <c r="CX13" t="b">
        <f t="shared" si="7"/>
        <v>1</v>
      </c>
    </row>
    <row r="14" spans="1:102" x14ac:dyDescent="0.25">
      <c r="A14" s="1">
        <v>42324.476388888892</v>
      </c>
      <c r="B14" s="1">
        <v>42324.480555555558</v>
      </c>
      <c r="C14" t="s">
        <v>3</v>
      </c>
      <c r="E14">
        <v>50</v>
      </c>
      <c r="F14">
        <v>389</v>
      </c>
      <c r="G14" t="b">
        <v>0</v>
      </c>
      <c r="H14" s="1">
        <v>42326.368055555555</v>
      </c>
      <c r="I14" t="s">
        <v>140</v>
      </c>
      <c r="N14" t="s">
        <v>94</v>
      </c>
      <c r="O14" t="s">
        <v>95</v>
      </c>
      <c r="R14" t="s">
        <v>96</v>
      </c>
      <c r="T14" t="s">
        <v>20</v>
      </c>
      <c r="U14" t="s">
        <v>141</v>
      </c>
      <c r="AC14" t="s">
        <v>124</v>
      </c>
      <c r="AL14" t="s">
        <v>100</v>
      </c>
      <c r="CP14">
        <v>14</v>
      </c>
      <c r="CQ14" t="b">
        <f t="shared" si="0"/>
        <v>0</v>
      </c>
      <c r="CR14" t="b">
        <f t="shared" si="1"/>
        <v>0</v>
      </c>
      <c r="CS14" t="b">
        <f t="shared" si="2"/>
        <v>0</v>
      </c>
      <c r="CT14" t="b">
        <f t="shared" si="3"/>
        <v>0</v>
      </c>
      <c r="CU14" t="b">
        <f t="shared" si="4"/>
        <v>1</v>
      </c>
      <c r="CV14" t="b">
        <f t="shared" si="5"/>
        <v>0</v>
      </c>
      <c r="CW14" t="b">
        <f t="shared" si="6"/>
        <v>0</v>
      </c>
      <c r="CX14" t="b">
        <f t="shared" si="7"/>
        <v>0</v>
      </c>
    </row>
    <row r="15" spans="1:102" x14ac:dyDescent="0.25">
      <c r="A15" s="1">
        <v>42317.317361111112</v>
      </c>
      <c r="B15" s="1">
        <v>42317.318749999999</v>
      </c>
      <c r="C15" t="s">
        <v>3</v>
      </c>
      <c r="E15">
        <v>50</v>
      </c>
      <c r="F15">
        <v>124</v>
      </c>
      <c r="G15" t="b">
        <v>0</v>
      </c>
      <c r="H15" s="1">
        <v>42326.368055555555</v>
      </c>
      <c r="I15" t="s">
        <v>142</v>
      </c>
      <c r="N15" t="s">
        <v>94</v>
      </c>
      <c r="O15" t="s">
        <v>95</v>
      </c>
      <c r="R15" t="s">
        <v>96</v>
      </c>
      <c r="T15" t="s">
        <v>143</v>
      </c>
      <c r="V15" t="s">
        <v>98</v>
      </c>
      <c r="W15" t="s">
        <v>98</v>
      </c>
      <c r="X15" t="s">
        <v>98</v>
      </c>
      <c r="Z15" t="s">
        <v>121</v>
      </c>
      <c r="AA15" t="s">
        <v>98</v>
      </c>
      <c r="AB15" t="s">
        <v>98</v>
      </c>
      <c r="AE15" t="s">
        <v>101</v>
      </c>
      <c r="AF15" t="s">
        <v>100</v>
      </c>
      <c r="AG15" t="s">
        <v>102</v>
      </c>
      <c r="AI15" t="s">
        <v>102</v>
      </c>
      <c r="AJ15" t="s">
        <v>102</v>
      </c>
      <c r="AK15" t="s">
        <v>100</v>
      </c>
      <c r="CP15">
        <v>30</v>
      </c>
      <c r="CQ15" t="b">
        <f t="shared" si="0"/>
        <v>1</v>
      </c>
      <c r="CR15" t="b">
        <f t="shared" si="1"/>
        <v>1</v>
      </c>
      <c r="CS15" t="b">
        <f t="shared" si="2"/>
        <v>1</v>
      </c>
      <c r="CT15" t="b">
        <f t="shared" si="3"/>
        <v>1</v>
      </c>
      <c r="CU15" t="b">
        <f t="shared" si="4"/>
        <v>0</v>
      </c>
      <c r="CV15" t="b">
        <f t="shared" si="5"/>
        <v>0</v>
      </c>
      <c r="CW15" t="b">
        <f t="shared" si="6"/>
        <v>1</v>
      </c>
      <c r="CX15" t="b">
        <f t="shared" si="7"/>
        <v>1</v>
      </c>
    </row>
    <row r="16" spans="1:102" x14ac:dyDescent="0.25">
      <c r="A16" s="1">
        <v>42313.48541666667</v>
      </c>
      <c r="B16" s="1">
        <v>42313.488194444442</v>
      </c>
      <c r="C16" t="s">
        <v>3</v>
      </c>
      <c r="E16">
        <v>50</v>
      </c>
      <c r="F16">
        <v>238</v>
      </c>
      <c r="G16" t="b">
        <v>0</v>
      </c>
      <c r="H16" s="1">
        <v>42326.368055555555</v>
      </c>
      <c r="I16" t="s">
        <v>144</v>
      </c>
      <c r="N16" t="s">
        <v>94</v>
      </c>
      <c r="O16" t="s">
        <v>116</v>
      </c>
      <c r="P16" t="s">
        <v>145</v>
      </c>
      <c r="R16" t="s">
        <v>96</v>
      </c>
      <c r="T16" t="s">
        <v>97</v>
      </c>
      <c r="V16" t="s">
        <v>146</v>
      </c>
      <c r="X16" t="s">
        <v>121</v>
      </c>
      <c r="Y16" t="s">
        <v>99</v>
      </c>
      <c r="AB16" t="s">
        <v>124</v>
      </c>
      <c r="AE16" t="s">
        <v>134</v>
      </c>
      <c r="AG16" t="s">
        <v>102</v>
      </c>
      <c r="AH16" t="s">
        <v>134</v>
      </c>
      <c r="AK16" t="s">
        <v>101</v>
      </c>
      <c r="CP16">
        <v>27</v>
      </c>
      <c r="CQ16" t="b">
        <f t="shared" si="0"/>
        <v>1</v>
      </c>
      <c r="CR16" t="b">
        <f t="shared" si="1"/>
        <v>0</v>
      </c>
      <c r="CS16" t="b">
        <f t="shared" si="2"/>
        <v>0</v>
      </c>
      <c r="CT16" t="b">
        <f t="shared" si="3"/>
        <v>1</v>
      </c>
      <c r="CU16" t="b">
        <f t="shared" si="4"/>
        <v>0</v>
      </c>
      <c r="CV16" t="b">
        <f t="shared" si="5"/>
        <v>1</v>
      </c>
      <c r="CW16" t="b">
        <f t="shared" si="6"/>
        <v>0</v>
      </c>
      <c r="CX16" t="b">
        <f t="shared" si="7"/>
        <v>1</v>
      </c>
    </row>
    <row r="17" spans="1:102" x14ac:dyDescent="0.25">
      <c r="A17" s="1">
        <v>42312.52847222222</v>
      </c>
      <c r="B17" s="1">
        <v>42312.530555555553</v>
      </c>
      <c r="C17" t="s">
        <v>3</v>
      </c>
      <c r="E17">
        <v>50</v>
      </c>
      <c r="F17">
        <v>169</v>
      </c>
      <c r="G17" t="b">
        <v>0</v>
      </c>
      <c r="H17" s="1">
        <v>42326.368055555555</v>
      </c>
      <c r="I17" t="s">
        <v>147</v>
      </c>
      <c r="N17" t="s">
        <v>94</v>
      </c>
      <c r="O17" t="s">
        <v>148</v>
      </c>
      <c r="R17" t="s">
        <v>96</v>
      </c>
      <c r="T17" t="s">
        <v>123</v>
      </c>
      <c r="V17" t="s">
        <v>98</v>
      </c>
      <c r="W17" t="s">
        <v>98</v>
      </c>
      <c r="X17" t="s">
        <v>98</v>
      </c>
      <c r="AB17" t="s">
        <v>99</v>
      </c>
      <c r="AE17" t="s">
        <v>101</v>
      </c>
      <c r="AF17" t="s">
        <v>100</v>
      </c>
      <c r="AG17" t="s">
        <v>102</v>
      </c>
      <c r="AK17" t="s">
        <v>100</v>
      </c>
      <c r="CP17">
        <v>18</v>
      </c>
      <c r="CQ17" t="b">
        <f t="shared" si="0"/>
        <v>1</v>
      </c>
      <c r="CR17" t="b">
        <f t="shared" si="1"/>
        <v>1</v>
      </c>
      <c r="CS17" t="b">
        <f t="shared" si="2"/>
        <v>0</v>
      </c>
      <c r="CT17" t="b">
        <f t="shared" si="3"/>
        <v>1</v>
      </c>
      <c r="CU17" t="b">
        <f t="shared" si="4"/>
        <v>0</v>
      </c>
      <c r="CV17" t="b">
        <f t="shared" si="5"/>
        <v>0</v>
      </c>
      <c r="CW17" t="b">
        <f t="shared" si="6"/>
        <v>0</v>
      </c>
      <c r="CX17" t="b">
        <f t="shared" si="7"/>
        <v>1</v>
      </c>
    </row>
    <row r="18" spans="1:102" x14ac:dyDescent="0.25">
      <c r="A18" s="1">
        <v>42312.454861111109</v>
      </c>
      <c r="B18" s="1">
        <v>42312.459027777775</v>
      </c>
      <c r="C18" t="s">
        <v>3</v>
      </c>
      <c r="E18">
        <v>83</v>
      </c>
      <c r="F18">
        <v>351</v>
      </c>
      <c r="G18" t="b">
        <v>0</v>
      </c>
      <c r="H18" s="1">
        <v>42326.368055555555</v>
      </c>
      <c r="I18" t="s">
        <v>149</v>
      </c>
      <c r="N18" t="s">
        <v>94</v>
      </c>
      <c r="O18" t="s">
        <v>150</v>
      </c>
      <c r="R18" t="s">
        <v>96</v>
      </c>
      <c r="T18" t="s">
        <v>127</v>
      </c>
      <c r="W18" t="s">
        <v>98</v>
      </c>
      <c r="AF18" t="s">
        <v>100</v>
      </c>
      <c r="AZ18" t="s">
        <v>128</v>
      </c>
      <c r="BA18" t="s">
        <v>128</v>
      </c>
      <c r="BB18" t="s">
        <v>128</v>
      </c>
      <c r="BC18" t="s">
        <v>128</v>
      </c>
      <c r="BD18" t="s">
        <v>128</v>
      </c>
      <c r="CJ18" t="s">
        <v>128</v>
      </c>
      <c r="CP18">
        <v>40</v>
      </c>
      <c r="CQ18" t="b">
        <f t="shared" si="0"/>
        <v>0</v>
      </c>
      <c r="CR18" t="b">
        <f t="shared" si="1"/>
        <v>1</v>
      </c>
      <c r="CS18" t="b">
        <f t="shared" si="2"/>
        <v>0</v>
      </c>
      <c r="CT18" t="b">
        <f t="shared" si="3"/>
        <v>0</v>
      </c>
      <c r="CU18" t="b">
        <f t="shared" si="4"/>
        <v>0</v>
      </c>
      <c r="CV18" t="b">
        <f t="shared" si="5"/>
        <v>0</v>
      </c>
      <c r="CW18" t="b">
        <f t="shared" si="6"/>
        <v>0</v>
      </c>
      <c r="CX18" t="b">
        <f t="shared" si="7"/>
        <v>0</v>
      </c>
    </row>
    <row r="19" spans="1:102" x14ac:dyDescent="0.25">
      <c r="A19" s="1">
        <v>42317.6875</v>
      </c>
      <c r="B19" s="1">
        <v>42317.717361111114</v>
      </c>
      <c r="C19" t="s">
        <v>3</v>
      </c>
      <c r="E19">
        <v>50</v>
      </c>
      <c r="F19">
        <v>2594</v>
      </c>
      <c r="G19" t="b">
        <v>0</v>
      </c>
      <c r="H19" s="1">
        <v>42326.368055555555</v>
      </c>
      <c r="I19" t="s">
        <v>151</v>
      </c>
      <c r="N19" t="s">
        <v>94</v>
      </c>
      <c r="O19" t="s">
        <v>95</v>
      </c>
      <c r="R19" t="s">
        <v>96</v>
      </c>
      <c r="T19" t="s">
        <v>127</v>
      </c>
      <c r="W19" t="s">
        <v>98</v>
      </c>
      <c r="AF19" t="s">
        <v>100</v>
      </c>
      <c r="CP19">
        <v>8</v>
      </c>
      <c r="CQ19" t="b">
        <f t="shared" si="0"/>
        <v>0</v>
      </c>
      <c r="CR19" t="b">
        <f t="shared" si="1"/>
        <v>1</v>
      </c>
      <c r="CS19" t="b">
        <f t="shared" si="2"/>
        <v>0</v>
      </c>
      <c r="CT19" t="b">
        <f t="shared" si="3"/>
        <v>0</v>
      </c>
      <c r="CU19" t="b">
        <f t="shared" si="4"/>
        <v>0</v>
      </c>
      <c r="CV19" t="b">
        <f t="shared" si="5"/>
        <v>0</v>
      </c>
      <c r="CW19" t="b">
        <f t="shared" si="6"/>
        <v>0</v>
      </c>
      <c r="CX19" t="b">
        <f t="shared" si="7"/>
        <v>0</v>
      </c>
    </row>
    <row r="20" spans="1:102" x14ac:dyDescent="0.25">
      <c r="A20" s="1">
        <v>42317.467361111114</v>
      </c>
      <c r="B20" s="1">
        <v>42317.469444444447</v>
      </c>
      <c r="C20" t="s">
        <v>3</v>
      </c>
      <c r="E20">
        <v>50</v>
      </c>
      <c r="F20">
        <v>179</v>
      </c>
      <c r="G20" t="b">
        <v>0</v>
      </c>
      <c r="H20" s="1">
        <v>42326.368055555555</v>
      </c>
      <c r="I20" t="s">
        <v>152</v>
      </c>
      <c r="N20" t="s">
        <v>94</v>
      </c>
      <c r="O20" t="s">
        <v>95</v>
      </c>
      <c r="R20" t="s">
        <v>96</v>
      </c>
      <c r="T20" t="s">
        <v>109</v>
      </c>
      <c r="V20" t="s">
        <v>98</v>
      </c>
      <c r="X20" t="s">
        <v>98</v>
      </c>
      <c r="AB20" t="s">
        <v>98</v>
      </c>
      <c r="AE20" t="s">
        <v>100</v>
      </c>
      <c r="AG20" t="s">
        <v>100</v>
      </c>
      <c r="AK20" t="s">
        <v>100</v>
      </c>
      <c r="CP20">
        <v>17</v>
      </c>
      <c r="CQ20" t="b">
        <f t="shared" si="0"/>
        <v>1</v>
      </c>
      <c r="CR20" t="b">
        <f t="shared" si="1"/>
        <v>0</v>
      </c>
      <c r="CS20" t="b">
        <f t="shared" si="2"/>
        <v>0</v>
      </c>
      <c r="CT20" t="b">
        <f t="shared" si="3"/>
        <v>1</v>
      </c>
      <c r="CU20" t="b">
        <f t="shared" si="4"/>
        <v>0</v>
      </c>
      <c r="CV20" t="b">
        <f t="shared" si="5"/>
        <v>0</v>
      </c>
      <c r="CW20" t="b">
        <f t="shared" si="6"/>
        <v>0</v>
      </c>
      <c r="CX20" t="b">
        <f t="shared" si="7"/>
        <v>1</v>
      </c>
    </row>
    <row r="21" spans="1:102" x14ac:dyDescent="0.25">
      <c r="A21" s="1">
        <v>42324.384027777778</v>
      </c>
      <c r="B21" s="1">
        <v>42324.38958333333</v>
      </c>
      <c r="C21" t="s">
        <v>3</v>
      </c>
      <c r="E21">
        <v>83</v>
      </c>
      <c r="F21">
        <v>469</v>
      </c>
      <c r="G21" t="b">
        <v>0</v>
      </c>
      <c r="H21" s="1">
        <v>42326.368055555555</v>
      </c>
      <c r="I21" t="s">
        <v>153</v>
      </c>
      <c r="N21" t="s">
        <v>94</v>
      </c>
      <c r="O21" t="s">
        <v>130</v>
      </c>
      <c r="R21" t="s">
        <v>96</v>
      </c>
      <c r="T21" t="s">
        <v>120</v>
      </c>
      <c r="V21" t="s">
        <v>99</v>
      </c>
      <c r="X21" t="s">
        <v>99</v>
      </c>
      <c r="AE21" t="s">
        <v>100</v>
      </c>
      <c r="AG21" t="s">
        <v>100</v>
      </c>
      <c r="BF21" t="s">
        <v>104</v>
      </c>
      <c r="BG21" t="s">
        <v>103</v>
      </c>
      <c r="BH21" t="s">
        <v>104</v>
      </c>
      <c r="BI21" t="s">
        <v>103</v>
      </c>
      <c r="BJ21" t="s">
        <v>103</v>
      </c>
      <c r="BK21" t="s">
        <v>154</v>
      </c>
      <c r="CD21" t="s">
        <v>103</v>
      </c>
      <c r="CE21" t="s">
        <v>105</v>
      </c>
      <c r="CF21" t="s">
        <v>105</v>
      </c>
      <c r="CG21" t="s">
        <v>105</v>
      </c>
      <c r="CH21" t="s">
        <v>105</v>
      </c>
      <c r="CJ21" t="s">
        <v>105</v>
      </c>
      <c r="CP21">
        <v>47</v>
      </c>
      <c r="CQ21" t="b">
        <f t="shared" si="0"/>
        <v>1</v>
      </c>
      <c r="CR21" t="b">
        <f t="shared" si="1"/>
        <v>0</v>
      </c>
      <c r="CS21" t="b">
        <f t="shared" si="2"/>
        <v>0</v>
      </c>
      <c r="CT21" t="b">
        <f t="shared" si="3"/>
        <v>1</v>
      </c>
      <c r="CU21" t="b">
        <f t="shared" si="4"/>
        <v>0</v>
      </c>
      <c r="CV21" t="b">
        <f t="shared" si="5"/>
        <v>0</v>
      </c>
      <c r="CW21" t="b">
        <f t="shared" si="6"/>
        <v>0</v>
      </c>
      <c r="CX21" t="b">
        <f t="shared" si="7"/>
        <v>0</v>
      </c>
    </row>
    <row r="22" spans="1:102" x14ac:dyDescent="0.25">
      <c r="A22" s="1">
        <v>42318.388194444444</v>
      </c>
      <c r="B22" s="1">
        <v>42318.40347222222</v>
      </c>
      <c r="C22" t="s">
        <v>3</v>
      </c>
      <c r="E22">
        <v>50</v>
      </c>
      <c r="F22">
        <v>1313</v>
      </c>
      <c r="G22" t="b">
        <v>0</v>
      </c>
      <c r="H22" s="1">
        <v>42326.368055555555</v>
      </c>
      <c r="I22" t="s">
        <v>155</v>
      </c>
      <c r="N22" t="s">
        <v>94</v>
      </c>
      <c r="O22" t="s">
        <v>148</v>
      </c>
      <c r="R22" t="s">
        <v>96</v>
      </c>
      <c r="T22" t="s">
        <v>156</v>
      </c>
      <c r="V22" t="s">
        <v>124</v>
      </c>
      <c r="W22" t="s">
        <v>124</v>
      </c>
      <c r="X22" t="s">
        <v>98</v>
      </c>
      <c r="Z22" t="s">
        <v>99</v>
      </c>
      <c r="AB22" t="s">
        <v>124</v>
      </c>
      <c r="AE22" t="s">
        <v>102</v>
      </c>
      <c r="AF22" t="s">
        <v>100</v>
      </c>
      <c r="AG22" t="s">
        <v>101</v>
      </c>
      <c r="AI22" t="s">
        <v>100</v>
      </c>
      <c r="AK22" t="s">
        <v>100</v>
      </c>
      <c r="CP22">
        <v>23</v>
      </c>
      <c r="CQ22" t="b">
        <f t="shared" si="0"/>
        <v>1</v>
      </c>
      <c r="CR22" t="b">
        <f t="shared" si="1"/>
        <v>1</v>
      </c>
      <c r="CS22" t="b">
        <f t="shared" si="2"/>
        <v>0</v>
      </c>
      <c r="CT22" t="b">
        <f t="shared" si="3"/>
        <v>1</v>
      </c>
      <c r="CU22" t="b">
        <f t="shared" si="4"/>
        <v>0</v>
      </c>
      <c r="CV22" t="b">
        <f t="shared" si="5"/>
        <v>0</v>
      </c>
      <c r="CW22" t="b">
        <f t="shared" si="6"/>
        <v>1</v>
      </c>
      <c r="CX22" t="b">
        <f t="shared" si="7"/>
        <v>1</v>
      </c>
    </row>
    <row r="23" spans="1:102" x14ac:dyDescent="0.25">
      <c r="A23" s="1">
        <v>42317.486111111109</v>
      </c>
      <c r="B23" s="1">
        <v>42317.488194444442</v>
      </c>
      <c r="C23" t="s">
        <v>157</v>
      </c>
      <c r="E23">
        <v>50</v>
      </c>
      <c r="F23">
        <v>169</v>
      </c>
      <c r="G23" t="b">
        <v>0</v>
      </c>
      <c r="H23" s="1">
        <v>42326.368055555555</v>
      </c>
      <c r="I23" t="s">
        <v>158</v>
      </c>
      <c r="N23" t="s">
        <v>94</v>
      </c>
      <c r="O23" t="s">
        <v>130</v>
      </c>
      <c r="R23" t="s">
        <v>96</v>
      </c>
      <c r="T23" t="s">
        <v>159</v>
      </c>
      <c r="X23" t="s">
        <v>98</v>
      </c>
      <c r="AG23" t="s">
        <v>100</v>
      </c>
      <c r="CP23">
        <v>10</v>
      </c>
      <c r="CQ23" t="b">
        <f t="shared" si="0"/>
        <v>0</v>
      </c>
      <c r="CR23" t="b">
        <f t="shared" si="1"/>
        <v>0</v>
      </c>
      <c r="CS23" t="b">
        <f t="shared" si="2"/>
        <v>0</v>
      </c>
      <c r="CT23" t="b">
        <f t="shared" si="3"/>
        <v>1</v>
      </c>
      <c r="CU23" t="b">
        <f t="shared" si="4"/>
        <v>0</v>
      </c>
      <c r="CV23" t="b">
        <f t="shared" si="5"/>
        <v>0</v>
      </c>
      <c r="CW23" t="b">
        <f t="shared" si="6"/>
        <v>0</v>
      </c>
      <c r="CX23" t="b">
        <f t="shared" si="7"/>
        <v>0</v>
      </c>
    </row>
    <row r="24" spans="1:102" x14ac:dyDescent="0.25">
      <c r="A24" s="1">
        <v>42317.484722222223</v>
      </c>
      <c r="B24" s="1">
        <v>42317.48541666667</v>
      </c>
      <c r="C24" t="s">
        <v>3</v>
      </c>
      <c r="E24">
        <v>50</v>
      </c>
      <c r="F24">
        <v>80</v>
      </c>
      <c r="G24" t="b">
        <v>0</v>
      </c>
      <c r="H24" s="1">
        <v>42326.368055555555</v>
      </c>
      <c r="I24" t="s">
        <v>160</v>
      </c>
      <c r="N24" t="s">
        <v>94</v>
      </c>
      <c r="O24" t="s">
        <v>130</v>
      </c>
      <c r="R24" t="s">
        <v>96</v>
      </c>
      <c r="T24" t="s">
        <v>159</v>
      </c>
      <c r="X24" t="s">
        <v>98</v>
      </c>
      <c r="AG24" t="s">
        <v>100</v>
      </c>
      <c r="CP24">
        <v>10</v>
      </c>
      <c r="CQ24" t="b">
        <f t="shared" si="0"/>
        <v>0</v>
      </c>
      <c r="CR24" t="b">
        <f t="shared" si="1"/>
        <v>0</v>
      </c>
      <c r="CS24" t="b">
        <f t="shared" si="2"/>
        <v>0</v>
      </c>
      <c r="CT24" t="b">
        <f t="shared" si="3"/>
        <v>1</v>
      </c>
      <c r="CU24" t="b">
        <f t="shared" si="4"/>
        <v>0</v>
      </c>
      <c r="CV24" t="b">
        <f t="shared" si="5"/>
        <v>0</v>
      </c>
      <c r="CW24" t="b">
        <f t="shared" si="6"/>
        <v>0</v>
      </c>
      <c r="CX24" t="b">
        <f t="shared" si="7"/>
        <v>0</v>
      </c>
    </row>
    <row r="25" spans="1:102" x14ac:dyDescent="0.25">
      <c r="A25" s="1">
        <v>42324.677083333336</v>
      </c>
      <c r="B25" s="1">
        <v>42324.680555555555</v>
      </c>
      <c r="C25" t="s">
        <v>3</v>
      </c>
      <c r="E25">
        <v>33</v>
      </c>
      <c r="F25">
        <v>337</v>
      </c>
      <c r="G25" t="b">
        <v>0</v>
      </c>
      <c r="H25" s="1">
        <v>42326.368055555555</v>
      </c>
      <c r="I25" t="s">
        <v>161</v>
      </c>
      <c r="N25" t="s">
        <v>94</v>
      </c>
      <c r="O25" t="s">
        <v>95</v>
      </c>
      <c r="R25" t="s">
        <v>96</v>
      </c>
      <c r="T25" t="s">
        <v>162</v>
      </c>
      <c r="CP25">
        <v>7</v>
      </c>
      <c r="CQ25" t="b">
        <f t="shared" si="0"/>
        <v>1</v>
      </c>
      <c r="CR25" t="b">
        <f t="shared" si="1"/>
        <v>0</v>
      </c>
      <c r="CS25" t="b">
        <f t="shared" si="2"/>
        <v>0</v>
      </c>
      <c r="CT25" t="b">
        <f t="shared" si="3"/>
        <v>0</v>
      </c>
      <c r="CU25" t="b">
        <f t="shared" si="4"/>
        <v>0</v>
      </c>
      <c r="CV25" t="b">
        <f t="shared" si="5"/>
        <v>0</v>
      </c>
      <c r="CW25" t="b">
        <f t="shared" si="6"/>
        <v>0</v>
      </c>
      <c r="CX25" t="b">
        <f t="shared" si="7"/>
        <v>0</v>
      </c>
    </row>
    <row r="26" spans="1:102" x14ac:dyDescent="0.25">
      <c r="A26" s="1">
        <v>42312.351388888892</v>
      </c>
      <c r="B26" s="1">
        <v>42312.356944444444</v>
      </c>
      <c r="C26" t="s">
        <v>3</v>
      </c>
      <c r="E26">
        <v>50</v>
      </c>
      <c r="F26">
        <v>487</v>
      </c>
      <c r="G26" t="b">
        <v>0</v>
      </c>
      <c r="H26" s="1">
        <v>42326.357638888891</v>
      </c>
      <c r="I26" t="s">
        <v>163</v>
      </c>
      <c r="N26" t="s">
        <v>94</v>
      </c>
      <c r="O26" t="s">
        <v>20</v>
      </c>
      <c r="Q26" t="s">
        <v>164</v>
      </c>
      <c r="R26" t="s">
        <v>96</v>
      </c>
      <c r="T26" t="s">
        <v>165</v>
      </c>
      <c r="V26" t="s">
        <v>98</v>
      </c>
      <c r="X26" t="s">
        <v>98</v>
      </c>
      <c r="Z26" t="s">
        <v>98</v>
      </c>
      <c r="AB26" t="s">
        <v>98</v>
      </c>
      <c r="AE26" t="s">
        <v>100</v>
      </c>
      <c r="AG26" t="s">
        <v>101</v>
      </c>
      <c r="AI26" t="s">
        <v>100</v>
      </c>
      <c r="AK26" t="s">
        <v>134</v>
      </c>
      <c r="CD26" t="s">
        <v>104</v>
      </c>
      <c r="CE26" t="s">
        <v>103</v>
      </c>
      <c r="CF26" t="s">
        <v>104</v>
      </c>
      <c r="CG26" t="s">
        <v>104</v>
      </c>
      <c r="CH26" t="s">
        <v>104</v>
      </c>
      <c r="CP26">
        <v>43</v>
      </c>
      <c r="CQ26" t="b">
        <f t="shared" si="0"/>
        <v>1</v>
      </c>
      <c r="CR26" t="b">
        <f t="shared" si="1"/>
        <v>0</v>
      </c>
      <c r="CS26" t="b">
        <f t="shared" si="2"/>
        <v>0</v>
      </c>
      <c r="CT26" t="b">
        <f t="shared" si="3"/>
        <v>1</v>
      </c>
      <c r="CU26" t="b">
        <f t="shared" si="4"/>
        <v>0</v>
      </c>
      <c r="CV26" t="b">
        <f t="shared" si="5"/>
        <v>0</v>
      </c>
      <c r="CW26" t="b">
        <f t="shared" si="6"/>
        <v>1</v>
      </c>
      <c r="CX26" t="b">
        <f t="shared" si="7"/>
        <v>1</v>
      </c>
    </row>
    <row r="27" spans="1:102" x14ac:dyDescent="0.25">
      <c r="A27" s="1">
        <v>42312.355555555558</v>
      </c>
      <c r="B27" s="1">
        <v>42312.356944444444</v>
      </c>
      <c r="C27" t="s">
        <v>3</v>
      </c>
      <c r="E27">
        <v>33</v>
      </c>
      <c r="F27">
        <v>75</v>
      </c>
      <c r="G27" t="b">
        <v>0</v>
      </c>
      <c r="H27" s="1">
        <v>42326.356944444444</v>
      </c>
      <c r="I27" t="s">
        <v>166</v>
      </c>
      <c r="N27" t="s">
        <v>94</v>
      </c>
      <c r="O27" t="s">
        <v>116</v>
      </c>
      <c r="P27" t="s">
        <v>167</v>
      </c>
      <c r="R27" t="s">
        <v>96</v>
      </c>
      <c r="T27" t="s">
        <v>165</v>
      </c>
      <c r="CP27">
        <v>28</v>
      </c>
      <c r="CQ27" t="b">
        <f t="shared" si="0"/>
        <v>1</v>
      </c>
      <c r="CR27" t="b">
        <f t="shared" si="1"/>
        <v>0</v>
      </c>
      <c r="CS27" t="b">
        <f t="shared" si="2"/>
        <v>0</v>
      </c>
      <c r="CT27" t="b">
        <f t="shared" si="3"/>
        <v>1</v>
      </c>
      <c r="CU27" t="b">
        <f t="shared" si="4"/>
        <v>0</v>
      </c>
      <c r="CV27" t="b">
        <f t="shared" si="5"/>
        <v>0</v>
      </c>
      <c r="CW27" t="b">
        <f t="shared" si="6"/>
        <v>1</v>
      </c>
      <c r="CX27" t="b">
        <f t="shared" si="7"/>
        <v>1</v>
      </c>
    </row>
    <row r="28" spans="1:102" x14ac:dyDescent="0.25">
      <c r="A28" s="1">
        <v>42311.623611111114</v>
      </c>
      <c r="B28" s="1">
        <v>42311.993055555555</v>
      </c>
      <c r="C28" t="s">
        <v>3</v>
      </c>
      <c r="E28">
        <v>33</v>
      </c>
      <c r="F28">
        <v>31932</v>
      </c>
      <c r="G28" t="b">
        <v>0</v>
      </c>
      <c r="H28" s="1">
        <v>42325.993750000001</v>
      </c>
      <c r="I28" t="s">
        <v>168</v>
      </c>
      <c r="N28" t="s">
        <v>94</v>
      </c>
      <c r="O28" t="s">
        <v>150</v>
      </c>
      <c r="R28" t="s">
        <v>96</v>
      </c>
      <c r="T28" t="s">
        <v>169</v>
      </c>
      <c r="CP28">
        <v>21</v>
      </c>
      <c r="CQ28" t="b">
        <f t="shared" si="0"/>
        <v>1</v>
      </c>
      <c r="CR28" t="b">
        <f t="shared" si="1"/>
        <v>0</v>
      </c>
      <c r="CS28" t="b">
        <f t="shared" si="2"/>
        <v>0</v>
      </c>
      <c r="CT28" t="b">
        <f t="shared" si="3"/>
        <v>1</v>
      </c>
      <c r="CU28" t="b">
        <f t="shared" si="4"/>
        <v>0</v>
      </c>
      <c r="CV28" t="b">
        <f t="shared" si="5"/>
        <v>1</v>
      </c>
      <c r="CW28" t="b">
        <f t="shared" si="6"/>
        <v>1</v>
      </c>
      <c r="CX28" t="b">
        <f t="shared" si="7"/>
        <v>0</v>
      </c>
    </row>
    <row r="29" spans="1:102" x14ac:dyDescent="0.25">
      <c r="A29" s="1">
        <v>42311.768750000003</v>
      </c>
      <c r="B29" s="1">
        <v>42311.769444444442</v>
      </c>
      <c r="C29" t="s">
        <v>3</v>
      </c>
      <c r="E29">
        <v>50</v>
      </c>
      <c r="F29">
        <v>92</v>
      </c>
      <c r="G29" t="b">
        <v>0</v>
      </c>
      <c r="H29" s="1">
        <v>42325.770138888889</v>
      </c>
      <c r="I29" t="s">
        <v>170</v>
      </c>
      <c r="N29" t="s">
        <v>94</v>
      </c>
      <c r="O29" t="s">
        <v>20</v>
      </c>
      <c r="Q29" t="s">
        <v>108</v>
      </c>
      <c r="R29" t="s">
        <v>96</v>
      </c>
      <c r="T29" t="s">
        <v>171</v>
      </c>
      <c r="Y29" t="s">
        <v>124</v>
      </c>
      <c r="AB29" t="s">
        <v>124</v>
      </c>
      <c r="AH29" t="s">
        <v>101</v>
      </c>
      <c r="AK29" t="s">
        <v>101</v>
      </c>
      <c r="CP29">
        <v>27</v>
      </c>
      <c r="CQ29" t="b">
        <f t="shared" si="0"/>
        <v>0</v>
      </c>
      <c r="CR29" t="b">
        <f t="shared" si="1"/>
        <v>0</v>
      </c>
      <c r="CS29" t="b">
        <f t="shared" si="2"/>
        <v>0</v>
      </c>
      <c r="CT29" t="b">
        <f t="shared" si="3"/>
        <v>0</v>
      </c>
      <c r="CU29" t="b">
        <f t="shared" si="4"/>
        <v>0</v>
      </c>
      <c r="CV29" t="b">
        <f t="shared" si="5"/>
        <v>1</v>
      </c>
      <c r="CW29" t="b">
        <f t="shared" si="6"/>
        <v>0</v>
      </c>
      <c r="CX29" t="b">
        <f t="shared" si="7"/>
        <v>1</v>
      </c>
    </row>
    <row r="30" spans="1:102" x14ac:dyDescent="0.25">
      <c r="A30" s="1">
        <v>42325.681250000001</v>
      </c>
      <c r="B30" s="1">
        <v>42325.697916666664</v>
      </c>
      <c r="C30" t="s">
        <v>3</v>
      </c>
      <c r="E30">
        <v>100</v>
      </c>
      <c r="F30">
        <v>1419</v>
      </c>
      <c r="G30" t="b">
        <v>1</v>
      </c>
      <c r="H30" s="1">
        <v>42325.697916666664</v>
      </c>
      <c r="I30" t="s">
        <v>172</v>
      </c>
      <c r="N30" t="s">
        <v>94</v>
      </c>
      <c r="O30" t="s">
        <v>95</v>
      </c>
      <c r="R30" t="s">
        <v>96</v>
      </c>
      <c r="T30" t="s">
        <v>173</v>
      </c>
      <c r="V30" t="s">
        <v>98</v>
      </c>
      <c r="W30" t="s">
        <v>98</v>
      </c>
      <c r="AE30" t="s">
        <v>100</v>
      </c>
      <c r="AF30" t="s">
        <v>100</v>
      </c>
      <c r="AZ30" t="s">
        <v>104</v>
      </c>
      <c r="BA30" t="s">
        <v>104</v>
      </c>
      <c r="BB30" t="s">
        <v>104</v>
      </c>
      <c r="BC30" t="s">
        <v>104</v>
      </c>
      <c r="BD30" t="s">
        <v>104</v>
      </c>
      <c r="BE30" t="s">
        <v>174</v>
      </c>
      <c r="CD30" t="s">
        <v>175</v>
      </c>
      <c r="CE30" t="s">
        <v>175</v>
      </c>
      <c r="CF30" t="s">
        <v>175</v>
      </c>
      <c r="CG30" t="s">
        <v>175</v>
      </c>
      <c r="CH30" t="s">
        <v>175</v>
      </c>
      <c r="CI30" t="s">
        <v>176</v>
      </c>
      <c r="CJ30" t="s">
        <v>104</v>
      </c>
      <c r="CK30" t="s">
        <v>177</v>
      </c>
      <c r="CL30">
        <v>0</v>
      </c>
      <c r="CM30">
        <v>0</v>
      </c>
      <c r="CN30">
        <v>7.38</v>
      </c>
      <c r="CO30">
        <v>0</v>
      </c>
      <c r="CP30">
        <v>26</v>
      </c>
      <c r="CQ30" t="b">
        <f t="shared" si="0"/>
        <v>1</v>
      </c>
      <c r="CR30" t="b">
        <f t="shared" si="1"/>
        <v>1</v>
      </c>
      <c r="CS30" t="b">
        <f t="shared" si="2"/>
        <v>0</v>
      </c>
      <c r="CT30" t="b">
        <f t="shared" si="3"/>
        <v>0</v>
      </c>
      <c r="CU30" t="b">
        <f t="shared" si="4"/>
        <v>0</v>
      </c>
      <c r="CV30" t="b">
        <f t="shared" si="5"/>
        <v>0</v>
      </c>
      <c r="CW30" t="b">
        <f t="shared" si="6"/>
        <v>0</v>
      </c>
      <c r="CX30" t="b">
        <f t="shared" si="7"/>
        <v>0</v>
      </c>
    </row>
    <row r="31" spans="1:102" x14ac:dyDescent="0.25">
      <c r="A31" s="1">
        <v>42311.616666666669</v>
      </c>
      <c r="B31" s="1">
        <v>42311.670138888891</v>
      </c>
      <c r="C31" t="s">
        <v>3</v>
      </c>
      <c r="E31">
        <v>83</v>
      </c>
      <c r="F31">
        <v>4577</v>
      </c>
      <c r="G31" t="b">
        <v>0</v>
      </c>
      <c r="H31" s="1">
        <v>42325.67083333333</v>
      </c>
      <c r="I31" t="s">
        <v>178</v>
      </c>
      <c r="N31" t="s">
        <v>94</v>
      </c>
      <c r="O31" t="s">
        <v>179</v>
      </c>
      <c r="R31" t="s">
        <v>96</v>
      </c>
      <c r="T31" t="s">
        <v>165</v>
      </c>
      <c r="V31" t="s">
        <v>99</v>
      </c>
      <c r="X31" t="s">
        <v>99</v>
      </c>
      <c r="Z31" t="s">
        <v>98</v>
      </c>
      <c r="AB31" t="s">
        <v>98</v>
      </c>
      <c r="AE31" t="s">
        <v>134</v>
      </c>
      <c r="AG31" t="s">
        <v>102</v>
      </c>
      <c r="AI31" t="s">
        <v>101</v>
      </c>
      <c r="AK31" t="s">
        <v>101</v>
      </c>
      <c r="AT31" t="s">
        <v>105</v>
      </c>
      <c r="AU31" t="s">
        <v>105</v>
      </c>
      <c r="AV31" t="s">
        <v>105</v>
      </c>
      <c r="AW31" t="s">
        <v>105</v>
      </c>
      <c r="AX31" t="s">
        <v>105</v>
      </c>
      <c r="BF31" t="s">
        <v>105</v>
      </c>
      <c r="BG31" t="s">
        <v>105</v>
      </c>
      <c r="BH31" t="s">
        <v>105</v>
      </c>
      <c r="BI31" t="s">
        <v>105</v>
      </c>
      <c r="BJ31" t="s">
        <v>103</v>
      </c>
      <c r="BL31" t="s">
        <v>105</v>
      </c>
      <c r="BM31" t="s">
        <v>105</v>
      </c>
      <c r="BN31" t="s">
        <v>105</v>
      </c>
      <c r="BO31" t="s">
        <v>105</v>
      </c>
      <c r="BP31" t="s">
        <v>105</v>
      </c>
      <c r="CD31" t="s">
        <v>104</v>
      </c>
      <c r="CE31" t="s">
        <v>105</v>
      </c>
      <c r="CF31" t="s">
        <v>103</v>
      </c>
      <c r="CG31" t="s">
        <v>103</v>
      </c>
      <c r="CH31" t="s">
        <v>104</v>
      </c>
      <c r="CI31" t="s">
        <v>180</v>
      </c>
      <c r="CJ31" t="s">
        <v>105</v>
      </c>
      <c r="CP31">
        <v>107</v>
      </c>
      <c r="CQ31" t="b">
        <f t="shared" si="0"/>
        <v>1</v>
      </c>
      <c r="CR31" t="b">
        <f t="shared" si="1"/>
        <v>0</v>
      </c>
      <c r="CS31" t="b">
        <f t="shared" si="2"/>
        <v>0</v>
      </c>
      <c r="CT31" t="b">
        <f t="shared" si="3"/>
        <v>1</v>
      </c>
      <c r="CU31" t="b">
        <f t="shared" si="4"/>
        <v>0</v>
      </c>
      <c r="CV31" t="b">
        <f t="shared" si="5"/>
        <v>0</v>
      </c>
      <c r="CW31" t="b">
        <f t="shared" si="6"/>
        <v>1</v>
      </c>
      <c r="CX31" t="b">
        <f t="shared" si="7"/>
        <v>1</v>
      </c>
    </row>
    <row r="32" spans="1:102" x14ac:dyDescent="0.25">
      <c r="A32" s="1">
        <v>42311.645138888889</v>
      </c>
      <c r="B32" s="1">
        <v>42311.668055555558</v>
      </c>
      <c r="C32" t="s">
        <v>3</v>
      </c>
      <c r="E32">
        <v>50</v>
      </c>
      <c r="F32">
        <v>1978</v>
      </c>
      <c r="G32" t="b">
        <v>0</v>
      </c>
      <c r="H32" s="1">
        <v>42325.668749999997</v>
      </c>
      <c r="I32" t="s">
        <v>181</v>
      </c>
      <c r="N32" t="s">
        <v>94</v>
      </c>
      <c r="O32" t="s">
        <v>150</v>
      </c>
      <c r="R32" t="s">
        <v>96</v>
      </c>
      <c r="T32" t="s">
        <v>169</v>
      </c>
      <c r="V32" t="s">
        <v>98</v>
      </c>
      <c r="X32" t="s">
        <v>98</v>
      </c>
      <c r="Y32" t="s">
        <v>121</v>
      </c>
      <c r="Z32" t="s">
        <v>98</v>
      </c>
      <c r="AE32" t="s">
        <v>100</v>
      </c>
      <c r="AG32" t="s">
        <v>101</v>
      </c>
      <c r="AH32" t="s">
        <v>134</v>
      </c>
      <c r="AI32" t="s">
        <v>134</v>
      </c>
      <c r="CP32">
        <v>21</v>
      </c>
      <c r="CQ32" t="b">
        <f t="shared" si="0"/>
        <v>1</v>
      </c>
      <c r="CR32" t="b">
        <f t="shared" si="1"/>
        <v>0</v>
      </c>
      <c r="CS32" t="b">
        <f t="shared" si="2"/>
        <v>0</v>
      </c>
      <c r="CT32" t="b">
        <f t="shared" si="3"/>
        <v>1</v>
      </c>
      <c r="CU32" t="b">
        <f t="shared" si="4"/>
        <v>0</v>
      </c>
      <c r="CV32" t="b">
        <f t="shared" si="5"/>
        <v>1</v>
      </c>
      <c r="CW32" t="b">
        <f t="shared" si="6"/>
        <v>1</v>
      </c>
      <c r="CX32" t="b">
        <f t="shared" si="7"/>
        <v>0</v>
      </c>
    </row>
    <row r="33" spans="1:102" x14ac:dyDescent="0.25">
      <c r="A33" s="1">
        <v>42311.638888888891</v>
      </c>
      <c r="B33" s="1">
        <v>42311.665972222225</v>
      </c>
      <c r="C33" t="s">
        <v>3</v>
      </c>
      <c r="E33">
        <v>25</v>
      </c>
      <c r="F33">
        <v>2344</v>
      </c>
      <c r="G33" t="b">
        <v>0</v>
      </c>
      <c r="H33" s="1">
        <v>42325.665972222225</v>
      </c>
      <c r="I33" t="s">
        <v>182</v>
      </c>
      <c r="N33" t="s">
        <v>94</v>
      </c>
      <c r="O33" t="s">
        <v>111</v>
      </c>
      <c r="R33" t="s">
        <v>96</v>
      </c>
      <c r="CP33">
        <v>15</v>
      </c>
      <c r="CQ33" t="b">
        <f t="shared" si="0"/>
        <v>0</v>
      </c>
      <c r="CR33" t="b">
        <f t="shared" si="1"/>
        <v>0</v>
      </c>
      <c r="CS33" t="b">
        <f t="shared" si="2"/>
        <v>0</v>
      </c>
      <c r="CT33" t="b">
        <f t="shared" si="3"/>
        <v>0</v>
      </c>
      <c r="CU33" t="b">
        <f t="shared" si="4"/>
        <v>0</v>
      </c>
      <c r="CV33" t="b">
        <f t="shared" si="5"/>
        <v>0</v>
      </c>
      <c r="CW33" t="b">
        <f t="shared" si="6"/>
        <v>0</v>
      </c>
      <c r="CX33" t="b">
        <f t="shared" si="7"/>
        <v>0</v>
      </c>
    </row>
    <row r="34" spans="1:102" x14ac:dyDescent="0.25">
      <c r="A34" s="1">
        <v>42311.654166666667</v>
      </c>
      <c r="B34" s="1">
        <v>42311.657638888886</v>
      </c>
      <c r="C34" t="s">
        <v>3</v>
      </c>
      <c r="E34">
        <v>83</v>
      </c>
      <c r="F34">
        <v>279</v>
      </c>
      <c r="G34" t="b">
        <v>0</v>
      </c>
      <c r="H34" s="1">
        <v>42325.658333333333</v>
      </c>
      <c r="I34" t="s">
        <v>183</v>
      </c>
      <c r="N34" t="s">
        <v>94</v>
      </c>
      <c r="O34" t="s">
        <v>116</v>
      </c>
      <c r="P34" t="s">
        <v>117</v>
      </c>
      <c r="R34" t="s">
        <v>96</v>
      </c>
      <c r="T34" t="s">
        <v>184</v>
      </c>
      <c r="V34" t="s">
        <v>124</v>
      </c>
      <c r="W34" t="s">
        <v>146</v>
      </c>
      <c r="X34" t="s">
        <v>98</v>
      </c>
      <c r="AA34" t="s">
        <v>98</v>
      </c>
      <c r="AB34" t="s">
        <v>98</v>
      </c>
      <c r="AE34" t="s">
        <v>100</v>
      </c>
      <c r="AF34" t="s">
        <v>102</v>
      </c>
      <c r="AG34" t="s">
        <v>100</v>
      </c>
      <c r="AJ34" t="s">
        <v>100</v>
      </c>
      <c r="AK34" t="s">
        <v>100</v>
      </c>
      <c r="AN34" t="s">
        <v>128</v>
      </c>
      <c r="AO34" t="s">
        <v>128</v>
      </c>
      <c r="AP34" t="s">
        <v>128</v>
      </c>
      <c r="AQ34" t="s">
        <v>128</v>
      </c>
      <c r="AR34" t="s">
        <v>128</v>
      </c>
      <c r="AT34" t="s">
        <v>105</v>
      </c>
      <c r="AU34" t="s">
        <v>103</v>
      </c>
      <c r="AV34" t="s">
        <v>128</v>
      </c>
      <c r="AW34" t="s">
        <v>105</v>
      </c>
      <c r="AX34" t="s">
        <v>105</v>
      </c>
      <c r="AZ34" t="s">
        <v>103</v>
      </c>
      <c r="BA34" t="s">
        <v>103</v>
      </c>
      <c r="BB34" t="s">
        <v>103</v>
      </c>
      <c r="BC34" t="s">
        <v>103</v>
      </c>
      <c r="BD34" t="s">
        <v>103</v>
      </c>
      <c r="BF34" t="s">
        <v>128</v>
      </c>
      <c r="BG34" t="s">
        <v>128</v>
      </c>
      <c r="BH34" t="s">
        <v>128</v>
      </c>
      <c r="BI34" t="s">
        <v>128</v>
      </c>
      <c r="BJ34" t="s">
        <v>128</v>
      </c>
      <c r="CD34" t="s">
        <v>104</v>
      </c>
      <c r="CE34" t="s">
        <v>104</v>
      </c>
      <c r="CF34" t="s">
        <v>105</v>
      </c>
      <c r="CG34" t="s">
        <v>104</v>
      </c>
      <c r="CH34" t="s">
        <v>103</v>
      </c>
      <c r="CI34" t="s">
        <v>185</v>
      </c>
      <c r="CJ34" t="s">
        <v>105</v>
      </c>
      <c r="CP34">
        <v>133</v>
      </c>
      <c r="CQ34" t="b">
        <f t="shared" si="0"/>
        <v>1</v>
      </c>
      <c r="CR34" t="b">
        <f t="shared" si="1"/>
        <v>1</v>
      </c>
      <c r="CS34" t="b">
        <f t="shared" si="2"/>
        <v>1</v>
      </c>
      <c r="CT34" t="b">
        <f t="shared" si="3"/>
        <v>1</v>
      </c>
      <c r="CU34" t="b">
        <f t="shared" si="4"/>
        <v>0</v>
      </c>
      <c r="CV34" t="b">
        <f t="shared" si="5"/>
        <v>0</v>
      </c>
      <c r="CW34" t="b">
        <f t="shared" si="6"/>
        <v>0</v>
      </c>
      <c r="CX34" t="b">
        <f t="shared" si="7"/>
        <v>1</v>
      </c>
    </row>
    <row r="35" spans="1:102" x14ac:dyDescent="0.25">
      <c r="A35" s="1">
        <v>42311.651388888888</v>
      </c>
      <c r="B35" s="1">
        <v>42311.65347222222</v>
      </c>
      <c r="C35" t="s">
        <v>3</v>
      </c>
      <c r="E35">
        <v>50</v>
      </c>
      <c r="F35">
        <v>146</v>
      </c>
      <c r="G35" t="b">
        <v>0</v>
      </c>
      <c r="H35" s="1">
        <v>42325.654166666667</v>
      </c>
      <c r="I35" t="s">
        <v>186</v>
      </c>
      <c r="N35" t="s">
        <v>94</v>
      </c>
      <c r="O35" t="s">
        <v>116</v>
      </c>
      <c r="P35" t="s">
        <v>187</v>
      </c>
      <c r="R35" t="s">
        <v>96</v>
      </c>
      <c r="T35" t="s">
        <v>159</v>
      </c>
      <c r="X35" t="s">
        <v>98</v>
      </c>
      <c r="AG35" t="s">
        <v>102</v>
      </c>
      <c r="CP35">
        <v>15</v>
      </c>
      <c r="CQ35" t="b">
        <f t="shared" si="0"/>
        <v>0</v>
      </c>
      <c r="CR35" t="b">
        <f t="shared" si="1"/>
        <v>0</v>
      </c>
      <c r="CS35" t="b">
        <f t="shared" si="2"/>
        <v>0</v>
      </c>
      <c r="CT35" t="b">
        <f t="shared" si="3"/>
        <v>1</v>
      </c>
      <c r="CU35" t="b">
        <f t="shared" si="4"/>
        <v>0</v>
      </c>
      <c r="CV35" t="b">
        <f t="shared" si="5"/>
        <v>0</v>
      </c>
      <c r="CW35" t="b">
        <f t="shared" si="6"/>
        <v>0</v>
      </c>
      <c r="CX35" t="b">
        <f t="shared" si="7"/>
        <v>0</v>
      </c>
    </row>
    <row r="36" spans="1:102" x14ac:dyDescent="0.25">
      <c r="A36" s="1">
        <v>42311.646527777775</v>
      </c>
      <c r="B36" s="1">
        <v>42311.649305555555</v>
      </c>
      <c r="C36" t="s">
        <v>3</v>
      </c>
      <c r="E36">
        <v>50</v>
      </c>
      <c r="F36">
        <v>242</v>
      </c>
      <c r="G36" t="b">
        <v>0</v>
      </c>
      <c r="H36" s="1">
        <v>42325.65</v>
      </c>
      <c r="I36" t="s">
        <v>188</v>
      </c>
      <c r="N36" t="s">
        <v>94</v>
      </c>
      <c r="O36" t="s">
        <v>95</v>
      </c>
      <c r="R36" t="s">
        <v>96</v>
      </c>
      <c r="T36" t="s">
        <v>165</v>
      </c>
      <c r="V36" t="s">
        <v>99</v>
      </c>
      <c r="X36" t="s">
        <v>99</v>
      </c>
      <c r="Z36" t="s">
        <v>99</v>
      </c>
      <c r="AB36" t="s">
        <v>121</v>
      </c>
      <c r="AE36" t="s">
        <v>100</v>
      </c>
      <c r="AG36" t="s">
        <v>100</v>
      </c>
      <c r="AI36" t="s">
        <v>100</v>
      </c>
      <c r="AK36" t="s">
        <v>134</v>
      </c>
      <c r="CP36">
        <v>22</v>
      </c>
      <c r="CQ36" t="b">
        <f t="shared" si="0"/>
        <v>1</v>
      </c>
      <c r="CR36" t="b">
        <f t="shared" si="1"/>
        <v>0</v>
      </c>
      <c r="CS36" t="b">
        <f t="shared" si="2"/>
        <v>0</v>
      </c>
      <c r="CT36" t="b">
        <f t="shared" si="3"/>
        <v>1</v>
      </c>
      <c r="CU36" t="b">
        <f t="shared" si="4"/>
        <v>0</v>
      </c>
      <c r="CV36" t="b">
        <f t="shared" si="5"/>
        <v>0</v>
      </c>
      <c r="CW36" t="b">
        <f t="shared" si="6"/>
        <v>1</v>
      </c>
      <c r="CX36" t="b">
        <f t="shared" si="7"/>
        <v>1</v>
      </c>
    </row>
    <row r="37" spans="1:102" x14ac:dyDescent="0.25">
      <c r="A37" s="1">
        <v>42311.633333333331</v>
      </c>
      <c r="B37" s="1">
        <v>42311.644444444442</v>
      </c>
      <c r="C37" t="s">
        <v>3</v>
      </c>
      <c r="E37">
        <v>50</v>
      </c>
      <c r="F37">
        <v>1007</v>
      </c>
      <c r="G37" t="b">
        <v>0</v>
      </c>
      <c r="H37" s="1">
        <v>42325.645138888889</v>
      </c>
      <c r="I37" t="s">
        <v>189</v>
      </c>
      <c r="N37" t="s">
        <v>94</v>
      </c>
      <c r="O37" t="s">
        <v>20</v>
      </c>
      <c r="Q37" t="s">
        <v>190</v>
      </c>
      <c r="R37" t="s">
        <v>96</v>
      </c>
      <c r="T37" t="s">
        <v>191</v>
      </c>
      <c r="V37" t="s">
        <v>124</v>
      </c>
      <c r="X37" t="s">
        <v>124</v>
      </c>
      <c r="Y37" t="s">
        <v>124</v>
      </c>
      <c r="Z37" t="s">
        <v>98</v>
      </c>
      <c r="AB37" t="s">
        <v>99</v>
      </c>
      <c r="AE37" t="s">
        <v>102</v>
      </c>
      <c r="AG37" t="s">
        <v>101</v>
      </c>
      <c r="AH37" t="s">
        <v>102</v>
      </c>
      <c r="AI37" t="s">
        <v>100</v>
      </c>
      <c r="AK37" t="s">
        <v>102</v>
      </c>
      <c r="CP37">
        <v>36</v>
      </c>
      <c r="CQ37" t="b">
        <f t="shared" si="0"/>
        <v>1</v>
      </c>
      <c r="CR37" t="b">
        <f t="shared" si="1"/>
        <v>0</v>
      </c>
      <c r="CS37" t="b">
        <f t="shared" si="2"/>
        <v>0</v>
      </c>
      <c r="CT37" t="b">
        <f t="shared" si="3"/>
        <v>1</v>
      </c>
      <c r="CU37" t="b">
        <f t="shared" si="4"/>
        <v>0</v>
      </c>
      <c r="CV37" t="b">
        <f t="shared" si="5"/>
        <v>1</v>
      </c>
      <c r="CW37" t="b">
        <f t="shared" si="6"/>
        <v>1</v>
      </c>
      <c r="CX37" t="b">
        <f t="shared" si="7"/>
        <v>1</v>
      </c>
    </row>
    <row r="38" spans="1:102" x14ac:dyDescent="0.25">
      <c r="A38" s="1">
        <v>42311.64166666667</v>
      </c>
      <c r="B38" s="1">
        <v>42311.642361111109</v>
      </c>
      <c r="C38" t="s">
        <v>3</v>
      </c>
      <c r="E38">
        <v>50</v>
      </c>
      <c r="F38">
        <v>72</v>
      </c>
      <c r="G38" t="b">
        <v>0</v>
      </c>
      <c r="H38" s="1">
        <v>42325.642361111109</v>
      </c>
      <c r="I38" t="s">
        <v>192</v>
      </c>
      <c r="N38" t="s">
        <v>94</v>
      </c>
      <c r="O38" t="s">
        <v>179</v>
      </c>
      <c r="R38" t="s">
        <v>96</v>
      </c>
      <c r="T38" t="s">
        <v>193</v>
      </c>
      <c r="V38" t="s">
        <v>121</v>
      </c>
      <c r="Z38" t="s">
        <v>124</v>
      </c>
      <c r="AB38" t="s">
        <v>124</v>
      </c>
      <c r="AE38" t="s">
        <v>100</v>
      </c>
      <c r="AI38" t="s">
        <v>100</v>
      </c>
      <c r="AK38" t="s">
        <v>102</v>
      </c>
      <c r="CP38">
        <v>27</v>
      </c>
      <c r="CQ38" t="b">
        <f t="shared" si="0"/>
        <v>1</v>
      </c>
      <c r="CR38" t="b">
        <f t="shared" si="1"/>
        <v>0</v>
      </c>
      <c r="CS38" t="b">
        <f t="shared" si="2"/>
        <v>0</v>
      </c>
      <c r="CT38" t="b">
        <f t="shared" si="3"/>
        <v>0</v>
      </c>
      <c r="CU38" t="b">
        <f t="shared" si="4"/>
        <v>0</v>
      </c>
      <c r="CV38" t="b">
        <f t="shared" si="5"/>
        <v>0</v>
      </c>
      <c r="CW38" t="b">
        <f t="shared" si="6"/>
        <v>1</v>
      </c>
      <c r="CX38" t="b">
        <f t="shared" si="7"/>
        <v>1</v>
      </c>
    </row>
    <row r="39" spans="1:102" x14ac:dyDescent="0.25">
      <c r="A39" s="1">
        <v>42311.614583333336</v>
      </c>
      <c r="B39" s="1">
        <v>42311.63958333333</v>
      </c>
      <c r="C39" t="s">
        <v>3</v>
      </c>
      <c r="E39">
        <v>50</v>
      </c>
      <c r="F39">
        <v>2131</v>
      </c>
      <c r="G39" t="b">
        <v>0</v>
      </c>
      <c r="H39" s="1">
        <v>42325.63958333333</v>
      </c>
      <c r="I39" t="s">
        <v>194</v>
      </c>
      <c r="N39" t="s">
        <v>94</v>
      </c>
      <c r="O39" t="s">
        <v>179</v>
      </c>
      <c r="R39" t="s">
        <v>96</v>
      </c>
      <c r="T39" t="s">
        <v>165</v>
      </c>
      <c r="V39" t="s">
        <v>121</v>
      </c>
      <c r="X39" t="s">
        <v>124</v>
      </c>
      <c r="Z39" t="s">
        <v>98</v>
      </c>
      <c r="AB39" t="s">
        <v>124</v>
      </c>
      <c r="AE39" t="s">
        <v>100</v>
      </c>
      <c r="AG39" t="s">
        <v>101</v>
      </c>
      <c r="AI39" t="s">
        <v>100</v>
      </c>
      <c r="AK39" t="s">
        <v>101</v>
      </c>
      <c r="BF39" t="s">
        <v>103</v>
      </c>
      <c r="BG39" t="s">
        <v>103</v>
      </c>
      <c r="BH39" t="s">
        <v>103</v>
      </c>
      <c r="BI39" t="s">
        <v>105</v>
      </c>
      <c r="BJ39" t="s">
        <v>105</v>
      </c>
      <c r="CD39" t="s">
        <v>104</v>
      </c>
      <c r="CE39" t="s">
        <v>104</v>
      </c>
      <c r="CF39" t="s">
        <v>103</v>
      </c>
      <c r="CG39" t="s">
        <v>104</v>
      </c>
      <c r="CH39" t="s">
        <v>103</v>
      </c>
      <c r="CI39" t="s">
        <v>195</v>
      </c>
      <c r="CP39">
        <v>59</v>
      </c>
      <c r="CQ39" t="b">
        <f t="shared" si="0"/>
        <v>1</v>
      </c>
      <c r="CR39" t="b">
        <f t="shared" si="1"/>
        <v>0</v>
      </c>
      <c r="CS39" t="b">
        <f t="shared" si="2"/>
        <v>0</v>
      </c>
      <c r="CT39" t="b">
        <f t="shared" si="3"/>
        <v>1</v>
      </c>
      <c r="CU39" t="b">
        <f t="shared" si="4"/>
        <v>0</v>
      </c>
      <c r="CV39" t="b">
        <f t="shared" si="5"/>
        <v>0</v>
      </c>
      <c r="CW39" t="b">
        <f t="shared" si="6"/>
        <v>1</v>
      </c>
      <c r="CX39" t="b">
        <f t="shared" si="7"/>
        <v>1</v>
      </c>
    </row>
    <row r="40" spans="1:102" x14ac:dyDescent="0.25">
      <c r="A40" s="1">
        <v>42311.635416666664</v>
      </c>
      <c r="B40" s="1">
        <v>42311.636805555558</v>
      </c>
      <c r="C40" t="s">
        <v>3</v>
      </c>
      <c r="E40">
        <v>50</v>
      </c>
      <c r="F40">
        <v>83</v>
      </c>
      <c r="G40" t="b">
        <v>0</v>
      </c>
      <c r="H40" s="1">
        <v>42325.637499999997</v>
      </c>
      <c r="I40" t="s">
        <v>196</v>
      </c>
      <c r="N40" t="s">
        <v>94</v>
      </c>
      <c r="O40" t="s">
        <v>130</v>
      </c>
      <c r="R40" t="s">
        <v>96</v>
      </c>
      <c r="T40" t="s">
        <v>159</v>
      </c>
      <c r="X40" t="s">
        <v>98</v>
      </c>
      <c r="AG40" t="s">
        <v>100</v>
      </c>
      <c r="CP40">
        <v>10</v>
      </c>
      <c r="CQ40" t="b">
        <f t="shared" si="0"/>
        <v>0</v>
      </c>
      <c r="CR40" t="b">
        <f t="shared" si="1"/>
        <v>0</v>
      </c>
      <c r="CS40" t="b">
        <f t="shared" si="2"/>
        <v>0</v>
      </c>
      <c r="CT40" t="b">
        <f t="shared" si="3"/>
        <v>1</v>
      </c>
      <c r="CU40" t="b">
        <f t="shared" si="4"/>
        <v>0</v>
      </c>
      <c r="CV40" t="b">
        <f t="shared" si="5"/>
        <v>0</v>
      </c>
      <c r="CW40" t="b">
        <f t="shared" si="6"/>
        <v>0</v>
      </c>
      <c r="CX40" t="b">
        <f t="shared" si="7"/>
        <v>0</v>
      </c>
    </row>
    <row r="41" spans="1:102" x14ac:dyDescent="0.25">
      <c r="A41" s="1">
        <v>42311.623611111114</v>
      </c>
      <c r="B41" s="1">
        <v>42311.633333333331</v>
      </c>
      <c r="C41" t="s">
        <v>3</v>
      </c>
      <c r="E41">
        <v>50</v>
      </c>
      <c r="F41">
        <v>831</v>
      </c>
      <c r="G41" t="b">
        <v>0</v>
      </c>
      <c r="H41" s="1">
        <v>42325.633333333331</v>
      </c>
      <c r="I41" t="s">
        <v>197</v>
      </c>
      <c r="N41" t="s">
        <v>94</v>
      </c>
      <c r="O41" t="s">
        <v>116</v>
      </c>
      <c r="P41" t="s">
        <v>198</v>
      </c>
      <c r="R41" t="s">
        <v>96</v>
      </c>
      <c r="T41" t="s">
        <v>199</v>
      </c>
      <c r="X41" t="s">
        <v>124</v>
      </c>
      <c r="Z41" t="s">
        <v>124</v>
      </c>
      <c r="AG41" t="s">
        <v>101</v>
      </c>
      <c r="AI41" t="s">
        <v>102</v>
      </c>
      <c r="CP41">
        <v>20</v>
      </c>
      <c r="CQ41" t="b">
        <f t="shared" si="0"/>
        <v>0</v>
      </c>
      <c r="CR41" t="b">
        <f t="shared" si="1"/>
        <v>0</v>
      </c>
      <c r="CS41" t="b">
        <f t="shared" si="2"/>
        <v>0</v>
      </c>
      <c r="CT41" t="b">
        <f t="shared" si="3"/>
        <v>1</v>
      </c>
      <c r="CU41" t="b">
        <f t="shared" si="4"/>
        <v>0</v>
      </c>
      <c r="CV41" t="b">
        <f t="shared" si="5"/>
        <v>0</v>
      </c>
      <c r="CW41" t="b">
        <f t="shared" si="6"/>
        <v>1</v>
      </c>
      <c r="CX41" t="b">
        <f t="shared" si="7"/>
        <v>0</v>
      </c>
    </row>
    <row r="42" spans="1:102" x14ac:dyDescent="0.25">
      <c r="A42" s="1">
        <v>42311.619444444441</v>
      </c>
      <c r="B42" s="1">
        <v>42311.621527777781</v>
      </c>
      <c r="C42" t="s">
        <v>3</v>
      </c>
      <c r="E42">
        <v>50</v>
      </c>
      <c r="F42">
        <v>176</v>
      </c>
      <c r="G42" t="b">
        <v>0</v>
      </c>
      <c r="H42" s="1">
        <v>42325.621527777781</v>
      </c>
      <c r="I42" t="s">
        <v>200</v>
      </c>
      <c r="N42" t="s">
        <v>94</v>
      </c>
      <c r="O42" t="s">
        <v>148</v>
      </c>
      <c r="R42" t="s">
        <v>96</v>
      </c>
      <c r="T42" t="s">
        <v>156</v>
      </c>
      <c r="V42" t="s">
        <v>124</v>
      </c>
      <c r="W42" t="s">
        <v>124</v>
      </c>
      <c r="X42" t="s">
        <v>124</v>
      </c>
      <c r="Z42" t="s">
        <v>146</v>
      </c>
      <c r="AB42" t="s">
        <v>124</v>
      </c>
      <c r="AE42" t="s">
        <v>100</v>
      </c>
      <c r="AF42" t="s">
        <v>100</v>
      </c>
      <c r="AG42" t="s">
        <v>101</v>
      </c>
      <c r="AI42" t="s">
        <v>101</v>
      </c>
      <c r="AK42" t="s">
        <v>100</v>
      </c>
      <c r="AZ42" t="s">
        <v>105</v>
      </c>
      <c r="BA42" t="s">
        <v>105</v>
      </c>
      <c r="BB42" t="s">
        <v>105</v>
      </c>
      <c r="BC42" t="s">
        <v>105</v>
      </c>
      <c r="BD42" t="s">
        <v>103</v>
      </c>
      <c r="BF42" t="s">
        <v>105</v>
      </c>
      <c r="BG42" t="s">
        <v>105</v>
      </c>
      <c r="BH42" t="s">
        <v>105</v>
      </c>
      <c r="BI42" t="s">
        <v>105</v>
      </c>
      <c r="BJ42" t="s">
        <v>105</v>
      </c>
      <c r="BL42" t="s">
        <v>103</v>
      </c>
      <c r="BM42" t="s">
        <v>103</v>
      </c>
      <c r="BN42" t="s">
        <v>103</v>
      </c>
      <c r="BO42" t="s">
        <v>103</v>
      </c>
      <c r="BP42" t="s">
        <v>103</v>
      </c>
      <c r="CD42" t="s">
        <v>105</v>
      </c>
      <c r="CE42" t="s">
        <v>103</v>
      </c>
      <c r="CF42" t="s">
        <v>103</v>
      </c>
      <c r="CG42" t="s">
        <v>103</v>
      </c>
      <c r="CH42" t="s">
        <v>103</v>
      </c>
      <c r="CP42">
        <v>93</v>
      </c>
      <c r="CQ42" t="b">
        <f t="shared" si="0"/>
        <v>1</v>
      </c>
      <c r="CR42" t="b">
        <f t="shared" si="1"/>
        <v>1</v>
      </c>
      <c r="CS42" t="b">
        <f t="shared" si="2"/>
        <v>0</v>
      </c>
      <c r="CT42" t="b">
        <f t="shared" si="3"/>
        <v>1</v>
      </c>
      <c r="CU42" t="b">
        <f t="shared" si="4"/>
        <v>0</v>
      </c>
      <c r="CV42" t="b">
        <f t="shared" si="5"/>
        <v>0</v>
      </c>
      <c r="CW42" t="b">
        <f t="shared" si="6"/>
        <v>1</v>
      </c>
      <c r="CX42" t="b">
        <f t="shared" si="7"/>
        <v>1</v>
      </c>
    </row>
    <row r="43" spans="1:102" x14ac:dyDescent="0.25">
      <c r="A43" s="1">
        <v>42311.615972222222</v>
      </c>
      <c r="B43" s="1">
        <v>42311.618750000001</v>
      </c>
      <c r="C43" t="s">
        <v>3</v>
      </c>
      <c r="E43">
        <v>50</v>
      </c>
      <c r="F43">
        <v>256</v>
      </c>
      <c r="G43" t="b">
        <v>0</v>
      </c>
      <c r="H43" s="1">
        <v>42325.619444444441</v>
      </c>
      <c r="I43" t="s">
        <v>201</v>
      </c>
      <c r="N43" t="s">
        <v>94</v>
      </c>
      <c r="O43" t="s">
        <v>116</v>
      </c>
      <c r="P43" t="s">
        <v>202</v>
      </c>
      <c r="R43" t="s">
        <v>96</v>
      </c>
      <c r="T43" t="s">
        <v>203</v>
      </c>
      <c r="U43" t="s">
        <v>204</v>
      </c>
      <c r="V43" t="s">
        <v>98</v>
      </c>
      <c r="W43" t="s">
        <v>98</v>
      </c>
      <c r="X43" t="s">
        <v>98</v>
      </c>
      <c r="Z43" t="s">
        <v>98</v>
      </c>
      <c r="AB43" t="s">
        <v>98</v>
      </c>
      <c r="AC43" t="s">
        <v>98</v>
      </c>
      <c r="AE43" t="s">
        <v>100</v>
      </c>
      <c r="AF43" t="s">
        <v>100</v>
      </c>
      <c r="AG43" t="s">
        <v>100</v>
      </c>
      <c r="AI43" t="s">
        <v>100</v>
      </c>
      <c r="AK43" t="s">
        <v>100</v>
      </c>
      <c r="AL43" t="s">
        <v>100</v>
      </c>
      <c r="CD43" t="s">
        <v>103</v>
      </c>
      <c r="CE43" t="s">
        <v>103</v>
      </c>
      <c r="CF43" t="s">
        <v>103</v>
      </c>
      <c r="CG43" t="s">
        <v>103</v>
      </c>
      <c r="CH43" t="s">
        <v>103</v>
      </c>
      <c r="CP43">
        <v>53</v>
      </c>
      <c r="CQ43" t="b">
        <f t="shared" si="0"/>
        <v>1</v>
      </c>
      <c r="CR43" t="b">
        <f t="shared" si="1"/>
        <v>1</v>
      </c>
      <c r="CS43" t="b">
        <f t="shared" si="2"/>
        <v>0</v>
      </c>
      <c r="CT43" t="b">
        <f t="shared" si="3"/>
        <v>1</v>
      </c>
      <c r="CU43" t="b">
        <f t="shared" si="4"/>
        <v>1</v>
      </c>
      <c r="CV43" t="b">
        <f t="shared" si="5"/>
        <v>0</v>
      </c>
      <c r="CW43" t="b">
        <f t="shared" si="6"/>
        <v>1</v>
      </c>
      <c r="CX43" t="b">
        <f t="shared" si="7"/>
        <v>1</v>
      </c>
    </row>
    <row r="44" spans="1:102" x14ac:dyDescent="0.25">
      <c r="A44" s="1">
        <v>42311.614583333336</v>
      </c>
      <c r="B44" s="1">
        <v>42311.617361111108</v>
      </c>
      <c r="C44" t="s">
        <v>3</v>
      </c>
      <c r="E44">
        <v>58</v>
      </c>
      <c r="F44">
        <v>272</v>
      </c>
      <c r="G44" t="b">
        <v>0</v>
      </c>
      <c r="H44" s="1">
        <v>42325.618055555555</v>
      </c>
      <c r="I44" t="s">
        <v>205</v>
      </c>
      <c r="N44" t="s">
        <v>94</v>
      </c>
      <c r="O44" t="s">
        <v>95</v>
      </c>
      <c r="R44" t="s">
        <v>96</v>
      </c>
      <c r="T44" t="s">
        <v>206</v>
      </c>
      <c r="V44" t="s">
        <v>98</v>
      </c>
      <c r="W44" t="s">
        <v>98</v>
      </c>
      <c r="X44" t="s">
        <v>98</v>
      </c>
      <c r="Y44" t="s">
        <v>98</v>
      </c>
      <c r="AB44" t="s">
        <v>98</v>
      </c>
      <c r="AE44" t="s">
        <v>100</v>
      </c>
      <c r="AF44" t="s">
        <v>102</v>
      </c>
      <c r="AG44" t="s">
        <v>101</v>
      </c>
      <c r="AH44" t="s">
        <v>100</v>
      </c>
      <c r="AK44" t="s">
        <v>102</v>
      </c>
      <c r="CD44" t="s">
        <v>104</v>
      </c>
      <c r="CE44" t="s">
        <v>104</v>
      </c>
      <c r="CF44" t="s">
        <v>103</v>
      </c>
      <c r="CG44" t="s">
        <v>103</v>
      </c>
      <c r="CH44" t="s">
        <v>103</v>
      </c>
      <c r="CP44">
        <v>36</v>
      </c>
      <c r="CQ44" t="b">
        <f t="shared" si="0"/>
        <v>1</v>
      </c>
      <c r="CR44" t="b">
        <f t="shared" si="1"/>
        <v>1</v>
      </c>
      <c r="CS44" t="b">
        <f t="shared" si="2"/>
        <v>0</v>
      </c>
      <c r="CT44" t="b">
        <f t="shared" si="3"/>
        <v>1</v>
      </c>
      <c r="CU44" t="b">
        <f t="shared" si="4"/>
        <v>0</v>
      </c>
      <c r="CV44" t="b">
        <f t="shared" si="5"/>
        <v>1</v>
      </c>
      <c r="CW44" t="b">
        <f t="shared" si="6"/>
        <v>0</v>
      </c>
      <c r="CX44" t="b">
        <f t="shared" si="7"/>
        <v>1</v>
      </c>
    </row>
    <row r="45" spans="1:102" x14ac:dyDescent="0.25">
      <c r="A45" s="1">
        <v>42311.615277777775</v>
      </c>
      <c r="B45" s="1">
        <v>42311.617361111108</v>
      </c>
      <c r="C45" t="s">
        <v>3</v>
      </c>
      <c r="E45">
        <v>33</v>
      </c>
      <c r="F45">
        <v>163</v>
      </c>
      <c r="G45" t="b">
        <v>0</v>
      </c>
      <c r="H45" s="1">
        <v>42325.618055555555</v>
      </c>
      <c r="I45" t="s">
        <v>207</v>
      </c>
      <c r="N45" t="s">
        <v>94</v>
      </c>
      <c r="O45" t="s">
        <v>116</v>
      </c>
      <c r="P45" t="s">
        <v>208</v>
      </c>
      <c r="R45" t="s">
        <v>96</v>
      </c>
      <c r="T45" t="s">
        <v>209</v>
      </c>
      <c r="U45" t="s">
        <v>210</v>
      </c>
      <c r="CP45">
        <v>36</v>
      </c>
      <c r="CQ45" t="b">
        <f t="shared" si="0"/>
        <v>1</v>
      </c>
      <c r="CR45" t="b">
        <f t="shared" si="1"/>
        <v>0</v>
      </c>
      <c r="CS45" t="b">
        <f t="shared" si="2"/>
        <v>0</v>
      </c>
      <c r="CT45" t="b">
        <f t="shared" si="3"/>
        <v>1</v>
      </c>
      <c r="CU45" t="b">
        <f t="shared" si="4"/>
        <v>1</v>
      </c>
      <c r="CV45" t="b">
        <f t="shared" si="5"/>
        <v>0</v>
      </c>
      <c r="CW45" t="b">
        <f t="shared" si="6"/>
        <v>1</v>
      </c>
      <c r="CX45" t="b">
        <f t="shared" si="7"/>
        <v>1</v>
      </c>
    </row>
    <row r="46" spans="1:102" x14ac:dyDescent="0.25">
      <c r="A46" s="1">
        <v>42311.615277777775</v>
      </c>
      <c r="B46" s="1">
        <v>42311.616666666669</v>
      </c>
      <c r="C46" t="s">
        <v>3</v>
      </c>
      <c r="E46">
        <v>25</v>
      </c>
      <c r="F46">
        <v>177</v>
      </c>
      <c r="G46" t="b">
        <v>0</v>
      </c>
      <c r="H46" s="1">
        <v>42325.617361111108</v>
      </c>
      <c r="I46" t="s">
        <v>211</v>
      </c>
      <c r="N46" t="s">
        <v>94</v>
      </c>
      <c r="O46" t="s">
        <v>150</v>
      </c>
      <c r="R46" t="s">
        <v>96</v>
      </c>
      <c r="CP46">
        <v>8</v>
      </c>
      <c r="CQ46" t="b">
        <f t="shared" si="0"/>
        <v>0</v>
      </c>
      <c r="CR46" t="b">
        <f t="shared" si="1"/>
        <v>0</v>
      </c>
      <c r="CS46" t="b">
        <f t="shared" si="2"/>
        <v>0</v>
      </c>
      <c r="CT46" t="b">
        <f t="shared" si="3"/>
        <v>0</v>
      </c>
      <c r="CU46" t="b">
        <f t="shared" si="4"/>
        <v>0</v>
      </c>
      <c r="CV46" t="b">
        <f t="shared" si="5"/>
        <v>0</v>
      </c>
      <c r="CW46" t="b">
        <f t="shared" si="6"/>
        <v>0</v>
      </c>
      <c r="CX46" t="b">
        <f t="shared" si="7"/>
        <v>0</v>
      </c>
    </row>
    <row r="47" spans="1:102" x14ac:dyDescent="0.25">
      <c r="A47" s="1">
        <v>42311.615972222222</v>
      </c>
      <c r="B47" s="1">
        <v>42311.616666666669</v>
      </c>
      <c r="C47" t="s">
        <v>3</v>
      </c>
      <c r="E47">
        <v>25</v>
      </c>
      <c r="F47">
        <v>29</v>
      </c>
      <c r="G47" t="b">
        <v>0</v>
      </c>
      <c r="H47" s="1">
        <v>42325.616666666669</v>
      </c>
      <c r="I47" t="s">
        <v>212</v>
      </c>
      <c r="N47" t="s">
        <v>94</v>
      </c>
      <c r="O47" t="s">
        <v>213</v>
      </c>
      <c r="R47" t="s">
        <v>96</v>
      </c>
      <c r="CP47">
        <v>11</v>
      </c>
      <c r="CQ47" t="b">
        <f t="shared" si="0"/>
        <v>0</v>
      </c>
      <c r="CR47" t="b">
        <f t="shared" si="1"/>
        <v>0</v>
      </c>
      <c r="CS47" t="b">
        <f t="shared" si="2"/>
        <v>0</v>
      </c>
      <c r="CT47" t="b">
        <f t="shared" si="3"/>
        <v>0</v>
      </c>
      <c r="CU47" t="b">
        <f t="shared" si="4"/>
        <v>0</v>
      </c>
      <c r="CV47" t="b">
        <f t="shared" si="5"/>
        <v>0</v>
      </c>
      <c r="CW47" t="b">
        <f t="shared" si="6"/>
        <v>0</v>
      </c>
      <c r="CX47" t="b">
        <f t="shared" si="7"/>
        <v>0</v>
      </c>
    </row>
    <row r="48" spans="1:102" x14ac:dyDescent="0.25">
      <c r="A48" s="1">
        <v>42311.614583333336</v>
      </c>
      <c r="B48" s="1">
        <v>42311.615972222222</v>
      </c>
      <c r="C48" t="s">
        <v>3</v>
      </c>
      <c r="E48">
        <v>33</v>
      </c>
      <c r="F48">
        <v>111</v>
      </c>
      <c r="G48" t="b">
        <v>0</v>
      </c>
      <c r="H48" s="1">
        <v>42325.616666666669</v>
      </c>
      <c r="I48" t="s">
        <v>214</v>
      </c>
      <c r="N48" t="s">
        <v>94</v>
      </c>
      <c r="O48" t="s">
        <v>150</v>
      </c>
      <c r="R48" t="s">
        <v>215</v>
      </c>
      <c r="T48" t="s">
        <v>216</v>
      </c>
      <c r="CP48">
        <v>18</v>
      </c>
      <c r="CQ48" t="b">
        <f t="shared" si="0"/>
        <v>1</v>
      </c>
      <c r="CR48" t="b">
        <f t="shared" si="1"/>
        <v>0</v>
      </c>
      <c r="CS48" t="b">
        <f t="shared" si="2"/>
        <v>0</v>
      </c>
      <c r="CT48" t="b">
        <f t="shared" si="3"/>
        <v>0</v>
      </c>
      <c r="CU48" t="b">
        <f t="shared" si="4"/>
        <v>0</v>
      </c>
      <c r="CV48" t="b">
        <f t="shared" si="5"/>
        <v>0</v>
      </c>
      <c r="CW48" t="b">
        <f t="shared" si="6"/>
        <v>0</v>
      </c>
      <c r="CX48" t="b">
        <f t="shared" si="7"/>
        <v>1</v>
      </c>
    </row>
    <row r="49" spans="1:102" x14ac:dyDescent="0.25">
      <c r="A49" s="1">
        <v>42311.615277777775</v>
      </c>
      <c r="B49" s="1">
        <v>42311.615972222222</v>
      </c>
      <c r="C49" t="s">
        <v>3</v>
      </c>
      <c r="E49">
        <v>33</v>
      </c>
      <c r="F49">
        <v>65</v>
      </c>
      <c r="G49" t="b">
        <v>0</v>
      </c>
      <c r="H49" s="1">
        <v>42325.615972222222</v>
      </c>
      <c r="I49" t="s">
        <v>217</v>
      </c>
      <c r="N49" t="s">
        <v>94</v>
      </c>
      <c r="O49" t="s">
        <v>20</v>
      </c>
      <c r="Q49" t="s">
        <v>218</v>
      </c>
      <c r="R49" t="s">
        <v>96</v>
      </c>
      <c r="T49" t="s">
        <v>219</v>
      </c>
      <c r="CP49">
        <v>31</v>
      </c>
      <c r="CQ49" t="b">
        <f t="shared" si="0"/>
        <v>0</v>
      </c>
      <c r="CR49" t="b">
        <f t="shared" si="1"/>
        <v>0</v>
      </c>
      <c r="CS49" t="b">
        <f t="shared" si="2"/>
        <v>0</v>
      </c>
      <c r="CT49" t="b">
        <f t="shared" si="3"/>
        <v>1</v>
      </c>
      <c r="CU49" t="b">
        <f t="shared" si="4"/>
        <v>0</v>
      </c>
      <c r="CV49" t="b">
        <f t="shared" si="5"/>
        <v>0</v>
      </c>
      <c r="CW49" t="b">
        <f t="shared" si="6"/>
        <v>1</v>
      </c>
      <c r="CX49" t="b">
        <f t="shared" si="7"/>
        <v>1</v>
      </c>
    </row>
    <row r="50" spans="1:102" x14ac:dyDescent="0.25">
      <c r="A50" s="1">
        <v>42324.71597222222</v>
      </c>
      <c r="B50" s="1">
        <v>42325.425694444442</v>
      </c>
      <c r="C50" t="s">
        <v>3</v>
      </c>
      <c r="E50">
        <v>100</v>
      </c>
      <c r="F50">
        <v>61316</v>
      </c>
      <c r="G50" t="b">
        <v>1</v>
      </c>
      <c r="H50" s="1">
        <v>42325.425694444442</v>
      </c>
      <c r="I50" t="s">
        <v>220</v>
      </c>
      <c r="N50" t="s">
        <v>94</v>
      </c>
      <c r="O50" t="s">
        <v>95</v>
      </c>
      <c r="R50" t="s">
        <v>96</v>
      </c>
      <c r="T50" t="s">
        <v>221</v>
      </c>
      <c r="V50" t="s">
        <v>98</v>
      </c>
      <c r="X50" t="s">
        <v>98</v>
      </c>
      <c r="Z50" t="s">
        <v>98</v>
      </c>
      <c r="AE50" t="s">
        <v>101</v>
      </c>
      <c r="AG50" t="s">
        <v>100</v>
      </c>
      <c r="AI50" t="s">
        <v>102</v>
      </c>
      <c r="BF50" t="s">
        <v>128</v>
      </c>
      <c r="BG50" t="s">
        <v>128</v>
      </c>
      <c r="BH50" t="s">
        <v>128</v>
      </c>
      <c r="BI50" t="s">
        <v>128</v>
      </c>
      <c r="BJ50" t="s">
        <v>128</v>
      </c>
      <c r="BL50" t="s">
        <v>128</v>
      </c>
      <c r="BM50" t="s">
        <v>128</v>
      </c>
      <c r="BN50" t="s">
        <v>128</v>
      </c>
      <c r="BO50" t="s">
        <v>128</v>
      </c>
      <c r="BP50" t="s">
        <v>128</v>
      </c>
      <c r="CD50" t="s">
        <v>128</v>
      </c>
      <c r="CE50" t="s">
        <v>128</v>
      </c>
      <c r="CF50" t="s">
        <v>128</v>
      </c>
      <c r="CG50" t="s">
        <v>128</v>
      </c>
      <c r="CH50" t="s">
        <v>128</v>
      </c>
      <c r="CJ50" t="s">
        <v>128</v>
      </c>
      <c r="CL50">
        <v>0</v>
      </c>
      <c r="CM50">
        <v>0</v>
      </c>
      <c r="CN50">
        <v>61087.262000000002</v>
      </c>
      <c r="CO50">
        <v>0</v>
      </c>
      <c r="CP50">
        <v>95</v>
      </c>
      <c r="CQ50" t="b">
        <f t="shared" si="0"/>
        <v>1</v>
      </c>
      <c r="CR50" t="b">
        <f t="shared" si="1"/>
        <v>0</v>
      </c>
      <c r="CS50" t="b">
        <f t="shared" si="2"/>
        <v>0</v>
      </c>
      <c r="CT50" t="b">
        <f t="shared" si="3"/>
        <v>1</v>
      </c>
      <c r="CU50" t="b">
        <f t="shared" si="4"/>
        <v>0</v>
      </c>
      <c r="CV50" t="b">
        <f t="shared" si="5"/>
        <v>0</v>
      </c>
      <c r="CW50" t="b">
        <f t="shared" si="6"/>
        <v>1</v>
      </c>
      <c r="CX50" t="b">
        <f t="shared" si="7"/>
        <v>0</v>
      </c>
    </row>
    <row r="51" spans="1:102" x14ac:dyDescent="0.25">
      <c r="A51" s="1">
        <v>42325.354861111111</v>
      </c>
      <c r="B51" s="1">
        <v>42325.365277777775</v>
      </c>
      <c r="C51" t="s">
        <v>3</v>
      </c>
      <c r="E51">
        <v>100</v>
      </c>
      <c r="F51">
        <v>914</v>
      </c>
      <c r="G51" t="b">
        <v>1</v>
      </c>
      <c r="H51" s="1">
        <v>42325.365277777775</v>
      </c>
      <c r="I51" t="s">
        <v>222</v>
      </c>
      <c r="N51" t="s">
        <v>94</v>
      </c>
      <c r="O51" t="s">
        <v>130</v>
      </c>
      <c r="R51" t="s">
        <v>96</v>
      </c>
      <c r="T51" t="s">
        <v>221</v>
      </c>
      <c r="V51" t="s">
        <v>98</v>
      </c>
      <c r="X51" t="s">
        <v>98</v>
      </c>
      <c r="Z51" t="s">
        <v>99</v>
      </c>
      <c r="AE51" t="s">
        <v>101</v>
      </c>
      <c r="AG51" t="s">
        <v>100</v>
      </c>
      <c r="AI51" t="s">
        <v>100</v>
      </c>
      <c r="BF51" t="s">
        <v>128</v>
      </c>
      <c r="BG51" t="s">
        <v>128</v>
      </c>
      <c r="BH51" t="s">
        <v>128</v>
      </c>
      <c r="BI51" t="s">
        <v>128</v>
      </c>
      <c r="BJ51" t="s">
        <v>128</v>
      </c>
      <c r="BL51" t="s">
        <v>128</v>
      </c>
      <c r="BM51" t="s">
        <v>128</v>
      </c>
      <c r="BN51" t="s">
        <v>128</v>
      </c>
      <c r="BO51" t="s">
        <v>128</v>
      </c>
      <c r="BP51" t="s">
        <v>128</v>
      </c>
      <c r="CD51" t="s">
        <v>128</v>
      </c>
      <c r="CE51" t="s">
        <v>128</v>
      </c>
      <c r="CF51" t="s">
        <v>128</v>
      </c>
      <c r="CG51" t="s">
        <v>128</v>
      </c>
      <c r="CH51" t="s">
        <v>128</v>
      </c>
      <c r="CJ51" t="s">
        <v>128</v>
      </c>
      <c r="CK51" t="s">
        <v>223</v>
      </c>
      <c r="CL51">
        <v>0</v>
      </c>
      <c r="CM51">
        <v>0</v>
      </c>
      <c r="CN51">
        <v>2.4049999999999998</v>
      </c>
      <c r="CO51">
        <v>0</v>
      </c>
      <c r="CP51">
        <v>96</v>
      </c>
      <c r="CQ51" t="b">
        <f t="shared" si="0"/>
        <v>1</v>
      </c>
      <c r="CR51" t="b">
        <f t="shared" si="1"/>
        <v>0</v>
      </c>
      <c r="CS51" t="b">
        <f t="shared" si="2"/>
        <v>0</v>
      </c>
      <c r="CT51" t="b">
        <f t="shared" si="3"/>
        <v>1</v>
      </c>
      <c r="CU51" t="b">
        <f t="shared" si="4"/>
        <v>0</v>
      </c>
      <c r="CV51" t="b">
        <f t="shared" si="5"/>
        <v>0</v>
      </c>
      <c r="CW51" t="b">
        <f t="shared" si="6"/>
        <v>1</v>
      </c>
      <c r="CX51" t="b">
        <f t="shared" si="7"/>
        <v>0</v>
      </c>
    </row>
    <row r="52" spans="1:102" x14ac:dyDescent="0.25">
      <c r="A52" s="1">
        <v>42324.734027777777</v>
      </c>
      <c r="B52" s="1">
        <v>42324.740277777775</v>
      </c>
      <c r="C52" t="s">
        <v>3</v>
      </c>
      <c r="E52">
        <v>100</v>
      </c>
      <c r="F52">
        <v>528</v>
      </c>
      <c r="G52" t="b">
        <v>1</v>
      </c>
      <c r="H52" s="1">
        <v>42324.740277777775</v>
      </c>
      <c r="I52" t="s">
        <v>224</v>
      </c>
      <c r="N52" t="s">
        <v>94</v>
      </c>
      <c r="O52" t="s">
        <v>95</v>
      </c>
      <c r="R52" t="s">
        <v>96</v>
      </c>
      <c r="T52" t="s">
        <v>143</v>
      </c>
      <c r="V52" t="s">
        <v>121</v>
      </c>
      <c r="W52" t="s">
        <v>121</v>
      </c>
      <c r="X52" t="s">
        <v>121</v>
      </c>
      <c r="Z52" t="s">
        <v>121</v>
      </c>
      <c r="AA52" t="s">
        <v>121</v>
      </c>
      <c r="AB52" t="s">
        <v>121</v>
      </c>
      <c r="AE52" t="s">
        <v>101</v>
      </c>
      <c r="AF52" t="s">
        <v>100</v>
      </c>
      <c r="AG52" t="s">
        <v>102</v>
      </c>
      <c r="AI52" t="s">
        <v>101</v>
      </c>
      <c r="AJ52" t="s">
        <v>101</v>
      </c>
      <c r="AK52" t="s">
        <v>102</v>
      </c>
      <c r="AN52" t="s">
        <v>103</v>
      </c>
      <c r="AO52" t="s">
        <v>103</v>
      </c>
      <c r="AP52" t="s">
        <v>105</v>
      </c>
      <c r="AQ52" t="s">
        <v>103</v>
      </c>
      <c r="AR52" t="s">
        <v>104</v>
      </c>
      <c r="AS52" t="s">
        <v>225</v>
      </c>
      <c r="AT52" t="s">
        <v>103</v>
      </c>
      <c r="AU52" t="s">
        <v>103</v>
      </c>
      <c r="AV52" t="s">
        <v>103</v>
      </c>
      <c r="AW52" t="s">
        <v>103</v>
      </c>
      <c r="AX52" t="s">
        <v>103</v>
      </c>
      <c r="AZ52" t="s">
        <v>103</v>
      </c>
      <c r="BA52" t="s">
        <v>103</v>
      </c>
      <c r="BB52" t="s">
        <v>103</v>
      </c>
      <c r="BC52" t="s">
        <v>103</v>
      </c>
      <c r="BD52" t="s">
        <v>103</v>
      </c>
      <c r="BF52" t="s">
        <v>104</v>
      </c>
      <c r="BG52" t="s">
        <v>104</v>
      </c>
      <c r="BH52" t="s">
        <v>105</v>
      </c>
      <c r="BI52" t="s">
        <v>103</v>
      </c>
      <c r="BJ52" t="s">
        <v>105</v>
      </c>
      <c r="BK52" t="s">
        <v>226</v>
      </c>
      <c r="BL52" t="s">
        <v>105</v>
      </c>
      <c r="BM52" t="s">
        <v>105</v>
      </c>
      <c r="BN52" t="s">
        <v>128</v>
      </c>
      <c r="BO52" t="s">
        <v>128</v>
      </c>
      <c r="BP52" t="s">
        <v>128</v>
      </c>
      <c r="CD52" t="s">
        <v>104</v>
      </c>
      <c r="CE52" t="s">
        <v>104</v>
      </c>
      <c r="CF52" t="s">
        <v>103</v>
      </c>
      <c r="CG52" t="s">
        <v>103</v>
      </c>
      <c r="CH52" t="s">
        <v>103</v>
      </c>
      <c r="CI52" t="s">
        <v>227</v>
      </c>
      <c r="CJ52" t="s">
        <v>105</v>
      </c>
      <c r="CK52" t="s">
        <v>228</v>
      </c>
      <c r="CL52">
        <v>0</v>
      </c>
      <c r="CM52">
        <v>0</v>
      </c>
      <c r="CN52">
        <v>3.3410000000000002</v>
      </c>
      <c r="CO52">
        <v>0</v>
      </c>
      <c r="CP52">
        <v>130</v>
      </c>
      <c r="CQ52" t="b">
        <f t="shared" si="0"/>
        <v>1</v>
      </c>
      <c r="CR52" t="b">
        <f t="shared" si="1"/>
        <v>1</v>
      </c>
      <c r="CS52" t="b">
        <f t="shared" si="2"/>
        <v>1</v>
      </c>
      <c r="CT52" t="b">
        <f t="shared" si="3"/>
        <v>1</v>
      </c>
      <c r="CU52" t="b">
        <f t="shared" si="4"/>
        <v>0</v>
      </c>
      <c r="CV52" t="b">
        <f t="shared" si="5"/>
        <v>0</v>
      </c>
      <c r="CW52" t="b">
        <f t="shared" si="6"/>
        <v>1</v>
      </c>
      <c r="CX52" t="b">
        <f t="shared" si="7"/>
        <v>1</v>
      </c>
    </row>
    <row r="53" spans="1:102" x14ac:dyDescent="0.25">
      <c r="A53" s="1">
        <v>42324.717361111114</v>
      </c>
      <c r="B53" s="1">
        <v>42324.718055555553</v>
      </c>
      <c r="C53" t="s">
        <v>3</v>
      </c>
      <c r="E53">
        <v>100</v>
      </c>
      <c r="F53">
        <v>101</v>
      </c>
      <c r="G53" t="b">
        <v>1</v>
      </c>
      <c r="H53" s="1">
        <v>42324.71875</v>
      </c>
      <c r="I53" t="s">
        <v>229</v>
      </c>
      <c r="N53" t="s">
        <v>94</v>
      </c>
      <c r="O53" t="s">
        <v>130</v>
      </c>
      <c r="R53" t="s">
        <v>96</v>
      </c>
      <c r="T53" t="s">
        <v>120</v>
      </c>
      <c r="V53" t="s">
        <v>146</v>
      </c>
      <c r="X53" t="s">
        <v>99</v>
      </c>
      <c r="AE53" t="s">
        <v>101</v>
      </c>
      <c r="AG53" t="s">
        <v>100</v>
      </c>
      <c r="BF53" t="s">
        <v>105</v>
      </c>
      <c r="BG53" t="s">
        <v>105</v>
      </c>
      <c r="BH53" t="s">
        <v>128</v>
      </c>
      <c r="BI53" t="s">
        <v>103</v>
      </c>
      <c r="BJ53" t="s">
        <v>105</v>
      </c>
      <c r="CD53" t="s">
        <v>103</v>
      </c>
      <c r="CE53" t="s">
        <v>103</v>
      </c>
      <c r="CF53" t="s">
        <v>103</v>
      </c>
      <c r="CG53" t="s">
        <v>103</v>
      </c>
      <c r="CH53" t="s">
        <v>103</v>
      </c>
      <c r="CJ53" t="s">
        <v>105</v>
      </c>
      <c r="CL53">
        <v>0</v>
      </c>
      <c r="CM53">
        <v>0</v>
      </c>
      <c r="CN53">
        <v>3.34</v>
      </c>
      <c r="CO53">
        <v>0</v>
      </c>
      <c r="CP53">
        <v>50</v>
      </c>
      <c r="CQ53" t="b">
        <f t="shared" si="0"/>
        <v>1</v>
      </c>
      <c r="CR53" t="b">
        <f t="shared" si="1"/>
        <v>0</v>
      </c>
      <c r="CS53" t="b">
        <f t="shared" si="2"/>
        <v>0</v>
      </c>
      <c r="CT53" t="b">
        <f t="shared" si="3"/>
        <v>1</v>
      </c>
      <c r="CU53" t="b">
        <f t="shared" si="4"/>
        <v>0</v>
      </c>
      <c r="CV53" t="b">
        <f t="shared" si="5"/>
        <v>0</v>
      </c>
      <c r="CW53" t="b">
        <f t="shared" si="6"/>
        <v>0</v>
      </c>
      <c r="CX53" t="b">
        <f t="shared" si="7"/>
        <v>0</v>
      </c>
    </row>
    <row r="54" spans="1:102" x14ac:dyDescent="0.25">
      <c r="A54" s="1">
        <v>42324.50277777778</v>
      </c>
      <c r="B54" s="1">
        <v>42324.679861111108</v>
      </c>
      <c r="C54" t="s">
        <v>3</v>
      </c>
      <c r="E54">
        <v>100</v>
      </c>
      <c r="F54">
        <v>15338</v>
      </c>
      <c r="G54" t="b">
        <v>1</v>
      </c>
      <c r="H54" s="1">
        <v>42324.679861111108</v>
      </c>
      <c r="I54" t="s">
        <v>230</v>
      </c>
      <c r="N54" t="s">
        <v>94</v>
      </c>
      <c r="O54" t="s">
        <v>111</v>
      </c>
      <c r="R54" t="s">
        <v>96</v>
      </c>
      <c r="T54" t="s">
        <v>231</v>
      </c>
      <c r="V54" t="s">
        <v>99</v>
      </c>
      <c r="X54" t="s">
        <v>99</v>
      </c>
      <c r="Z54" t="s">
        <v>121</v>
      </c>
      <c r="AA54" t="s">
        <v>99</v>
      </c>
      <c r="AB54" t="s">
        <v>99</v>
      </c>
      <c r="AE54" t="s">
        <v>100</v>
      </c>
      <c r="AG54" t="s">
        <v>101</v>
      </c>
      <c r="AI54" t="s">
        <v>102</v>
      </c>
      <c r="AJ54" t="s">
        <v>100</v>
      </c>
      <c r="AK54" t="s">
        <v>102</v>
      </c>
      <c r="AN54" t="s">
        <v>128</v>
      </c>
      <c r="AO54" t="s">
        <v>128</v>
      </c>
      <c r="AP54" t="s">
        <v>128</v>
      </c>
      <c r="AQ54" t="s">
        <v>128</v>
      </c>
      <c r="AR54" t="s">
        <v>105</v>
      </c>
      <c r="AT54" t="s">
        <v>105</v>
      </c>
      <c r="AU54" t="s">
        <v>105</v>
      </c>
      <c r="AV54" t="s">
        <v>105</v>
      </c>
      <c r="AW54" t="s">
        <v>105</v>
      </c>
      <c r="AX54" t="s">
        <v>105</v>
      </c>
      <c r="BF54" t="s">
        <v>105</v>
      </c>
      <c r="BG54" t="s">
        <v>128</v>
      </c>
      <c r="BH54" t="s">
        <v>128</v>
      </c>
      <c r="BI54" t="s">
        <v>105</v>
      </c>
      <c r="BJ54" t="s">
        <v>128</v>
      </c>
      <c r="BL54" t="s">
        <v>105</v>
      </c>
      <c r="BM54" t="s">
        <v>105</v>
      </c>
      <c r="BN54" t="s">
        <v>105</v>
      </c>
      <c r="BO54" t="s">
        <v>105</v>
      </c>
      <c r="BP54" t="s">
        <v>105</v>
      </c>
      <c r="CD54" t="s">
        <v>105</v>
      </c>
      <c r="CE54" t="s">
        <v>105</v>
      </c>
      <c r="CF54" t="s">
        <v>128</v>
      </c>
      <c r="CG54" t="s">
        <v>105</v>
      </c>
      <c r="CH54" t="s">
        <v>105</v>
      </c>
      <c r="CJ54" t="s">
        <v>105</v>
      </c>
      <c r="CK54" t="s">
        <v>232</v>
      </c>
      <c r="CL54">
        <v>0</v>
      </c>
      <c r="CM54">
        <v>0</v>
      </c>
      <c r="CN54">
        <v>2.1659999999999999</v>
      </c>
      <c r="CO54">
        <v>0</v>
      </c>
      <c r="CP54">
        <v>149</v>
      </c>
      <c r="CQ54" t="b">
        <f t="shared" si="0"/>
        <v>1</v>
      </c>
      <c r="CR54" t="b">
        <f t="shared" si="1"/>
        <v>0</v>
      </c>
      <c r="CS54" t="b">
        <f t="shared" si="2"/>
        <v>1</v>
      </c>
      <c r="CT54" t="b">
        <f t="shared" si="3"/>
        <v>1</v>
      </c>
      <c r="CU54" t="b">
        <f t="shared" si="4"/>
        <v>0</v>
      </c>
      <c r="CV54" t="b">
        <f t="shared" si="5"/>
        <v>0</v>
      </c>
      <c r="CW54" t="b">
        <f t="shared" si="6"/>
        <v>1</v>
      </c>
      <c r="CX54" t="b">
        <f t="shared" si="7"/>
        <v>1</v>
      </c>
    </row>
    <row r="55" spans="1:102" x14ac:dyDescent="0.25">
      <c r="A55" s="1">
        <v>42324.638194444444</v>
      </c>
      <c r="B55" s="1">
        <v>42324.642361111109</v>
      </c>
      <c r="C55" t="s">
        <v>3</v>
      </c>
      <c r="E55">
        <v>100</v>
      </c>
      <c r="F55">
        <v>383</v>
      </c>
      <c r="G55" t="b">
        <v>1</v>
      </c>
      <c r="H55" s="1">
        <v>42324.642361111109</v>
      </c>
      <c r="I55" t="s">
        <v>233</v>
      </c>
      <c r="N55" t="s">
        <v>94</v>
      </c>
      <c r="O55" t="s">
        <v>130</v>
      </c>
      <c r="R55" t="s">
        <v>96</v>
      </c>
      <c r="T55" t="s">
        <v>234</v>
      </c>
      <c r="X55" t="s">
        <v>98</v>
      </c>
      <c r="AB55" t="s">
        <v>98</v>
      </c>
      <c r="AG55" t="s">
        <v>100</v>
      </c>
      <c r="AK55" t="s">
        <v>102</v>
      </c>
      <c r="AT55" t="s">
        <v>103</v>
      </c>
      <c r="AU55" t="s">
        <v>103</v>
      </c>
      <c r="AV55" t="s">
        <v>103</v>
      </c>
      <c r="AW55" t="s">
        <v>105</v>
      </c>
      <c r="AX55" t="s">
        <v>105</v>
      </c>
      <c r="BF55" t="s">
        <v>104</v>
      </c>
      <c r="BG55" t="s">
        <v>105</v>
      </c>
      <c r="BH55" t="s">
        <v>128</v>
      </c>
      <c r="BI55" t="s">
        <v>128</v>
      </c>
      <c r="BJ55" t="s">
        <v>128</v>
      </c>
      <c r="BK55" t="s">
        <v>235</v>
      </c>
      <c r="CJ55" t="s">
        <v>105</v>
      </c>
      <c r="CL55">
        <v>0</v>
      </c>
      <c r="CM55">
        <v>0</v>
      </c>
      <c r="CN55">
        <v>7.2880000000000003</v>
      </c>
      <c r="CO55">
        <v>0</v>
      </c>
      <c r="CP55">
        <v>59</v>
      </c>
      <c r="CQ55" t="b">
        <f t="shared" si="0"/>
        <v>0</v>
      </c>
      <c r="CR55" t="b">
        <f t="shared" si="1"/>
        <v>0</v>
      </c>
      <c r="CS55" t="b">
        <f t="shared" si="2"/>
        <v>0</v>
      </c>
      <c r="CT55" t="b">
        <f t="shared" si="3"/>
        <v>1</v>
      </c>
      <c r="CU55" t="b">
        <f t="shared" si="4"/>
        <v>0</v>
      </c>
      <c r="CV55" t="b">
        <f t="shared" si="5"/>
        <v>0</v>
      </c>
      <c r="CW55" t="b">
        <f t="shared" si="6"/>
        <v>0</v>
      </c>
      <c r="CX55" t="b">
        <f t="shared" si="7"/>
        <v>1</v>
      </c>
    </row>
    <row r="56" spans="1:102" x14ac:dyDescent="0.25">
      <c r="A56" s="1">
        <v>42324.589583333334</v>
      </c>
      <c r="B56" s="1">
        <v>42324.594444444447</v>
      </c>
      <c r="C56" t="s">
        <v>3</v>
      </c>
      <c r="E56">
        <v>100</v>
      </c>
      <c r="F56">
        <v>413</v>
      </c>
      <c r="G56" t="b">
        <v>1</v>
      </c>
      <c r="H56" s="1">
        <v>42324.594444444447</v>
      </c>
      <c r="I56" t="s">
        <v>236</v>
      </c>
      <c r="N56" t="s">
        <v>94</v>
      </c>
      <c r="O56" t="s">
        <v>130</v>
      </c>
      <c r="R56" t="s">
        <v>96</v>
      </c>
      <c r="T56" t="s">
        <v>123</v>
      </c>
      <c r="V56" t="s">
        <v>121</v>
      </c>
      <c r="W56" t="s">
        <v>99</v>
      </c>
      <c r="X56" t="s">
        <v>98</v>
      </c>
      <c r="AB56" t="s">
        <v>99</v>
      </c>
      <c r="AE56" t="s">
        <v>102</v>
      </c>
      <c r="AF56" t="s">
        <v>134</v>
      </c>
      <c r="AG56" t="s">
        <v>100</v>
      </c>
      <c r="AK56" t="s">
        <v>134</v>
      </c>
      <c r="AT56" t="s">
        <v>103</v>
      </c>
      <c r="AU56" t="s">
        <v>103</v>
      </c>
      <c r="AV56" t="s">
        <v>103</v>
      </c>
      <c r="AW56" t="s">
        <v>103</v>
      </c>
      <c r="AX56" t="s">
        <v>103</v>
      </c>
      <c r="AZ56" t="s">
        <v>103</v>
      </c>
      <c r="BA56" t="s">
        <v>103</v>
      </c>
      <c r="BB56" t="s">
        <v>103</v>
      </c>
      <c r="BC56" t="s">
        <v>103</v>
      </c>
      <c r="BD56" t="s">
        <v>103</v>
      </c>
      <c r="BF56" t="s">
        <v>103</v>
      </c>
      <c r="BG56" t="s">
        <v>103</v>
      </c>
      <c r="BH56" t="s">
        <v>103</v>
      </c>
      <c r="BI56" t="s">
        <v>103</v>
      </c>
      <c r="BJ56" t="s">
        <v>103</v>
      </c>
      <c r="CD56" t="s">
        <v>105</v>
      </c>
      <c r="CE56" t="s">
        <v>105</v>
      </c>
      <c r="CF56" t="s">
        <v>105</v>
      </c>
      <c r="CG56" t="s">
        <v>105</v>
      </c>
      <c r="CH56" t="s">
        <v>105</v>
      </c>
      <c r="CJ56" t="s">
        <v>103</v>
      </c>
      <c r="CK56" t="s">
        <v>237</v>
      </c>
      <c r="CL56">
        <v>0</v>
      </c>
      <c r="CM56">
        <v>0</v>
      </c>
      <c r="CN56">
        <v>2.3199999999999998</v>
      </c>
      <c r="CO56">
        <v>0</v>
      </c>
      <c r="CP56">
        <v>88</v>
      </c>
      <c r="CQ56" t="b">
        <f t="shared" si="0"/>
        <v>1</v>
      </c>
      <c r="CR56" t="b">
        <f t="shared" si="1"/>
        <v>1</v>
      </c>
      <c r="CS56" t="b">
        <f t="shared" si="2"/>
        <v>0</v>
      </c>
      <c r="CT56" t="b">
        <f t="shared" si="3"/>
        <v>1</v>
      </c>
      <c r="CU56" t="b">
        <f t="shared" si="4"/>
        <v>0</v>
      </c>
      <c r="CV56" t="b">
        <f t="shared" si="5"/>
        <v>0</v>
      </c>
      <c r="CW56" t="b">
        <f t="shared" si="6"/>
        <v>0</v>
      </c>
      <c r="CX56" t="b">
        <f t="shared" si="7"/>
        <v>1</v>
      </c>
    </row>
    <row r="57" spans="1:102" ht="409.5" x14ac:dyDescent="0.25">
      <c r="A57" s="1">
        <v>42324.535416666666</v>
      </c>
      <c r="B57" s="1">
        <v>42324.554166666669</v>
      </c>
      <c r="C57" t="s">
        <v>3</v>
      </c>
      <c r="E57">
        <v>100</v>
      </c>
      <c r="F57">
        <v>1598</v>
      </c>
      <c r="G57" t="b">
        <v>1</v>
      </c>
      <c r="H57" s="1">
        <v>42324.554166666669</v>
      </c>
      <c r="I57" t="s">
        <v>238</v>
      </c>
      <c r="N57" t="s">
        <v>94</v>
      </c>
      <c r="O57" t="s">
        <v>95</v>
      </c>
      <c r="R57" t="s">
        <v>96</v>
      </c>
      <c r="T57" t="s">
        <v>173</v>
      </c>
      <c r="V57" t="s">
        <v>121</v>
      </c>
      <c r="W57" t="s">
        <v>121</v>
      </c>
      <c r="AE57" t="s">
        <v>101</v>
      </c>
      <c r="AF57" t="s">
        <v>100</v>
      </c>
      <c r="AZ57" t="s">
        <v>105</v>
      </c>
      <c r="BA57" t="s">
        <v>104</v>
      </c>
      <c r="BB57" t="s">
        <v>103</v>
      </c>
      <c r="BC57" t="s">
        <v>103</v>
      </c>
      <c r="BD57" t="s">
        <v>104</v>
      </c>
      <c r="BE57" s="2" t="s">
        <v>239</v>
      </c>
      <c r="CD57" t="s">
        <v>105</v>
      </c>
      <c r="CE57" t="s">
        <v>104</v>
      </c>
      <c r="CF57" t="s">
        <v>103</v>
      </c>
      <c r="CG57" t="s">
        <v>103</v>
      </c>
      <c r="CH57" t="s">
        <v>104</v>
      </c>
      <c r="CI57" t="s">
        <v>240</v>
      </c>
      <c r="CJ57" t="s">
        <v>104</v>
      </c>
      <c r="CK57" s="2" t="s">
        <v>241</v>
      </c>
      <c r="CL57">
        <v>0</v>
      </c>
      <c r="CM57">
        <v>0</v>
      </c>
      <c r="CN57">
        <v>18.498999999999999</v>
      </c>
      <c r="CO57">
        <v>0</v>
      </c>
      <c r="CP57">
        <v>39</v>
      </c>
      <c r="CQ57" t="b">
        <f t="shared" si="0"/>
        <v>1</v>
      </c>
      <c r="CR57" t="b">
        <f t="shared" si="1"/>
        <v>1</v>
      </c>
      <c r="CS57" t="b">
        <f t="shared" si="2"/>
        <v>0</v>
      </c>
      <c r="CT57" t="b">
        <f t="shared" si="3"/>
        <v>0</v>
      </c>
      <c r="CU57" t="b">
        <f t="shared" si="4"/>
        <v>0</v>
      </c>
      <c r="CV57" t="b">
        <f t="shared" si="5"/>
        <v>0</v>
      </c>
      <c r="CW57" t="b">
        <f t="shared" si="6"/>
        <v>0</v>
      </c>
      <c r="CX57" t="b">
        <f t="shared" si="7"/>
        <v>0</v>
      </c>
    </row>
    <row r="58" spans="1:102" x14ac:dyDescent="0.25">
      <c r="A58" s="1">
        <v>42324.544444444444</v>
      </c>
      <c r="B58" s="1">
        <v>42324.546527777777</v>
      </c>
      <c r="C58" t="s">
        <v>3</v>
      </c>
      <c r="E58">
        <v>100</v>
      </c>
      <c r="F58">
        <v>178</v>
      </c>
      <c r="G58" t="b">
        <v>1</v>
      </c>
      <c r="H58" s="1">
        <v>42324.546527777777</v>
      </c>
      <c r="I58" t="s">
        <v>242</v>
      </c>
      <c r="N58" t="s">
        <v>94</v>
      </c>
      <c r="O58" t="s">
        <v>130</v>
      </c>
      <c r="R58" t="s">
        <v>96</v>
      </c>
      <c r="T58" t="s">
        <v>234</v>
      </c>
      <c r="X58" t="s">
        <v>121</v>
      </c>
      <c r="AB58" t="s">
        <v>146</v>
      </c>
      <c r="AG58" t="s">
        <v>101</v>
      </c>
      <c r="AK58" t="s">
        <v>102</v>
      </c>
      <c r="AT58" t="s">
        <v>103</v>
      </c>
      <c r="AU58" t="s">
        <v>103</v>
      </c>
      <c r="AV58" t="s">
        <v>103</v>
      </c>
      <c r="AW58" t="s">
        <v>103</v>
      </c>
      <c r="AX58" t="s">
        <v>103</v>
      </c>
      <c r="BF58" t="s">
        <v>103</v>
      </c>
      <c r="BG58" t="s">
        <v>103</v>
      </c>
      <c r="BH58" t="s">
        <v>103</v>
      </c>
      <c r="BI58" t="s">
        <v>103</v>
      </c>
      <c r="BJ58" t="s">
        <v>103</v>
      </c>
      <c r="CJ58" t="s">
        <v>103</v>
      </c>
      <c r="CL58">
        <v>0</v>
      </c>
      <c r="CM58">
        <v>0</v>
      </c>
      <c r="CN58">
        <v>14.635</v>
      </c>
      <c r="CO58">
        <v>0</v>
      </c>
      <c r="CP58">
        <v>50</v>
      </c>
      <c r="CQ58" t="b">
        <f t="shared" si="0"/>
        <v>0</v>
      </c>
      <c r="CR58" t="b">
        <f t="shared" si="1"/>
        <v>0</v>
      </c>
      <c r="CS58" t="b">
        <f t="shared" si="2"/>
        <v>0</v>
      </c>
      <c r="CT58" t="b">
        <f t="shared" si="3"/>
        <v>1</v>
      </c>
      <c r="CU58" t="b">
        <f t="shared" si="4"/>
        <v>0</v>
      </c>
      <c r="CV58" t="b">
        <f t="shared" si="5"/>
        <v>0</v>
      </c>
      <c r="CW58" t="b">
        <f t="shared" si="6"/>
        <v>0</v>
      </c>
      <c r="CX58" t="b">
        <f t="shared" si="7"/>
        <v>1</v>
      </c>
    </row>
    <row r="59" spans="1:102" x14ac:dyDescent="0.25">
      <c r="A59" s="1">
        <v>42324.470138888886</v>
      </c>
      <c r="B59" s="1">
        <v>42324.481249999997</v>
      </c>
      <c r="C59" t="s">
        <v>3</v>
      </c>
      <c r="E59">
        <v>100</v>
      </c>
      <c r="F59">
        <v>963</v>
      </c>
      <c r="G59" t="b">
        <v>1</v>
      </c>
      <c r="H59" s="1">
        <v>42324.481249999997</v>
      </c>
      <c r="I59" t="s">
        <v>243</v>
      </c>
      <c r="N59" t="s">
        <v>94</v>
      </c>
      <c r="O59" t="s">
        <v>95</v>
      </c>
      <c r="R59" t="s">
        <v>96</v>
      </c>
      <c r="T59" t="s">
        <v>143</v>
      </c>
      <c r="V59" t="s">
        <v>98</v>
      </c>
      <c r="W59" t="s">
        <v>98</v>
      </c>
      <c r="X59" t="s">
        <v>98</v>
      </c>
      <c r="Z59" t="s">
        <v>98</v>
      </c>
      <c r="AA59" t="s">
        <v>146</v>
      </c>
      <c r="AB59" t="s">
        <v>98</v>
      </c>
      <c r="AE59" t="s">
        <v>100</v>
      </c>
      <c r="AF59" t="s">
        <v>100</v>
      </c>
      <c r="AG59" t="s">
        <v>101</v>
      </c>
      <c r="AI59" t="s">
        <v>100</v>
      </c>
      <c r="AJ59" t="s">
        <v>102</v>
      </c>
      <c r="AK59" t="s">
        <v>100</v>
      </c>
      <c r="AN59" t="s">
        <v>103</v>
      </c>
      <c r="AO59" t="s">
        <v>103</v>
      </c>
      <c r="AP59" t="s">
        <v>103</v>
      </c>
      <c r="AQ59" t="s">
        <v>103</v>
      </c>
      <c r="AR59" t="s">
        <v>103</v>
      </c>
      <c r="AT59" t="s">
        <v>105</v>
      </c>
      <c r="AU59" t="s">
        <v>105</v>
      </c>
      <c r="AV59" t="s">
        <v>105</v>
      </c>
      <c r="AW59" t="s">
        <v>105</v>
      </c>
      <c r="AX59" t="s">
        <v>105</v>
      </c>
      <c r="AZ59" t="s">
        <v>103</v>
      </c>
      <c r="BA59" t="s">
        <v>104</v>
      </c>
      <c r="BB59" t="s">
        <v>103</v>
      </c>
      <c r="BC59" t="s">
        <v>104</v>
      </c>
      <c r="BD59" t="s">
        <v>104</v>
      </c>
      <c r="BE59" t="s">
        <v>244</v>
      </c>
      <c r="BF59" t="s">
        <v>105</v>
      </c>
      <c r="BG59" t="s">
        <v>105</v>
      </c>
      <c r="BH59" t="s">
        <v>105</v>
      </c>
      <c r="BI59" t="s">
        <v>103</v>
      </c>
      <c r="BJ59" t="s">
        <v>105</v>
      </c>
      <c r="BL59" t="s">
        <v>105</v>
      </c>
      <c r="BM59" t="s">
        <v>128</v>
      </c>
      <c r="BN59" t="s">
        <v>128</v>
      </c>
      <c r="BO59" t="s">
        <v>128</v>
      </c>
      <c r="BP59" t="s">
        <v>128</v>
      </c>
      <c r="CD59" t="s">
        <v>105</v>
      </c>
      <c r="CE59" t="s">
        <v>103</v>
      </c>
      <c r="CF59" t="s">
        <v>103</v>
      </c>
      <c r="CG59" t="s">
        <v>103</v>
      </c>
      <c r="CH59" t="s">
        <v>103</v>
      </c>
      <c r="CJ59" t="s">
        <v>105</v>
      </c>
      <c r="CK59" t="s">
        <v>245</v>
      </c>
      <c r="CL59">
        <v>0</v>
      </c>
      <c r="CM59">
        <v>0</v>
      </c>
      <c r="CN59">
        <v>198.32400000000001</v>
      </c>
      <c r="CO59">
        <v>0</v>
      </c>
      <c r="CP59">
        <v>140</v>
      </c>
      <c r="CQ59" t="b">
        <f t="shared" si="0"/>
        <v>1</v>
      </c>
      <c r="CR59" t="b">
        <f t="shared" si="1"/>
        <v>1</v>
      </c>
      <c r="CS59" t="b">
        <f t="shared" si="2"/>
        <v>1</v>
      </c>
      <c r="CT59" t="b">
        <f t="shared" si="3"/>
        <v>1</v>
      </c>
      <c r="CU59" t="b">
        <f t="shared" si="4"/>
        <v>0</v>
      </c>
      <c r="CV59" t="b">
        <f t="shared" si="5"/>
        <v>0</v>
      </c>
      <c r="CW59" t="b">
        <f t="shared" si="6"/>
        <v>1</v>
      </c>
      <c r="CX59" t="b">
        <f t="shared" si="7"/>
        <v>1</v>
      </c>
    </row>
    <row r="60" spans="1:102" x14ac:dyDescent="0.25">
      <c r="A60" s="1">
        <v>42324.436111111114</v>
      </c>
      <c r="B60" s="1">
        <v>42324.4375</v>
      </c>
      <c r="C60" t="s">
        <v>3</v>
      </c>
      <c r="E60">
        <v>100</v>
      </c>
      <c r="F60">
        <v>116</v>
      </c>
      <c r="G60" t="b">
        <v>1</v>
      </c>
      <c r="H60" s="1">
        <v>42324.4375</v>
      </c>
      <c r="I60" t="s">
        <v>246</v>
      </c>
      <c r="N60" t="s">
        <v>94</v>
      </c>
      <c r="O60" t="s">
        <v>150</v>
      </c>
      <c r="R60" t="s">
        <v>96</v>
      </c>
      <c r="T60" t="s">
        <v>159</v>
      </c>
      <c r="X60" t="s">
        <v>99</v>
      </c>
      <c r="AG60" t="s">
        <v>100</v>
      </c>
      <c r="BF60" t="s">
        <v>105</v>
      </c>
      <c r="BG60" t="s">
        <v>105</v>
      </c>
      <c r="BH60" t="s">
        <v>105</v>
      </c>
      <c r="BI60" t="s">
        <v>105</v>
      </c>
      <c r="BJ60" t="s">
        <v>105</v>
      </c>
      <c r="CJ60" t="s">
        <v>105</v>
      </c>
      <c r="CL60">
        <v>0</v>
      </c>
      <c r="CM60">
        <v>0</v>
      </c>
      <c r="CN60">
        <v>3.3079999999999998</v>
      </c>
      <c r="CO60">
        <v>0</v>
      </c>
      <c r="CP60">
        <v>35</v>
      </c>
      <c r="CQ60" t="b">
        <f t="shared" si="0"/>
        <v>0</v>
      </c>
      <c r="CR60" t="b">
        <f t="shared" si="1"/>
        <v>0</v>
      </c>
      <c r="CS60" t="b">
        <f t="shared" si="2"/>
        <v>0</v>
      </c>
      <c r="CT60" t="b">
        <f t="shared" si="3"/>
        <v>1</v>
      </c>
      <c r="CU60" t="b">
        <f t="shared" si="4"/>
        <v>0</v>
      </c>
      <c r="CV60" t="b">
        <f t="shared" si="5"/>
        <v>0</v>
      </c>
      <c r="CW60" t="b">
        <f t="shared" si="6"/>
        <v>0</v>
      </c>
      <c r="CX60" t="b">
        <f t="shared" si="7"/>
        <v>0</v>
      </c>
    </row>
    <row r="61" spans="1:102" x14ac:dyDescent="0.25">
      <c r="A61" s="1">
        <v>42324.416666666664</v>
      </c>
      <c r="B61" s="1">
        <v>42324.418749999997</v>
      </c>
      <c r="C61" t="s">
        <v>3</v>
      </c>
      <c r="E61">
        <v>100</v>
      </c>
      <c r="F61">
        <v>205</v>
      </c>
      <c r="G61" t="b">
        <v>1</v>
      </c>
      <c r="H61" s="1">
        <v>42324.418749999997</v>
      </c>
      <c r="I61" t="s">
        <v>247</v>
      </c>
      <c r="N61" t="s">
        <v>94</v>
      </c>
      <c r="O61" t="s">
        <v>150</v>
      </c>
      <c r="R61" t="s">
        <v>96</v>
      </c>
      <c r="T61" t="s">
        <v>120</v>
      </c>
      <c r="V61" t="s">
        <v>124</v>
      </c>
      <c r="X61" t="s">
        <v>124</v>
      </c>
      <c r="AE61" t="s">
        <v>100</v>
      </c>
      <c r="AG61" t="s">
        <v>102</v>
      </c>
      <c r="BF61" t="s">
        <v>128</v>
      </c>
      <c r="BG61" t="s">
        <v>128</v>
      </c>
      <c r="BH61" t="s">
        <v>128</v>
      </c>
      <c r="BI61" t="s">
        <v>128</v>
      </c>
      <c r="BJ61" t="s">
        <v>128</v>
      </c>
      <c r="CD61" t="s">
        <v>128</v>
      </c>
      <c r="CE61" t="s">
        <v>128</v>
      </c>
      <c r="CF61" t="s">
        <v>128</v>
      </c>
      <c r="CG61" t="s">
        <v>128</v>
      </c>
      <c r="CH61" t="s">
        <v>128</v>
      </c>
      <c r="CJ61" t="s">
        <v>105</v>
      </c>
      <c r="CL61">
        <v>0</v>
      </c>
      <c r="CM61">
        <v>0</v>
      </c>
      <c r="CN61">
        <v>1.5189999999999999</v>
      </c>
      <c r="CO61">
        <v>0</v>
      </c>
      <c r="CP61">
        <v>66</v>
      </c>
      <c r="CQ61" t="b">
        <f t="shared" si="0"/>
        <v>1</v>
      </c>
      <c r="CR61" t="b">
        <f t="shared" si="1"/>
        <v>0</v>
      </c>
      <c r="CS61" t="b">
        <f t="shared" si="2"/>
        <v>0</v>
      </c>
      <c r="CT61" t="b">
        <f t="shared" si="3"/>
        <v>1</v>
      </c>
      <c r="CU61" t="b">
        <f t="shared" si="4"/>
        <v>0</v>
      </c>
      <c r="CV61" t="b">
        <f t="shared" si="5"/>
        <v>0</v>
      </c>
      <c r="CW61" t="b">
        <f t="shared" si="6"/>
        <v>0</v>
      </c>
      <c r="CX61" t="b">
        <f t="shared" si="7"/>
        <v>0</v>
      </c>
    </row>
    <row r="62" spans="1:102" x14ac:dyDescent="0.25">
      <c r="A62" s="1">
        <v>42324.412499999999</v>
      </c>
      <c r="B62" s="1">
        <v>42324.415277777778</v>
      </c>
      <c r="C62" t="s">
        <v>3</v>
      </c>
      <c r="E62">
        <v>100</v>
      </c>
      <c r="F62">
        <v>238</v>
      </c>
      <c r="G62" t="b">
        <v>1</v>
      </c>
      <c r="H62" s="1">
        <v>42324.415277777778</v>
      </c>
      <c r="I62" t="s">
        <v>248</v>
      </c>
      <c r="N62" t="s">
        <v>94</v>
      </c>
      <c r="O62" t="s">
        <v>249</v>
      </c>
      <c r="R62" t="s">
        <v>96</v>
      </c>
      <c r="T62" t="s">
        <v>123</v>
      </c>
      <c r="V62" t="s">
        <v>121</v>
      </c>
      <c r="W62" t="s">
        <v>121</v>
      </c>
      <c r="X62" t="s">
        <v>121</v>
      </c>
      <c r="AB62" t="s">
        <v>121</v>
      </c>
      <c r="AE62" t="s">
        <v>100</v>
      </c>
      <c r="AF62" t="s">
        <v>102</v>
      </c>
      <c r="AG62" t="s">
        <v>100</v>
      </c>
      <c r="AK62" t="s">
        <v>100</v>
      </c>
      <c r="AT62" t="s">
        <v>128</v>
      </c>
      <c r="AU62" t="s">
        <v>128</v>
      </c>
      <c r="AV62" t="s">
        <v>128</v>
      </c>
      <c r="AW62" t="s">
        <v>128</v>
      </c>
      <c r="AX62" t="s">
        <v>128</v>
      </c>
      <c r="AZ62" t="s">
        <v>103</v>
      </c>
      <c r="BA62" t="s">
        <v>103</v>
      </c>
      <c r="BB62" t="s">
        <v>103</v>
      </c>
      <c r="BC62" t="s">
        <v>103</v>
      </c>
      <c r="BD62" t="s">
        <v>103</v>
      </c>
      <c r="BF62" t="s">
        <v>128</v>
      </c>
      <c r="BG62" t="s">
        <v>128</v>
      </c>
      <c r="BH62" t="s">
        <v>105</v>
      </c>
      <c r="BI62" t="s">
        <v>128</v>
      </c>
      <c r="BJ62" t="s">
        <v>105</v>
      </c>
      <c r="CD62" t="s">
        <v>128</v>
      </c>
      <c r="CE62" t="s">
        <v>105</v>
      </c>
      <c r="CF62" t="s">
        <v>105</v>
      </c>
      <c r="CG62" t="s">
        <v>128</v>
      </c>
      <c r="CH62" t="s">
        <v>128</v>
      </c>
      <c r="CJ62" t="s">
        <v>105</v>
      </c>
      <c r="CK62" t="s">
        <v>250</v>
      </c>
      <c r="CL62">
        <v>0</v>
      </c>
      <c r="CM62">
        <v>0</v>
      </c>
      <c r="CN62">
        <v>2.4580000000000002</v>
      </c>
      <c r="CO62">
        <v>0</v>
      </c>
      <c r="CP62">
        <v>116</v>
      </c>
      <c r="CQ62" t="b">
        <f t="shared" si="0"/>
        <v>1</v>
      </c>
      <c r="CR62" t="b">
        <f t="shared" si="1"/>
        <v>1</v>
      </c>
      <c r="CS62" t="b">
        <f t="shared" si="2"/>
        <v>0</v>
      </c>
      <c r="CT62" t="b">
        <f t="shared" si="3"/>
        <v>1</v>
      </c>
      <c r="CU62" t="b">
        <f t="shared" si="4"/>
        <v>0</v>
      </c>
      <c r="CV62" t="b">
        <f t="shared" si="5"/>
        <v>0</v>
      </c>
      <c r="CW62" t="b">
        <f t="shared" si="6"/>
        <v>0</v>
      </c>
      <c r="CX62" t="b">
        <f t="shared" si="7"/>
        <v>1</v>
      </c>
    </row>
    <row r="63" spans="1:102" x14ac:dyDescent="0.25">
      <c r="A63" s="1">
        <v>42324.396527777775</v>
      </c>
      <c r="B63" s="1">
        <v>42324.401388888888</v>
      </c>
      <c r="C63" t="s">
        <v>3</v>
      </c>
      <c r="E63">
        <v>100</v>
      </c>
      <c r="F63">
        <v>405</v>
      </c>
      <c r="G63" t="b">
        <v>1</v>
      </c>
      <c r="H63" s="1">
        <v>42324.401388888888</v>
      </c>
      <c r="I63" t="s">
        <v>251</v>
      </c>
      <c r="N63" t="s">
        <v>94</v>
      </c>
      <c r="O63" t="s">
        <v>130</v>
      </c>
      <c r="R63" t="s">
        <v>96</v>
      </c>
      <c r="T63" t="s">
        <v>159</v>
      </c>
      <c r="X63" t="s">
        <v>121</v>
      </c>
      <c r="AG63" t="s">
        <v>100</v>
      </c>
      <c r="BF63" t="s">
        <v>104</v>
      </c>
      <c r="BG63" t="s">
        <v>104</v>
      </c>
      <c r="BH63" t="s">
        <v>104</v>
      </c>
      <c r="BI63" t="s">
        <v>103</v>
      </c>
      <c r="BJ63" t="s">
        <v>103</v>
      </c>
      <c r="BK63" t="s">
        <v>252</v>
      </c>
      <c r="CJ63" t="s">
        <v>104</v>
      </c>
      <c r="CK63" t="s">
        <v>253</v>
      </c>
      <c r="CL63">
        <v>0</v>
      </c>
      <c r="CM63">
        <v>0</v>
      </c>
      <c r="CN63">
        <v>6.14</v>
      </c>
      <c r="CO63">
        <v>0</v>
      </c>
      <c r="CP63">
        <v>24</v>
      </c>
      <c r="CQ63" t="b">
        <f t="shared" si="0"/>
        <v>0</v>
      </c>
      <c r="CR63" t="b">
        <f t="shared" si="1"/>
        <v>0</v>
      </c>
      <c r="CS63" t="b">
        <f t="shared" si="2"/>
        <v>0</v>
      </c>
      <c r="CT63" t="b">
        <f t="shared" si="3"/>
        <v>1</v>
      </c>
      <c r="CU63" t="b">
        <f t="shared" si="4"/>
        <v>0</v>
      </c>
      <c r="CV63" t="b">
        <f t="shared" si="5"/>
        <v>0</v>
      </c>
      <c r="CW63" t="b">
        <f t="shared" si="6"/>
        <v>0</v>
      </c>
      <c r="CX63" t="b">
        <f t="shared" si="7"/>
        <v>0</v>
      </c>
    </row>
    <row r="64" spans="1:102" x14ac:dyDescent="0.25">
      <c r="A64" s="1">
        <v>42324.386805555558</v>
      </c>
      <c r="B64" s="1">
        <v>42324.390972222223</v>
      </c>
      <c r="C64" t="s">
        <v>3</v>
      </c>
      <c r="E64">
        <v>100</v>
      </c>
      <c r="F64">
        <v>361</v>
      </c>
      <c r="G64" t="b">
        <v>1</v>
      </c>
      <c r="H64" s="1">
        <v>42324.390972222223</v>
      </c>
      <c r="I64" t="s">
        <v>254</v>
      </c>
      <c r="N64" t="s">
        <v>94</v>
      </c>
      <c r="O64" t="s">
        <v>95</v>
      </c>
      <c r="R64" t="s">
        <v>96</v>
      </c>
      <c r="T64" t="s">
        <v>255</v>
      </c>
      <c r="V64" t="s">
        <v>124</v>
      </c>
      <c r="W64" t="s">
        <v>124</v>
      </c>
      <c r="Z64" t="s">
        <v>124</v>
      </c>
      <c r="AA64" t="s">
        <v>99</v>
      </c>
      <c r="AB64" t="s">
        <v>124</v>
      </c>
      <c r="AE64" t="s">
        <v>101</v>
      </c>
      <c r="AF64" t="s">
        <v>100</v>
      </c>
      <c r="AI64" t="s">
        <v>102</v>
      </c>
      <c r="AJ64" t="s">
        <v>102</v>
      </c>
      <c r="AK64" t="s">
        <v>101</v>
      </c>
      <c r="AN64" t="s">
        <v>105</v>
      </c>
      <c r="AO64" t="s">
        <v>105</v>
      </c>
      <c r="AP64" t="s">
        <v>105</v>
      </c>
      <c r="AQ64" t="s">
        <v>105</v>
      </c>
      <c r="AR64" t="s">
        <v>105</v>
      </c>
      <c r="AT64" t="s">
        <v>105</v>
      </c>
      <c r="AU64" t="s">
        <v>103</v>
      </c>
      <c r="AV64" t="s">
        <v>105</v>
      </c>
      <c r="AW64" t="s">
        <v>103</v>
      </c>
      <c r="AX64" t="s">
        <v>105</v>
      </c>
      <c r="AZ64" t="s">
        <v>103</v>
      </c>
      <c r="BA64" t="s">
        <v>103</v>
      </c>
      <c r="BB64" t="s">
        <v>105</v>
      </c>
      <c r="BC64" t="s">
        <v>103</v>
      </c>
      <c r="BD64" t="s">
        <v>103</v>
      </c>
      <c r="BL64" t="s">
        <v>105</v>
      </c>
      <c r="BM64" t="s">
        <v>105</v>
      </c>
      <c r="BN64" t="s">
        <v>105</v>
      </c>
      <c r="BO64" t="s">
        <v>105</v>
      </c>
      <c r="BP64" t="s">
        <v>105</v>
      </c>
      <c r="CD64" t="s">
        <v>103</v>
      </c>
      <c r="CE64" t="s">
        <v>103</v>
      </c>
      <c r="CF64" t="s">
        <v>104</v>
      </c>
      <c r="CG64" t="s">
        <v>104</v>
      </c>
      <c r="CH64" t="s">
        <v>103</v>
      </c>
      <c r="CI64" t="s">
        <v>256</v>
      </c>
      <c r="CJ64" t="s">
        <v>103</v>
      </c>
      <c r="CK64" t="s">
        <v>257</v>
      </c>
      <c r="CL64">
        <v>0</v>
      </c>
      <c r="CM64">
        <v>0</v>
      </c>
      <c r="CN64">
        <v>3.6520000000000001</v>
      </c>
      <c r="CO64">
        <v>0</v>
      </c>
      <c r="CP64">
        <v>117</v>
      </c>
      <c r="CQ64" t="b">
        <f t="shared" si="0"/>
        <v>1</v>
      </c>
      <c r="CR64" t="b">
        <f t="shared" si="1"/>
        <v>1</v>
      </c>
      <c r="CS64" t="b">
        <f t="shared" si="2"/>
        <v>1</v>
      </c>
      <c r="CT64" t="b">
        <f t="shared" si="3"/>
        <v>0</v>
      </c>
      <c r="CU64" t="b">
        <f t="shared" si="4"/>
        <v>0</v>
      </c>
      <c r="CV64" t="b">
        <f t="shared" si="5"/>
        <v>0</v>
      </c>
      <c r="CW64" t="b">
        <f t="shared" si="6"/>
        <v>1</v>
      </c>
      <c r="CX64" t="b">
        <f t="shared" si="7"/>
        <v>1</v>
      </c>
    </row>
    <row r="65" spans="1:102" x14ac:dyDescent="0.25">
      <c r="A65" s="1">
        <v>42324.383333333331</v>
      </c>
      <c r="B65" s="1">
        <v>42324.388194444444</v>
      </c>
      <c r="C65" t="s">
        <v>3</v>
      </c>
      <c r="E65">
        <v>100</v>
      </c>
      <c r="F65">
        <v>426</v>
      </c>
      <c r="G65" t="b">
        <v>1</v>
      </c>
      <c r="H65" s="1">
        <v>42324.388194444444</v>
      </c>
      <c r="I65" t="s">
        <v>258</v>
      </c>
      <c r="N65" t="s">
        <v>94</v>
      </c>
      <c r="O65" t="s">
        <v>130</v>
      </c>
      <c r="R65" t="s">
        <v>96</v>
      </c>
      <c r="T65" t="s">
        <v>159</v>
      </c>
      <c r="X65" t="s">
        <v>98</v>
      </c>
      <c r="AG65" t="s">
        <v>100</v>
      </c>
      <c r="BF65" t="s">
        <v>103</v>
      </c>
      <c r="BG65" t="s">
        <v>103</v>
      </c>
      <c r="BH65" t="s">
        <v>103</v>
      </c>
      <c r="BI65" t="s">
        <v>103</v>
      </c>
      <c r="BJ65" t="s">
        <v>103</v>
      </c>
      <c r="CJ65" t="s">
        <v>103</v>
      </c>
      <c r="CL65">
        <v>0</v>
      </c>
      <c r="CM65">
        <v>0</v>
      </c>
      <c r="CN65">
        <v>2.2959999999999998</v>
      </c>
      <c r="CO65">
        <v>0</v>
      </c>
      <c r="CP65">
        <v>28</v>
      </c>
      <c r="CQ65" t="b">
        <f t="shared" si="0"/>
        <v>0</v>
      </c>
      <c r="CR65" t="b">
        <f t="shared" si="1"/>
        <v>0</v>
      </c>
      <c r="CS65" t="b">
        <f t="shared" si="2"/>
        <v>0</v>
      </c>
      <c r="CT65" t="b">
        <f t="shared" si="3"/>
        <v>1</v>
      </c>
      <c r="CU65" t="b">
        <f t="shared" si="4"/>
        <v>0</v>
      </c>
      <c r="CV65" t="b">
        <f t="shared" si="5"/>
        <v>0</v>
      </c>
      <c r="CW65" t="b">
        <f t="shared" si="6"/>
        <v>0</v>
      </c>
      <c r="CX65" t="b">
        <f t="shared" si="7"/>
        <v>0</v>
      </c>
    </row>
    <row r="66" spans="1:102" x14ac:dyDescent="0.25">
      <c r="A66" s="1">
        <v>42324.371527777781</v>
      </c>
      <c r="B66" s="1">
        <v>42324.374305555553</v>
      </c>
      <c r="C66" t="s">
        <v>3</v>
      </c>
      <c r="E66">
        <v>100</v>
      </c>
      <c r="F66">
        <v>248</v>
      </c>
      <c r="G66" t="b">
        <v>1</v>
      </c>
      <c r="H66" s="1">
        <v>42324.374305555553</v>
      </c>
      <c r="I66" t="s">
        <v>259</v>
      </c>
      <c r="N66" t="s">
        <v>94</v>
      </c>
      <c r="O66" t="s">
        <v>95</v>
      </c>
      <c r="R66" t="s">
        <v>96</v>
      </c>
      <c r="T66" t="s">
        <v>156</v>
      </c>
      <c r="V66" t="s">
        <v>146</v>
      </c>
      <c r="W66" t="s">
        <v>146</v>
      </c>
      <c r="X66" t="s">
        <v>146</v>
      </c>
      <c r="Z66" t="s">
        <v>146</v>
      </c>
      <c r="AB66" t="s">
        <v>146</v>
      </c>
      <c r="AE66" t="s">
        <v>100</v>
      </c>
      <c r="AF66" t="s">
        <v>100</v>
      </c>
      <c r="AG66" t="s">
        <v>100</v>
      </c>
      <c r="AI66" t="s">
        <v>100</v>
      </c>
      <c r="AK66" t="s">
        <v>100</v>
      </c>
      <c r="AT66" t="s">
        <v>105</v>
      </c>
      <c r="AU66" t="s">
        <v>105</v>
      </c>
      <c r="AV66" t="s">
        <v>105</v>
      </c>
      <c r="AW66" t="s">
        <v>105</v>
      </c>
      <c r="AX66" t="s">
        <v>105</v>
      </c>
      <c r="AZ66" t="s">
        <v>105</v>
      </c>
      <c r="BA66" t="s">
        <v>105</v>
      </c>
      <c r="BB66" t="s">
        <v>105</v>
      </c>
      <c r="BC66" t="s">
        <v>105</v>
      </c>
      <c r="BD66" t="s">
        <v>105</v>
      </c>
      <c r="BF66" t="s">
        <v>103</v>
      </c>
      <c r="BG66" t="s">
        <v>103</v>
      </c>
      <c r="BH66" t="s">
        <v>103</v>
      </c>
      <c r="BI66" t="s">
        <v>103</v>
      </c>
      <c r="BJ66" t="s">
        <v>103</v>
      </c>
      <c r="BL66" t="s">
        <v>128</v>
      </c>
      <c r="BM66" t="s">
        <v>128</v>
      </c>
      <c r="BN66" t="s">
        <v>105</v>
      </c>
      <c r="BO66" t="s">
        <v>128</v>
      </c>
      <c r="BP66" t="s">
        <v>105</v>
      </c>
      <c r="CD66" t="s">
        <v>105</v>
      </c>
      <c r="CE66" t="s">
        <v>105</v>
      </c>
      <c r="CF66" t="s">
        <v>105</v>
      </c>
      <c r="CG66" t="s">
        <v>105</v>
      </c>
      <c r="CH66" t="s">
        <v>105</v>
      </c>
      <c r="CJ66" t="s">
        <v>105</v>
      </c>
      <c r="CL66">
        <v>0</v>
      </c>
      <c r="CM66">
        <v>0</v>
      </c>
      <c r="CN66">
        <v>1.1779999999999999</v>
      </c>
      <c r="CO66">
        <v>0</v>
      </c>
      <c r="CP66">
        <v>126</v>
      </c>
      <c r="CQ66" t="b">
        <f t="shared" si="0"/>
        <v>1</v>
      </c>
      <c r="CR66" t="b">
        <f t="shared" si="1"/>
        <v>1</v>
      </c>
      <c r="CS66" t="b">
        <f t="shared" si="2"/>
        <v>0</v>
      </c>
      <c r="CT66" t="b">
        <f t="shared" si="3"/>
        <v>1</v>
      </c>
      <c r="CU66" t="b">
        <f t="shared" si="4"/>
        <v>0</v>
      </c>
      <c r="CV66" t="b">
        <f t="shared" si="5"/>
        <v>0</v>
      </c>
      <c r="CW66" t="b">
        <f t="shared" si="6"/>
        <v>1</v>
      </c>
      <c r="CX66" t="b">
        <f t="shared" si="7"/>
        <v>1</v>
      </c>
    </row>
    <row r="67" spans="1:102" ht="225" x14ac:dyDescent="0.25">
      <c r="A67" s="1">
        <v>42321.862500000003</v>
      </c>
      <c r="B67" s="1">
        <v>42321.875694444447</v>
      </c>
      <c r="C67" t="s">
        <v>3</v>
      </c>
      <c r="E67">
        <v>100</v>
      </c>
      <c r="F67">
        <v>1112</v>
      </c>
      <c r="G67" t="b">
        <v>1</v>
      </c>
      <c r="H67" s="1">
        <v>42321.875694444447</v>
      </c>
      <c r="I67" t="s">
        <v>260</v>
      </c>
      <c r="N67" t="s">
        <v>94</v>
      </c>
      <c r="O67" t="s">
        <v>179</v>
      </c>
      <c r="R67" t="s">
        <v>96</v>
      </c>
      <c r="T67" t="s">
        <v>165</v>
      </c>
      <c r="V67" t="s">
        <v>121</v>
      </c>
      <c r="X67" t="s">
        <v>121</v>
      </c>
      <c r="Z67" t="s">
        <v>121</v>
      </c>
      <c r="AB67" t="s">
        <v>121</v>
      </c>
      <c r="AE67" t="s">
        <v>100</v>
      </c>
      <c r="AG67" t="s">
        <v>100</v>
      </c>
      <c r="AI67" t="s">
        <v>100</v>
      </c>
      <c r="AK67" t="s">
        <v>101</v>
      </c>
      <c r="AT67" t="s">
        <v>104</v>
      </c>
      <c r="AU67" t="s">
        <v>103</v>
      </c>
      <c r="AV67" t="s">
        <v>103</v>
      </c>
      <c r="AW67" t="s">
        <v>104</v>
      </c>
      <c r="AX67" t="s">
        <v>104</v>
      </c>
      <c r="AY67" t="s">
        <v>261</v>
      </c>
      <c r="BF67" t="s">
        <v>103</v>
      </c>
      <c r="BG67" t="s">
        <v>103</v>
      </c>
      <c r="BH67" t="s">
        <v>103</v>
      </c>
      <c r="BI67" t="s">
        <v>103</v>
      </c>
      <c r="BJ67" t="s">
        <v>103</v>
      </c>
      <c r="BL67" t="s">
        <v>103</v>
      </c>
      <c r="BM67" t="s">
        <v>104</v>
      </c>
      <c r="BN67" t="s">
        <v>104</v>
      </c>
      <c r="BO67" t="s">
        <v>103</v>
      </c>
      <c r="BP67" t="s">
        <v>103</v>
      </c>
      <c r="BQ67" s="2" t="s">
        <v>262</v>
      </c>
      <c r="CD67" t="s">
        <v>104</v>
      </c>
      <c r="CE67" t="s">
        <v>104</v>
      </c>
      <c r="CF67" t="s">
        <v>103</v>
      </c>
      <c r="CG67" t="s">
        <v>104</v>
      </c>
      <c r="CH67" t="s">
        <v>104</v>
      </c>
      <c r="CI67" t="s">
        <v>263</v>
      </c>
      <c r="CJ67" t="s">
        <v>104</v>
      </c>
      <c r="CL67">
        <v>0</v>
      </c>
      <c r="CM67">
        <v>0</v>
      </c>
      <c r="CN67">
        <v>10.760999999999999</v>
      </c>
      <c r="CO67">
        <v>0</v>
      </c>
      <c r="CP67">
        <v>83</v>
      </c>
      <c r="CQ67" t="b">
        <f t="shared" ref="CQ67:CQ130" si="8">IFERROR(IF(FIND("BPA",$T67,1)&gt;=1,TRUE,FALSE),FALSE)</f>
        <v>1</v>
      </c>
      <c r="CR67" t="b">
        <f t="shared" ref="CR67:CR130" si="9">IFERROR(IF(FIND("Financial",$T67,1)&gt;=1,TRUE,FALSE),FALSE)</f>
        <v>0</v>
      </c>
      <c r="CS67" t="b">
        <f t="shared" ref="CS67:CS130" si="10">IFERROR(IF(FIND("Fund Raising",$T67,1)&gt;=1,TRUE,FALSE),FALSE)</f>
        <v>0</v>
      </c>
      <c r="CT67" t="b">
        <f t="shared" ref="CT67:CT130" si="11">IFERROR(IF(FIND("HR",$T67,1)&gt;=1,TRUE,FALSE),FALSE)</f>
        <v>1</v>
      </c>
      <c r="CU67" t="b">
        <f t="shared" ref="CU67:CU130" si="12">IFERROR(IF(FIND("Others",$T67,1)&gt;=1,TRUE,FALSE),FALSE)</f>
        <v>0</v>
      </c>
      <c r="CV67" t="b">
        <f t="shared" ref="CV67:CV130" si="13">IFERROR(IF(FIND("Public Safety",$T67,1)&gt;=1,TRUE,FALSE),FALSE)</f>
        <v>0</v>
      </c>
      <c r="CW67" t="b">
        <f t="shared" ref="CW67:CW130" si="14">IFERROR(IF(FIND("SIS",$T67,1)&gt;=1,TRUE,FALSE),FALSE)</f>
        <v>1</v>
      </c>
      <c r="CX67" t="b">
        <f t="shared" ref="CX67:CX130" si="15">IFERROR(IF(FIND("UDW",$T67,1)&gt;=1,TRUE,FALSE),FALSE)</f>
        <v>1</v>
      </c>
    </row>
    <row r="68" spans="1:102" x14ac:dyDescent="0.25">
      <c r="A68" s="1">
        <v>42321.690972222219</v>
      </c>
      <c r="B68" s="1">
        <v>42321.693055555559</v>
      </c>
      <c r="C68" t="s">
        <v>3</v>
      </c>
      <c r="E68">
        <v>100</v>
      </c>
      <c r="F68">
        <v>155</v>
      </c>
      <c r="G68" t="b">
        <v>1</v>
      </c>
      <c r="H68" s="1">
        <v>42321.693055555559</v>
      </c>
      <c r="I68" t="s">
        <v>264</v>
      </c>
      <c r="N68" t="s">
        <v>94</v>
      </c>
      <c r="O68" t="s">
        <v>95</v>
      </c>
      <c r="R68" t="s">
        <v>96</v>
      </c>
      <c r="T68" t="s">
        <v>265</v>
      </c>
      <c r="V68" t="s">
        <v>121</v>
      </c>
      <c r="W68" t="s">
        <v>121</v>
      </c>
      <c r="AB68" t="s">
        <v>121</v>
      </c>
      <c r="AE68" t="s">
        <v>100</v>
      </c>
      <c r="AF68" t="s">
        <v>100</v>
      </c>
      <c r="AK68" t="s">
        <v>100</v>
      </c>
      <c r="AT68" t="s">
        <v>105</v>
      </c>
      <c r="AU68" t="s">
        <v>105</v>
      </c>
      <c r="AV68" t="s">
        <v>105</v>
      </c>
      <c r="AW68" t="s">
        <v>105</v>
      </c>
      <c r="AX68" t="s">
        <v>105</v>
      </c>
      <c r="AZ68" t="s">
        <v>105</v>
      </c>
      <c r="BA68" t="s">
        <v>105</v>
      </c>
      <c r="BB68" t="s">
        <v>105</v>
      </c>
      <c r="BC68" t="s">
        <v>105</v>
      </c>
      <c r="BD68" t="s">
        <v>105</v>
      </c>
      <c r="CD68" t="s">
        <v>105</v>
      </c>
      <c r="CE68" t="s">
        <v>103</v>
      </c>
      <c r="CF68" t="s">
        <v>105</v>
      </c>
      <c r="CG68" t="s">
        <v>105</v>
      </c>
      <c r="CH68" t="s">
        <v>105</v>
      </c>
      <c r="CJ68" t="s">
        <v>105</v>
      </c>
      <c r="CL68">
        <v>0</v>
      </c>
      <c r="CM68">
        <v>0</v>
      </c>
      <c r="CN68">
        <v>1.421</v>
      </c>
      <c r="CO68">
        <v>0</v>
      </c>
      <c r="CP68">
        <v>79</v>
      </c>
      <c r="CQ68" t="b">
        <f t="shared" si="8"/>
        <v>1</v>
      </c>
      <c r="CR68" t="b">
        <f t="shared" si="9"/>
        <v>1</v>
      </c>
      <c r="CS68" t="b">
        <f t="shared" si="10"/>
        <v>0</v>
      </c>
      <c r="CT68" t="b">
        <f t="shared" si="11"/>
        <v>0</v>
      </c>
      <c r="CU68" t="b">
        <f t="shared" si="12"/>
        <v>0</v>
      </c>
      <c r="CV68" t="b">
        <f t="shared" si="13"/>
        <v>0</v>
      </c>
      <c r="CW68" t="b">
        <f t="shared" si="14"/>
        <v>0</v>
      </c>
      <c r="CX68" t="b">
        <f t="shared" si="15"/>
        <v>1</v>
      </c>
    </row>
    <row r="69" spans="1:102" x14ac:dyDescent="0.25">
      <c r="A69" s="1">
        <v>42321.447222222225</v>
      </c>
      <c r="B69" s="1">
        <v>42321.459027777775</v>
      </c>
      <c r="C69" t="s">
        <v>3</v>
      </c>
      <c r="E69">
        <v>100</v>
      </c>
      <c r="F69">
        <v>998</v>
      </c>
      <c r="G69" t="b">
        <v>1</v>
      </c>
      <c r="H69" s="1">
        <v>42321.459027777775</v>
      </c>
      <c r="I69" t="s">
        <v>266</v>
      </c>
      <c r="N69" t="s">
        <v>94</v>
      </c>
      <c r="O69" t="s">
        <v>116</v>
      </c>
      <c r="P69" t="s">
        <v>145</v>
      </c>
      <c r="R69" t="s">
        <v>96</v>
      </c>
      <c r="T69" t="s">
        <v>97</v>
      </c>
      <c r="V69" t="s">
        <v>146</v>
      </c>
      <c r="X69" t="s">
        <v>121</v>
      </c>
      <c r="Y69" t="s">
        <v>99</v>
      </c>
      <c r="AB69" t="s">
        <v>99</v>
      </c>
      <c r="AE69" t="s">
        <v>134</v>
      </c>
      <c r="AG69" t="s">
        <v>102</v>
      </c>
      <c r="AH69" t="s">
        <v>134</v>
      </c>
      <c r="AK69" t="s">
        <v>102</v>
      </c>
      <c r="AT69" t="s">
        <v>104</v>
      </c>
      <c r="AU69" t="s">
        <v>105</v>
      </c>
      <c r="AV69" t="s">
        <v>103</v>
      </c>
      <c r="AW69" t="s">
        <v>103</v>
      </c>
      <c r="AX69" t="s">
        <v>103</v>
      </c>
      <c r="AY69" t="s">
        <v>267</v>
      </c>
      <c r="BF69" t="s">
        <v>104</v>
      </c>
      <c r="BG69" t="s">
        <v>103</v>
      </c>
      <c r="BH69" t="s">
        <v>105</v>
      </c>
      <c r="BI69" t="s">
        <v>105</v>
      </c>
      <c r="BJ69" t="s">
        <v>105</v>
      </c>
      <c r="BK69" t="s">
        <v>268</v>
      </c>
      <c r="BX69" t="s">
        <v>105</v>
      </c>
      <c r="BY69" t="s">
        <v>105</v>
      </c>
      <c r="BZ69" t="s">
        <v>103</v>
      </c>
      <c r="CA69" t="s">
        <v>103</v>
      </c>
      <c r="CB69" t="s">
        <v>103</v>
      </c>
      <c r="CD69" t="s">
        <v>104</v>
      </c>
      <c r="CE69" t="s">
        <v>103</v>
      </c>
      <c r="CF69" t="s">
        <v>105</v>
      </c>
      <c r="CG69" t="s">
        <v>105</v>
      </c>
      <c r="CH69" t="s">
        <v>105</v>
      </c>
      <c r="CI69" t="s">
        <v>269</v>
      </c>
      <c r="CJ69" t="s">
        <v>103</v>
      </c>
      <c r="CK69" t="s">
        <v>270</v>
      </c>
      <c r="CL69">
        <v>0</v>
      </c>
      <c r="CM69">
        <v>0</v>
      </c>
      <c r="CN69">
        <v>10.018000000000001</v>
      </c>
      <c r="CO69">
        <v>0</v>
      </c>
      <c r="CP69">
        <v>96</v>
      </c>
      <c r="CQ69" t="b">
        <f t="shared" si="8"/>
        <v>1</v>
      </c>
      <c r="CR69" t="b">
        <f t="shared" si="9"/>
        <v>0</v>
      </c>
      <c r="CS69" t="b">
        <f t="shared" si="10"/>
        <v>0</v>
      </c>
      <c r="CT69" t="b">
        <f t="shared" si="11"/>
        <v>1</v>
      </c>
      <c r="CU69" t="b">
        <f t="shared" si="12"/>
        <v>0</v>
      </c>
      <c r="CV69" t="b">
        <f t="shared" si="13"/>
        <v>1</v>
      </c>
      <c r="CW69" t="b">
        <f t="shared" si="14"/>
        <v>0</v>
      </c>
      <c r="CX69" t="b">
        <f t="shared" si="15"/>
        <v>1</v>
      </c>
    </row>
    <row r="70" spans="1:102" x14ac:dyDescent="0.25">
      <c r="A70" s="1">
        <v>42320.745833333334</v>
      </c>
      <c r="B70" s="1">
        <v>42320.747916666667</v>
      </c>
      <c r="C70" t="s">
        <v>3</v>
      </c>
      <c r="E70">
        <v>100</v>
      </c>
      <c r="F70">
        <v>159</v>
      </c>
      <c r="G70" t="b">
        <v>1</v>
      </c>
      <c r="H70" s="1">
        <v>42320.747916666667</v>
      </c>
      <c r="I70" t="s">
        <v>271</v>
      </c>
      <c r="N70" t="s">
        <v>94</v>
      </c>
      <c r="O70" t="s">
        <v>148</v>
      </c>
      <c r="R70" t="s">
        <v>96</v>
      </c>
      <c r="T70" t="s">
        <v>137</v>
      </c>
      <c r="AB70" t="s">
        <v>124</v>
      </c>
      <c r="AK70" t="s">
        <v>100</v>
      </c>
      <c r="AT70" t="s">
        <v>128</v>
      </c>
      <c r="AU70" t="s">
        <v>128</v>
      </c>
      <c r="AV70" t="s">
        <v>128</v>
      </c>
      <c r="AW70" t="s">
        <v>128</v>
      </c>
      <c r="AX70" t="s">
        <v>128</v>
      </c>
      <c r="CJ70" t="s">
        <v>128</v>
      </c>
      <c r="CL70">
        <v>0</v>
      </c>
      <c r="CM70">
        <v>0</v>
      </c>
      <c r="CN70">
        <v>1.4410000000000001</v>
      </c>
      <c r="CO70">
        <v>0</v>
      </c>
      <c r="CP70">
        <v>42</v>
      </c>
      <c r="CQ70" t="b">
        <f t="shared" si="8"/>
        <v>0</v>
      </c>
      <c r="CR70" t="b">
        <f t="shared" si="9"/>
        <v>0</v>
      </c>
      <c r="CS70" t="b">
        <f t="shared" si="10"/>
        <v>0</v>
      </c>
      <c r="CT70" t="b">
        <f t="shared" si="11"/>
        <v>0</v>
      </c>
      <c r="CU70" t="b">
        <f t="shared" si="12"/>
        <v>0</v>
      </c>
      <c r="CV70" t="b">
        <f t="shared" si="13"/>
        <v>0</v>
      </c>
      <c r="CW70" t="b">
        <f t="shared" si="14"/>
        <v>0</v>
      </c>
      <c r="CX70" t="b">
        <f t="shared" si="15"/>
        <v>1</v>
      </c>
    </row>
    <row r="71" spans="1:102" x14ac:dyDescent="0.25">
      <c r="A71" s="1">
        <v>42320.511111111111</v>
      </c>
      <c r="B71" s="1">
        <v>42320.513888888891</v>
      </c>
      <c r="C71" t="s">
        <v>3</v>
      </c>
      <c r="E71">
        <v>100</v>
      </c>
      <c r="F71">
        <v>244</v>
      </c>
      <c r="G71" t="b">
        <v>1</v>
      </c>
      <c r="H71" s="1">
        <v>42320.513888888891</v>
      </c>
      <c r="I71" t="s">
        <v>272</v>
      </c>
      <c r="N71" t="s">
        <v>94</v>
      </c>
      <c r="O71" t="s">
        <v>111</v>
      </c>
      <c r="R71" t="s">
        <v>96</v>
      </c>
      <c r="T71" t="s">
        <v>216</v>
      </c>
      <c r="V71" t="s">
        <v>98</v>
      </c>
      <c r="AB71" t="s">
        <v>98</v>
      </c>
      <c r="AE71" t="s">
        <v>100</v>
      </c>
      <c r="AK71" t="s">
        <v>100</v>
      </c>
      <c r="AT71" t="s">
        <v>103</v>
      </c>
      <c r="AU71" t="s">
        <v>103</v>
      </c>
      <c r="AV71" t="s">
        <v>103</v>
      </c>
      <c r="AW71" t="s">
        <v>103</v>
      </c>
      <c r="AX71" t="s">
        <v>103</v>
      </c>
      <c r="CD71" t="s">
        <v>175</v>
      </c>
      <c r="CE71" t="s">
        <v>175</v>
      </c>
      <c r="CF71" t="s">
        <v>175</v>
      </c>
      <c r="CG71" t="s">
        <v>175</v>
      </c>
      <c r="CH71" t="s">
        <v>175</v>
      </c>
      <c r="CI71" t="s">
        <v>273</v>
      </c>
      <c r="CJ71" t="s">
        <v>105</v>
      </c>
      <c r="CK71" t="s">
        <v>274</v>
      </c>
      <c r="CL71">
        <v>0</v>
      </c>
      <c r="CM71">
        <v>0</v>
      </c>
      <c r="CN71">
        <v>4.1580000000000004</v>
      </c>
      <c r="CO71">
        <v>0</v>
      </c>
      <c r="CP71">
        <v>47</v>
      </c>
      <c r="CQ71" t="b">
        <f t="shared" si="8"/>
        <v>1</v>
      </c>
      <c r="CR71" t="b">
        <f t="shared" si="9"/>
        <v>0</v>
      </c>
      <c r="CS71" t="b">
        <f t="shared" si="10"/>
        <v>0</v>
      </c>
      <c r="CT71" t="b">
        <f t="shared" si="11"/>
        <v>0</v>
      </c>
      <c r="CU71" t="b">
        <f t="shared" si="12"/>
        <v>0</v>
      </c>
      <c r="CV71" t="b">
        <f t="shared" si="13"/>
        <v>0</v>
      </c>
      <c r="CW71" t="b">
        <f t="shared" si="14"/>
        <v>0</v>
      </c>
      <c r="CX71" t="b">
        <f t="shared" si="15"/>
        <v>1</v>
      </c>
    </row>
    <row r="72" spans="1:102" x14ac:dyDescent="0.25">
      <c r="A72" s="1">
        <v>42320.473611111112</v>
      </c>
      <c r="B72" s="1">
        <v>42320.488194444442</v>
      </c>
      <c r="C72" t="s">
        <v>3</v>
      </c>
      <c r="E72">
        <v>100</v>
      </c>
      <c r="F72">
        <v>1291</v>
      </c>
      <c r="G72" t="b">
        <v>1</v>
      </c>
      <c r="H72" s="1">
        <v>42320.488194444442</v>
      </c>
      <c r="I72" t="s">
        <v>275</v>
      </c>
      <c r="N72" t="s">
        <v>94</v>
      </c>
      <c r="O72" t="s">
        <v>95</v>
      </c>
      <c r="R72" t="s">
        <v>96</v>
      </c>
      <c r="T72" t="s">
        <v>123</v>
      </c>
      <c r="V72" t="s">
        <v>124</v>
      </c>
      <c r="W72" t="s">
        <v>124</v>
      </c>
      <c r="X72" t="s">
        <v>124</v>
      </c>
      <c r="AB72" t="s">
        <v>124</v>
      </c>
      <c r="AE72" t="s">
        <v>100</v>
      </c>
      <c r="AF72" t="s">
        <v>100</v>
      </c>
      <c r="AG72" t="s">
        <v>101</v>
      </c>
      <c r="AK72" t="s">
        <v>100</v>
      </c>
      <c r="AT72" t="s">
        <v>175</v>
      </c>
      <c r="AU72" t="s">
        <v>175</v>
      </c>
      <c r="AV72" t="s">
        <v>103</v>
      </c>
      <c r="AW72" t="s">
        <v>103</v>
      </c>
      <c r="AX72" t="s">
        <v>103</v>
      </c>
      <c r="AY72" t="s">
        <v>276</v>
      </c>
      <c r="AZ72" t="s">
        <v>104</v>
      </c>
      <c r="BA72" t="s">
        <v>104</v>
      </c>
      <c r="BB72" t="s">
        <v>103</v>
      </c>
      <c r="BC72" t="s">
        <v>103</v>
      </c>
      <c r="BD72" t="s">
        <v>103</v>
      </c>
      <c r="BE72" t="s">
        <v>277</v>
      </c>
      <c r="BF72" t="s">
        <v>105</v>
      </c>
      <c r="BG72" t="s">
        <v>105</v>
      </c>
      <c r="BH72" t="s">
        <v>103</v>
      </c>
      <c r="BI72" t="s">
        <v>103</v>
      </c>
      <c r="BJ72" t="s">
        <v>103</v>
      </c>
      <c r="CD72" t="s">
        <v>175</v>
      </c>
      <c r="CE72" t="s">
        <v>175</v>
      </c>
      <c r="CF72" t="s">
        <v>104</v>
      </c>
      <c r="CG72" t="s">
        <v>104</v>
      </c>
      <c r="CH72" t="s">
        <v>104</v>
      </c>
      <c r="CI72" t="s">
        <v>278</v>
      </c>
      <c r="CJ72" t="s">
        <v>175</v>
      </c>
      <c r="CK72" t="s">
        <v>279</v>
      </c>
      <c r="CL72">
        <v>0</v>
      </c>
      <c r="CM72">
        <v>0</v>
      </c>
      <c r="CN72">
        <v>10.657999999999999</v>
      </c>
      <c r="CO72">
        <v>0</v>
      </c>
      <c r="CP72">
        <v>69</v>
      </c>
      <c r="CQ72" t="b">
        <f t="shared" si="8"/>
        <v>1</v>
      </c>
      <c r="CR72" t="b">
        <f t="shared" si="9"/>
        <v>1</v>
      </c>
      <c r="CS72" t="b">
        <f t="shared" si="10"/>
        <v>0</v>
      </c>
      <c r="CT72" t="b">
        <f t="shared" si="11"/>
        <v>1</v>
      </c>
      <c r="CU72" t="b">
        <f t="shared" si="12"/>
        <v>0</v>
      </c>
      <c r="CV72" t="b">
        <f t="shared" si="13"/>
        <v>0</v>
      </c>
      <c r="CW72" t="b">
        <f t="shared" si="14"/>
        <v>0</v>
      </c>
      <c r="CX72" t="b">
        <f t="shared" si="15"/>
        <v>1</v>
      </c>
    </row>
    <row r="73" spans="1:102" x14ac:dyDescent="0.25">
      <c r="A73" s="1">
        <v>42320.428472222222</v>
      </c>
      <c r="B73" s="1">
        <v>42320.429861111108</v>
      </c>
      <c r="C73" t="s">
        <v>3</v>
      </c>
      <c r="E73">
        <v>100</v>
      </c>
      <c r="F73">
        <v>116</v>
      </c>
      <c r="G73" t="b">
        <v>1</v>
      </c>
      <c r="H73" s="1">
        <v>42320.429861111108</v>
      </c>
      <c r="I73" t="s">
        <v>280</v>
      </c>
      <c r="N73" t="s">
        <v>94</v>
      </c>
      <c r="O73" t="s">
        <v>20</v>
      </c>
      <c r="Q73" t="s">
        <v>281</v>
      </c>
      <c r="R73" t="s">
        <v>96</v>
      </c>
      <c r="T73" t="s">
        <v>213</v>
      </c>
      <c r="Y73" t="s">
        <v>98</v>
      </c>
      <c r="AH73" t="s">
        <v>101</v>
      </c>
      <c r="BX73" t="s">
        <v>103</v>
      </c>
      <c r="BY73" t="s">
        <v>103</v>
      </c>
      <c r="BZ73" t="s">
        <v>103</v>
      </c>
      <c r="CA73" t="s">
        <v>103</v>
      </c>
      <c r="CB73" t="s">
        <v>103</v>
      </c>
      <c r="CJ73" t="s">
        <v>103</v>
      </c>
      <c r="CL73">
        <v>0</v>
      </c>
      <c r="CM73">
        <v>0</v>
      </c>
      <c r="CN73">
        <v>0.92700000000000005</v>
      </c>
      <c r="CO73">
        <v>0</v>
      </c>
      <c r="CP73">
        <v>38</v>
      </c>
      <c r="CQ73" t="b">
        <f t="shared" si="8"/>
        <v>0</v>
      </c>
      <c r="CR73" t="b">
        <f t="shared" si="9"/>
        <v>0</v>
      </c>
      <c r="CS73" t="b">
        <f t="shared" si="10"/>
        <v>0</v>
      </c>
      <c r="CT73" t="b">
        <f t="shared" si="11"/>
        <v>0</v>
      </c>
      <c r="CU73" t="b">
        <f t="shared" si="12"/>
        <v>0</v>
      </c>
      <c r="CV73" t="b">
        <f t="shared" si="13"/>
        <v>1</v>
      </c>
      <c r="CW73" t="b">
        <f t="shared" si="14"/>
        <v>0</v>
      </c>
      <c r="CX73" t="b">
        <f t="shared" si="15"/>
        <v>0</v>
      </c>
    </row>
    <row r="74" spans="1:102" x14ac:dyDescent="0.25">
      <c r="A74" s="1">
        <v>42319.647916666669</v>
      </c>
      <c r="B74" s="1">
        <v>42319.65</v>
      </c>
      <c r="C74" t="s">
        <v>3</v>
      </c>
      <c r="E74">
        <v>100</v>
      </c>
      <c r="F74">
        <v>171</v>
      </c>
      <c r="G74" t="b">
        <v>1</v>
      </c>
      <c r="H74" s="1">
        <v>42319.65</v>
      </c>
      <c r="I74" t="s">
        <v>282</v>
      </c>
      <c r="N74" t="s">
        <v>94</v>
      </c>
      <c r="O74" t="s">
        <v>95</v>
      </c>
      <c r="R74" t="s">
        <v>96</v>
      </c>
      <c r="T74" t="s">
        <v>283</v>
      </c>
      <c r="W74" t="s">
        <v>98</v>
      </c>
      <c r="X74" t="s">
        <v>98</v>
      </c>
      <c r="AB74" t="s">
        <v>124</v>
      </c>
      <c r="AF74" t="s">
        <v>102</v>
      </c>
      <c r="AG74" t="s">
        <v>102</v>
      </c>
      <c r="AK74" t="s">
        <v>102</v>
      </c>
      <c r="AT74" t="s">
        <v>105</v>
      </c>
      <c r="AU74" t="s">
        <v>105</v>
      </c>
      <c r="AV74" t="s">
        <v>105</v>
      </c>
      <c r="AW74" t="s">
        <v>105</v>
      </c>
      <c r="AX74" t="s">
        <v>105</v>
      </c>
      <c r="AZ74" t="s">
        <v>105</v>
      </c>
      <c r="BA74" t="s">
        <v>104</v>
      </c>
      <c r="BB74" t="s">
        <v>105</v>
      </c>
      <c r="BC74" t="s">
        <v>104</v>
      </c>
      <c r="BD74" t="s">
        <v>104</v>
      </c>
      <c r="BE74" t="s">
        <v>284</v>
      </c>
      <c r="BF74" t="s">
        <v>105</v>
      </c>
      <c r="BG74" t="s">
        <v>105</v>
      </c>
      <c r="BH74" t="s">
        <v>103</v>
      </c>
      <c r="BI74" t="s">
        <v>105</v>
      </c>
      <c r="BJ74" t="s">
        <v>105</v>
      </c>
      <c r="CJ74" t="s">
        <v>103</v>
      </c>
      <c r="CL74">
        <v>0</v>
      </c>
      <c r="CM74">
        <v>0</v>
      </c>
      <c r="CN74">
        <v>2.532</v>
      </c>
      <c r="CO74">
        <v>0</v>
      </c>
      <c r="CP74">
        <v>74</v>
      </c>
      <c r="CQ74" t="b">
        <f t="shared" si="8"/>
        <v>0</v>
      </c>
      <c r="CR74" t="b">
        <f t="shared" si="9"/>
        <v>1</v>
      </c>
      <c r="CS74" t="b">
        <f t="shared" si="10"/>
        <v>0</v>
      </c>
      <c r="CT74" t="b">
        <f t="shared" si="11"/>
        <v>1</v>
      </c>
      <c r="CU74" t="b">
        <f t="shared" si="12"/>
        <v>0</v>
      </c>
      <c r="CV74" t="b">
        <f t="shared" si="13"/>
        <v>0</v>
      </c>
      <c r="CW74" t="b">
        <f t="shared" si="14"/>
        <v>0</v>
      </c>
      <c r="CX74" t="b">
        <f t="shared" si="15"/>
        <v>1</v>
      </c>
    </row>
    <row r="75" spans="1:102" ht="409.5" x14ac:dyDescent="0.25">
      <c r="A75" s="1">
        <v>42318.563888888886</v>
      </c>
      <c r="B75" s="1">
        <v>42318.590277777781</v>
      </c>
      <c r="C75" t="s">
        <v>3</v>
      </c>
      <c r="E75">
        <v>100</v>
      </c>
      <c r="F75">
        <v>2323</v>
      </c>
      <c r="G75" t="b">
        <v>1</v>
      </c>
      <c r="H75" s="1">
        <v>42318.59097222222</v>
      </c>
      <c r="I75" t="s">
        <v>285</v>
      </c>
      <c r="N75" t="s">
        <v>94</v>
      </c>
      <c r="O75" t="s">
        <v>116</v>
      </c>
      <c r="P75" t="s">
        <v>187</v>
      </c>
      <c r="R75" t="s">
        <v>96</v>
      </c>
      <c r="T75" t="s">
        <v>165</v>
      </c>
      <c r="V75" t="s">
        <v>98</v>
      </c>
      <c r="X75" t="s">
        <v>98</v>
      </c>
      <c r="Z75" t="s">
        <v>98</v>
      </c>
      <c r="AB75" t="s">
        <v>98</v>
      </c>
      <c r="AE75" t="s">
        <v>134</v>
      </c>
      <c r="AG75" t="s">
        <v>100</v>
      </c>
      <c r="AI75" t="s">
        <v>100</v>
      </c>
      <c r="AK75" t="s">
        <v>100</v>
      </c>
      <c r="AT75" t="s">
        <v>175</v>
      </c>
      <c r="AU75" t="s">
        <v>104</v>
      </c>
      <c r="AV75" t="s">
        <v>104</v>
      </c>
      <c r="AW75" t="s">
        <v>104</v>
      </c>
      <c r="AX75" t="s">
        <v>103</v>
      </c>
      <c r="AY75" s="2" t="s">
        <v>286</v>
      </c>
      <c r="BF75" t="s">
        <v>104</v>
      </c>
      <c r="BG75" t="s">
        <v>105</v>
      </c>
      <c r="BH75" t="s">
        <v>104</v>
      </c>
      <c r="BI75" t="s">
        <v>104</v>
      </c>
      <c r="BJ75" t="s">
        <v>105</v>
      </c>
      <c r="BK75" t="s">
        <v>287</v>
      </c>
      <c r="BL75" t="s">
        <v>105</v>
      </c>
      <c r="BM75" t="s">
        <v>128</v>
      </c>
      <c r="BN75" t="s">
        <v>128</v>
      </c>
      <c r="BO75" t="s">
        <v>128</v>
      </c>
      <c r="BP75" t="s">
        <v>128</v>
      </c>
      <c r="CD75" t="s">
        <v>103</v>
      </c>
      <c r="CE75" t="s">
        <v>103</v>
      </c>
      <c r="CF75" t="s">
        <v>103</v>
      </c>
      <c r="CG75" t="s">
        <v>103</v>
      </c>
      <c r="CH75" t="s">
        <v>103</v>
      </c>
      <c r="CJ75" t="s">
        <v>105</v>
      </c>
      <c r="CK75" s="2" t="s">
        <v>288</v>
      </c>
      <c r="CL75">
        <v>0</v>
      </c>
      <c r="CM75">
        <v>0</v>
      </c>
      <c r="CN75">
        <v>6.1710000000000003</v>
      </c>
      <c r="CO75">
        <v>0</v>
      </c>
      <c r="CP75">
        <v>95</v>
      </c>
      <c r="CQ75" t="b">
        <f t="shared" si="8"/>
        <v>1</v>
      </c>
      <c r="CR75" t="b">
        <f t="shared" si="9"/>
        <v>0</v>
      </c>
      <c r="CS75" t="b">
        <f t="shared" si="10"/>
        <v>0</v>
      </c>
      <c r="CT75" t="b">
        <f t="shared" si="11"/>
        <v>1</v>
      </c>
      <c r="CU75" t="b">
        <f t="shared" si="12"/>
        <v>0</v>
      </c>
      <c r="CV75" t="b">
        <f t="shared" si="13"/>
        <v>0</v>
      </c>
      <c r="CW75" t="b">
        <f t="shared" si="14"/>
        <v>1</v>
      </c>
      <c r="CX75" t="b">
        <f t="shared" si="15"/>
        <v>1</v>
      </c>
    </row>
    <row r="76" spans="1:102" x14ac:dyDescent="0.25">
      <c r="A76" s="1">
        <v>42318.543749999997</v>
      </c>
      <c r="B76" s="1">
        <v>42318.54583333333</v>
      </c>
      <c r="C76" t="s">
        <v>3</v>
      </c>
      <c r="E76">
        <v>100</v>
      </c>
      <c r="F76">
        <v>200</v>
      </c>
      <c r="G76" t="b">
        <v>1</v>
      </c>
      <c r="H76" s="1">
        <v>42318.54583333333</v>
      </c>
      <c r="I76" t="s">
        <v>289</v>
      </c>
      <c r="N76" t="s">
        <v>94</v>
      </c>
      <c r="O76" t="s">
        <v>132</v>
      </c>
      <c r="R76" t="s">
        <v>96</v>
      </c>
      <c r="T76" t="s">
        <v>159</v>
      </c>
      <c r="X76" t="s">
        <v>146</v>
      </c>
      <c r="AG76" t="s">
        <v>101</v>
      </c>
      <c r="BF76" t="s">
        <v>105</v>
      </c>
      <c r="BG76" t="s">
        <v>105</v>
      </c>
      <c r="BH76" t="s">
        <v>105</v>
      </c>
      <c r="BI76" t="s">
        <v>105</v>
      </c>
      <c r="BJ76" t="s">
        <v>105</v>
      </c>
      <c r="CJ76" t="s">
        <v>105</v>
      </c>
      <c r="CL76">
        <v>0</v>
      </c>
      <c r="CM76">
        <v>0</v>
      </c>
      <c r="CN76">
        <v>2.1659999999999999</v>
      </c>
      <c r="CO76">
        <v>0</v>
      </c>
      <c r="CP76">
        <v>37</v>
      </c>
      <c r="CQ76" t="b">
        <f t="shared" si="8"/>
        <v>0</v>
      </c>
      <c r="CR76" t="b">
        <f t="shared" si="9"/>
        <v>0</v>
      </c>
      <c r="CS76" t="b">
        <f t="shared" si="10"/>
        <v>0</v>
      </c>
      <c r="CT76" t="b">
        <f t="shared" si="11"/>
        <v>1</v>
      </c>
      <c r="CU76" t="b">
        <f t="shared" si="12"/>
        <v>0</v>
      </c>
      <c r="CV76" t="b">
        <f t="shared" si="13"/>
        <v>0</v>
      </c>
      <c r="CW76" t="b">
        <f t="shared" si="14"/>
        <v>0</v>
      </c>
      <c r="CX76" t="b">
        <f t="shared" si="15"/>
        <v>0</v>
      </c>
    </row>
    <row r="77" spans="1:102" x14ac:dyDescent="0.25">
      <c r="A77" s="1">
        <v>42318.532638888886</v>
      </c>
      <c r="B77" s="1">
        <v>42318.536111111112</v>
      </c>
      <c r="C77" t="s">
        <v>3</v>
      </c>
      <c r="E77">
        <v>100</v>
      </c>
      <c r="F77">
        <v>283</v>
      </c>
      <c r="G77" t="b">
        <v>1</v>
      </c>
      <c r="H77" s="1">
        <v>42318.536111111112</v>
      </c>
      <c r="I77" t="s">
        <v>290</v>
      </c>
      <c r="N77" t="s">
        <v>94</v>
      </c>
      <c r="O77" t="s">
        <v>179</v>
      </c>
      <c r="R77" t="s">
        <v>96</v>
      </c>
      <c r="T77" t="s">
        <v>221</v>
      </c>
      <c r="V77" t="s">
        <v>121</v>
      </c>
      <c r="X77" t="s">
        <v>121</v>
      </c>
      <c r="Z77" t="s">
        <v>121</v>
      </c>
      <c r="AE77" t="s">
        <v>100</v>
      </c>
      <c r="AG77" t="s">
        <v>101</v>
      </c>
      <c r="AI77" t="s">
        <v>100</v>
      </c>
      <c r="BF77" t="s">
        <v>105</v>
      </c>
      <c r="BG77" t="s">
        <v>105</v>
      </c>
      <c r="BH77" t="s">
        <v>105</v>
      </c>
      <c r="BI77" t="s">
        <v>105</v>
      </c>
      <c r="BJ77" t="s">
        <v>105</v>
      </c>
      <c r="BL77" t="s">
        <v>105</v>
      </c>
      <c r="BM77" t="s">
        <v>105</v>
      </c>
      <c r="BN77" t="s">
        <v>105</v>
      </c>
      <c r="BO77" t="s">
        <v>105</v>
      </c>
      <c r="BP77" t="s">
        <v>105</v>
      </c>
      <c r="CD77" t="s">
        <v>105</v>
      </c>
      <c r="CE77" t="s">
        <v>105</v>
      </c>
      <c r="CF77" t="s">
        <v>105</v>
      </c>
      <c r="CG77" t="s">
        <v>105</v>
      </c>
      <c r="CH77" t="s">
        <v>105</v>
      </c>
      <c r="CJ77" t="s">
        <v>105</v>
      </c>
      <c r="CK77" t="s">
        <v>291</v>
      </c>
      <c r="CL77">
        <v>0</v>
      </c>
      <c r="CM77">
        <v>0</v>
      </c>
      <c r="CN77">
        <v>1.976</v>
      </c>
      <c r="CO77">
        <v>0</v>
      </c>
      <c r="CP77">
        <v>87</v>
      </c>
      <c r="CQ77" t="b">
        <f t="shared" si="8"/>
        <v>1</v>
      </c>
      <c r="CR77" t="b">
        <f t="shared" si="9"/>
        <v>0</v>
      </c>
      <c r="CS77" t="b">
        <f t="shared" si="10"/>
        <v>0</v>
      </c>
      <c r="CT77" t="b">
        <f t="shared" si="11"/>
        <v>1</v>
      </c>
      <c r="CU77" t="b">
        <f t="shared" si="12"/>
        <v>0</v>
      </c>
      <c r="CV77" t="b">
        <f t="shared" si="13"/>
        <v>0</v>
      </c>
      <c r="CW77" t="b">
        <f t="shared" si="14"/>
        <v>1</v>
      </c>
      <c r="CX77" t="b">
        <f t="shared" si="15"/>
        <v>0</v>
      </c>
    </row>
    <row r="78" spans="1:102" x14ac:dyDescent="0.25">
      <c r="A78" s="1">
        <v>42318.51458333333</v>
      </c>
      <c r="B78" s="1">
        <v>42318.523611111108</v>
      </c>
      <c r="C78" t="s">
        <v>3</v>
      </c>
      <c r="E78">
        <v>100</v>
      </c>
      <c r="F78">
        <v>758</v>
      </c>
      <c r="G78" t="b">
        <v>1</v>
      </c>
      <c r="H78" s="1">
        <v>42318.523611111108</v>
      </c>
      <c r="I78" t="s">
        <v>292</v>
      </c>
      <c r="N78" t="s">
        <v>94</v>
      </c>
      <c r="O78" t="s">
        <v>116</v>
      </c>
      <c r="P78" t="s">
        <v>293</v>
      </c>
      <c r="R78" t="s">
        <v>96</v>
      </c>
      <c r="T78" t="s">
        <v>294</v>
      </c>
      <c r="U78" t="s">
        <v>295</v>
      </c>
      <c r="V78" t="s">
        <v>124</v>
      </c>
      <c r="X78" t="s">
        <v>124</v>
      </c>
      <c r="AC78" t="s">
        <v>124</v>
      </c>
      <c r="AE78" t="s">
        <v>100</v>
      </c>
      <c r="AG78" t="s">
        <v>100</v>
      </c>
      <c r="AL78" t="s">
        <v>100</v>
      </c>
      <c r="BF78" t="s">
        <v>103</v>
      </c>
      <c r="BG78" t="s">
        <v>103</v>
      </c>
      <c r="BH78" t="s">
        <v>103</v>
      </c>
      <c r="BI78" t="s">
        <v>103</v>
      </c>
      <c r="BJ78" t="s">
        <v>103</v>
      </c>
      <c r="BR78" t="s">
        <v>105</v>
      </c>
      <c r="BS78" t="s">
        <v>105</v>
      </c>
      <c r="BT78" t="s">
        <v>105</v>
      </c>
      <c r="BU78" t="s">
        <v>104</v>
      </c>
      <c r="BV78" t="s">
        <v>104</v>
      </c>
      <c r="BW78" t="s">
        <v>296</v>
      </c>
      <c r="CD78" t="s">
        <v>104</v>
      </c>
      <c r="CE78" t="s">
        <v>104</v>
      </c>
      <c r="CF78" t="s">
        <v>104</v>
      </c>
      <c r="CG78" t="s">
        <v>103</v>
      </c>
      <c r="CH78" t="s">
        <v>103</v>
      </c>
      <c r="CI78" t="s">
        <v>297</v>
      </c>
      <c r="CJ78" t="s">
        <v>104</v>
      </c>
      <c r="CK78" t="s">
        <v>298</v>
      </c>
      <c r="CL78">
        <v>0</v>
      </c>
      <c r="CM78">
        <v>0</v>
      </c>
      <c r="CN78">
        <v>2.1909999999999998</v>
      </c>
      <c r="CO78">
        <v>0</v>
      </c>
      <c r="CP78">
        <v>69</v>
      </c>
      <c r="CQ78" t="b">
        <f t="shared" si="8"/>
        <v>1</v>
      </c>
      <c r="CR78" t="b">
        <f t="shared" si="9"/>
        <v>0</v>
      </c>
      <c r="CS78" t="b">
        <f t="shared" si="10"/>
        <v>0</v>
      </c>
      <c r="CT78" t="b">
        <f t="shared" si="11"/>
        <v>1</v>
      </c>
      <c r="CU78" t="b">
        <f t="shared" si="12"/>
        <v>1</v>
      </c>
      <c r="CV78" t="b">
        <f t="shared" si="13"/>
        <v>0</v>
      </c>
      <c r="CW78" t="b">
        <f t="shared" si="14"/>
        <v>0</v>
      </c>
      <c r="CX78" t="b">
        <f t="shared" si="15"/>
        <v>0</v>
      </c>
    </row>
    <row r="79" spans="1:102" ht="409.5" x14ac:dyDescent="0.25">
      <c r="A79" s="1">
        <v>42318.40347222222</v>
      </c>
      <c r="B79" s="1">
        <v>42318.409722222219</v>
      </c>
      <c r="C79" t="s">
        <v>3</v>
      </c>
      <c r="E79">
        <v>100</v>
      </c>
      <c r="F79">
        <v>536</v>
      </c>
      <c r="G79" t="b">
        <v>1</v>
      </c>
      <c r="H79" s="1">
        <v>42318.409722222219</v>
      </c>
      <c r="I79" t="s">
        <v>299</v>
      </c>
      <c r="N79" t="s">
        <v>94</v>
      </c>
      <c r="O79" t="s">
        <v>213</v>
      </c>
      <c r="R79" t="s">
        <v>96</v>
      </c>
      <c r="T79" t="s">
        <v>300</v>
      </c>
      <c r="V79" t="s">
        <v>98</v>
      </c>
      <c r="X79" t="s">
        <v>124</v>
      </c>
      <c r="Y79" t="s">
        <v>98</v>
      </c>
      <c r="AE79" t="s">
        <v>101</v>
      </c>
      <c r="AG79" t="s">
        <v>101</v>
      </c>
      <c r="AH79" t="s">
        <v>100</v>
      </c>
      <c r="BF79" t="s">
        <v>105</v>
      </c>
      <c r="BG79" t="s">
        <v>105</v>
      </c>
      <c r="BH79" t="s">
        <v>105</v>
      </c>
      <c r="BI79" t="s">
        <v>105</v>
      </c>
      <c r="BJ79" t="s">
        <v>128</v>
      </c>
      <c r="BX79" t="s">
        <v>105</v>
      </c>
      <c r="BY79" t="s">
        <v>103</v>
      </c>
      <c r="BZ79" t="s">
        <v>105</v>
      </c>
      <c r="CA79" t="s">
        <v>128</v>
      </c>
      <c r="CB79" t="s">
        <v>128</v>
      </c>
      <c r="CD79" t="s">
        <v>103</v>
      </c>
      <c r="CE79" t="s">
        <v>105</v>
      </c>
      <c r="CF79" t="s">
        <v>105</v>
      </c>
      <c r="CG79" t="s">
        <v>105</v>
      </c>
      <c r="CH79" t="s">
        <v>128</v>
      </c>
      <c r="CJ79" t="s">
        <v>128</v>
      </c>
      <c r="CK79" s="2" t="s">
        <v>301</v>
      </c>
      <c r="CL79">
        <v>0</v>
      </c>
      <c r="CM79">
        <v>0</v>
      </c>
      <c r="CN79">
        <v>1.169</v>
      </c>
      <c r="CO79">
        <v>0</v>
      </c>
      <c r="CP79">
        <v>86</v>
      </c>
      <c r="CQ79" t="b">
        <f t="shared" si="8"/>
        <v>1</v>
      </c>
      <c r="CR79" t="b">
        <f t="shared" si="9"/>
        <v>0</v>
      </c>
      <c r="CS79" t="b">
        <f t="shared" si="10"/>
        <v>0</v>
      </c>
      <c r="CT79" t="b">
        <f t="shared" si="11"/>
        <v>1</v>
      </c>
      <c r="CU79" t="b">
        <f t="shared" si="12"/>
        <v>0</v>
      </c>
      <c r="CV79" t="b">
        <f t="shared" si="13"/>
        <v>1</v>
      </c>
      <c r="CW79" t="b">
        <f t="shared" si="14"/>
        <v>0</v>
      </c>
      <c r="CX79" t="b">
        <f t="shared" si="15"/>
        <v>0</v>
      </c>
    </row>
    <row r="80" spans="1:102" x14ac:dyDescent="0.25">
      <c r="A80" s="1">
        <v>42318.395833333336</v>
      </c>
      <c r="B80" s="1">
        <v>42318.399305555555</v>
      </c>
      <c r="C80" t="s">
        <v>3</v>
      </c>
      <c r="E80">
        <v>100</v>
      </c>
      <c r="F80">
        <v>294</v>
      </c>
      <c r="G80" t="b">
        <v>1</v>
      </c>
      <c r="H80" s="1">
        <v>42318.399305555555</v>
      </c>
      <c r="I80" t="s">
        <v>302</v>
      </c>
      <c r="N80" t="s">
        <v>94</v>
      </c>
      <c r="O80" t="s">
        <v>213</v>
      </c>
      <c r="R80" t="s">
        <v>96</v>
      </c>
      <c r="T80" t="s">
        <v>303</v>
      </c>
      <c r="U80" t="s">
        <v>304</v>
      </c>
      <c r="V80" t="s">
        <v>121</v>
      </c>
      <c r="X80" t="s">
        <v>121</v>
      </c>
      <c r="Y80" t="s">
        <v>121</v>
      </c>
      <c r="AC80" t="s">
        <v>121</v>
      </c>
      <c r="AE80" t="s">
        <v>101</v>
      </c>
      <c r="AG80" t="s">
        <v>101</v>
      </c>
      <c r="AH80" t="s">
        <v>101</v>
      </c>
      <c r="AL80" t="s">
        <v>100</v>
      </c>
      <c r="BF80" t="s">
        <v>105</v>
      </c>
      <c r="BG80" t="s">
        <v>105</v>
      </c>
      <c r="BH80" t="s">
        <v>105</v>
      </c>
      <c r="BI80" t="s">
        <v>105</v>
      </c>
      <c r="BJ80" t="s">
        <v>105</v>
      </c>
      <c r="BR80" t="s">
        <v>104</v>
      </c>
      <c r="BS80" t="s">
        <v>104</v>
      </c>
      <c r="BT80" t="s">
        <v>104</v>
      </c>
      <c r="BU80" t="s">
        <v>104</v>
      </c>
      <c r="BV80" t="s">
        <v>104</v>
      </c>
      <c r="BW80" t="s">
        <v>305</v>
      </c>
      <c r="BX80" t="s">
        <v>103</v>
      </c>
      <c r="BY80" t="s">
        <v>105</v>
      </c>
      <c r="BZ80" t="s">
        <v>103</v>
      </c>
      <c r="CA80" t="s">
        <v>103</v>
      </c>
      <c r="CB80" t="s">
        <v>105</v>
      </c>
      <c r="CD80" t="s">
        <v>105</v>
      </c>
      <c r="CE80" t="s">
        <v>105</v>
      </c>
      <c r="CF80" t="s">
        <v>105</v>
      </c>
      <c r="CG80" t="s">
        <v>105</v>
      </c>
      <c r="CH80" t="s">
        <v>105</v>
      </c>
      <c r="CJ80" t="s">
        <v>105</v>
      </c>
      <c r="CL80">
        <v>0</v>
      </c>
      <c r="CM80">
        <v>0</v>
      </c>
      <c r="CN80">
        <v>1.9390000000000001</v>
      </c>
      <c r="CO80">
        <v>0</v>
      </c>
      <c r="CP80">
        <v>98</v>
      </c>
      <c r="CQ80" t="b">
        <f t="shared" si="8"/>
        <v>1</v>
      </c>
      <c r="CR80" t="b">
        <f t="shared" si="9"/>
        <v>0</v>
      </c>
      <c r="CS80" t="b">
        <f t="shared" si="10"/>
        <v>0</v>
      </c>
      <c r="CT80" t="b">
        <f t="shared" si="11"/>
        <v>1</v>
      </c>
      <c r="CU80" t="b">
        <f t="shared" si="12"/>
        <v>1</v>
      </c>
      <c r="CV80" t="b">
        <f t="shared" si="13"/>
        <v>1</v>
      </c>
      <c r="CW80" t="b">
        <f t="shared" si="14"/>
        <v>0</v>
      </c>
      <c r="CX80" t="b">
        <f t="shared" si="15"/>
        <v>0</v>
      </c>
    </row>
    <row r="81" spans="1:102" x14ac:dyDescent="0.25">
      <c r="A81" s="1">
        <v>42318.392361111109</v>
      </c>
      <c r="B81" s="1">
        <v>42318.393750000003</v>
      </c>
      <c r="C81" t="s">
        <v>3</v>
      </c>
      <c r="E81">
        <v>100</v>
      </c>
      <c r="F81">
        <v>134</v>
      </c>
      <c r="G81" t="b">
        <v>1</v>
      </c>
      <c r="H81" s="1">
        <v>42318.393750000003</v>
      </c>
      <c r="I81" t="s">
        <v>306</v>
      </c>
      <c r="N81" t="s">
        <v>94</v>
      </c>
      <c r="O81" t="s">
        <v>179</v>
      </c>
      <c r="R81" t="s">
        <v>96</v>
      </c>
      <c r="T81" t="s">
        <v>193</v>
      </c>
      <c r="V81" t="s">
        <v>99</v>
      </c>
      <c r="Z81" t="s">
        <v>124</v>
      </c>
      <c r="AB81" t="s">
        <v>99</v>
      </c>
      <c r="AE81" t="s">
        <v>100</v>
      </c>
      <c r="AI81" t="s">
        <v>100</v>
      </c>
      <c r="AK81" t="s">
        <v>102</v>
      </c>
      <c r="AT81" t="s">
        <v>105</v>
      </c>
      <c r="AU81" t="s">
        <v>105</v>
      </c>
      <c r="AV81" t="s">
        <v>105</v>
      </c>
      <c r="AW81" t="s">
        <v>105</v>
      </c>
      <c r="AX81" t="s">
        <v>105</v>
      </c>
      <c r="BL81" t="s">
        <v>128</v>
      </c>
      <c r="BM81" t="s">
        <v>128</v>
      </c>
      <c r="BN81" t="s">
        <v>128</v>
      </c>
      <c r="BO81" t="s">
        <v>128</v>
      </c>
      <c r="BP81" t="s">
        <v>128</v>
      </c>
      <c r="CD81" t="s">
        <v>105</v>
      </c>
      <c r="CE81" t="s">
        <v>105</v>
      </c>
      <c r="CF81" t="s">
        <v>105</v>
      </c>
      <c r="CG81" t="s">
        <v>105</v>
      </c>
      <c r="CH81" t="s">
        <v>105</v>
      </c>
      <c r="CJ81" t="s">
        <v>105</v>
      </c>
      <c r="CK81" t="s">
        <v>307</v>
      </c>
      <c r="CL81">
        <v>0</v>
      </c>
      <c r="CM81">
        <v>0</v>
      </c>
      <c r="CN81">
        <v>1.339</v>
      </c>
      <c r="CO81">
        <v>0</v>
      </c>
      <c r="CP81">
        <v>96</v>
      </c>
      <c r="CQ81" t="b">
        <f t="shared" si="8"/>
        <v>1</v>
      </c>
      <c r="CR81" t="b">
        <f t="shared" si="9"/>
        <v>0</v>
      </c>
      <c r="CS81" t="b">
        <f t="shared" si="10"/>
        <v>0</v>
      </c>
      <c r="CT81" t="b">
        <f t="shared" si="11"/>
        <v>0</v>
      </c>
      <c r="CU81" t="b">
        <f t="shared" si="12"/>
        <v>0</v>
      </c>
      <c r="CV81" t="b">
        <f t="shared" si="13"/>
        <v>0</v>
      </c>
      <c r="CW81" t="b">
        <f t="shared" si="14"/>
        <v>1</v>
      </c>
      <c r="CX81" t="b">
        <f t="shared" si="15"/>
        <v>1</v>
      </c>
    </row>
    <row r="82" spans="1:102" x14ac:dyDescent="0.25">
      <c r="A82" s="1">
        <v>42317.725694444445</v>
      </c>
      <c r="B82" s="1">
        <v>42317.729166666664</v>
      </c>
      <c r="C82" t="s">
        <v>3</v>
      </c>
      <c r="E82">
        <v>100</v>
      </c>
      <c r="F82">
        <v>292</v>
      </c>
      <c r="G82" t="b">
        <v>1</v>
      </c>
      <c r="H82" s="1">
        <v>42317.729166666664</v>
      </c>
      <c r="I82" t="s">
        <v>308</v>
      </c>
      <c r="N82" t="s">
        <v>94</v>
      </c>
      <c r="O82" t="s">
        <v>111</v>
      </c>
      <c r="R82" t="s">
        <v>96</v>
      </c>
      <c r="T82" t="s">
        <v>309</v>
      </c>
      <c r="V82" t="s">
        <v>98</v>
      </c>
      <c r="AA82" t="s">
        <v>98</v>
      </c>
      <c r="AB82" t="s">
        <v>121</v>
      </c>
      <c r="AE82" t="s">
        <v>100</v>
      </c>
      <c r="AJ82" t="s">
        <v>100</v>
      </c>
      <c r="AK82" t="s">
        <v>102</v>
      </c>
      <c r="AN82" t="s">
        <v>128</v>
      </c>
      <c r="AO82" t="s">
        <v>128</v>
      </c>
      <c r="AP82" t="s">
        <v>128</v>
      </c>
      <c r="AQ82" t="s">
        <v>128</v>
      </c>
      <c r="AR82" t="s">
        <v>128</v>
      </c>
      <c r="AT82" t="s">
        <v>103</v>
      </c>
      <c r="AU82" t="s">
        <v>103</v>
      </c>
      <c r="AV82" t="s">
        <v>103</v>
      </c>
      <c r="AW82" t="s">
        <v>103</v>
      </c>
      <c r="AX82" t="s">
        <v>103</v>
      </c>
      <c r="CD82" t="s">
        <v>128</v>
      </c>
      <c r="CE82" t="s">
        <v>128</v>
      </c>
      <c r="CF82" t="s">
        <v>128</v>
      </c>
      <c r="CG82" t="s">
        <v>128</v>
      </c>
      <c r="CH82" t="s">
        <v>128</v>
      </c>
      <c r="CJ82" t="s">
        <v>128</v>
      </c>
      <c r="CL82">
        <v>0</v>
      </c>
      <c r="CM82">
        <v>0</v>
      </c>
      <c r="CN82">
        <v>43.73</v>
      </c>
      <c r="CO82">
        <v>0</v>
      </c>
      <c r="CP82">
        <v>99</v>
      </c>
      <c r="CQ82" t="b">
        <f t="shared" si="8"/>
        <v>1</v>
      </c>
      <c r="CR82" t="b">
        <f t="shared" si="9"/>
        <v>0</v>
      </c>
      <c r="CS82" t="b">
        <f t="shared" si="10"/>
        <v>1</v>
      </c>
      <c r="CT82" t="b">
        <f t="shared" si="11"/>
        <v>0</v>
      </c>
      <c r="CU82" t="b">
        <f t="shared" si="12"/>
        <v>0</v>
      </c>
      <c r="CV82" t="b">
        <f t="shared" si="13"/>
        <v>0</v>
      </c>
      <c r="CW82" t="b">
        <f t="shared" si="14"/>
        <v>0</v>
      </c>
      <c r="CX82" t="b">
        <f t="shared" si="15"/>
        <v>1</v>
      </c>
    </row>
    <row r="83" spans="1:102" x14ac:dyDescent="0.25">
      <c r="A83" s="1">
        <v>42317.63958333333</v>
      </c>
      <c r="B83" s="1">
        <v>42317.654166666667</v>
      </c>
      <c r="C83" t="s">
        <v>3</v>
      </c>
      <c r="E83">
        <v>100</v>
      </c>
      <c r="F83">
        <v>1232</v>
      </c>
      <c r="G83" t="b">
        <v>1</v>
      </c>
      <c r="H83" s="1">
        <v>42317.654166666667</v>
      </c>
      <c r="I83" t="s">
        <v>310</v>
      </c>
      <c r="N83" t="s">
        <v>94</v>
      </c>
      <c r="O83" t="s">
        <v>179</v>
      </c>
      <c r="R83" t="s">
        <v>96</v>
      </c>
      <c r="T83" t="s">
        <v>209</v>
      </c>
      <c r="U83" t="s">
        <v>311</v>
      </c>
      <c r="V83" t="s">
        <v>98</v>
      </c>
      <c r="X83" t="s">
        <v>98</v>
      </c>
      <c r="Z83" t="s">
        <v>98</v>
      </c>
      <c r="AB83" t="s">
        <v>146</v>
      </c>
      <c r="AC83" t="s">
        <v>98</v>
      </c>
      <c r="AE83" t="s">
        <v>100</v>
      </c>
      <c r="AG83" t="s">
        <v>101</v>
      </c>
      <c r="AI83" t="s">
        <v>100</v>
      </c>
      <c r="AK83" t="s">
        <v>134</v>
      </c>
      <c r="AL83" t="s">
        <v>102</v>
      </c>
      <c r="AT83" t="s">
        <v>103</v>
      </c>
      <c r="AU83" t="s">
        <v>103</v>
      </c>
      <c r="AV83" t="s">
        <v>103</v>
      </c>
      <c r="AW83" t="s">
        <v>103</v>
      </c>
      <c r="AX83" t="s">
        <v>103</v>
      </c>
      <c r="BF83" t="s">
        <v>103</v>
      </c>
      <c r="BG83" t="s">
        <v>103</v>
      </c>
      <c r="BH83" t="s">
        <v>103</v>
      </c>
      <c r="BI83" t="s">
        <v>103</v>
      </c>
      <c r="BJ83" t="s">
        <v>103</v>
      </c>
      <c r="BL83" t="s">
        <v>103</v>
      </c>
      <c r="BM83" t="s">
        <v>103</v>
      </c>
      <c r="BN83" t="s">
        <v>103</v>
      </c>
      <c r="BO83" t="s">
        <v>104</v>
      </c>
      <c r="BP83" t="s">
        <v>103</v>
      </c>
      <c r="BQ83" t="s">
        <v>312</v>
      </c>
      <c r="BR83" t="s">
        <v>103</v>
      </c>
      <c r="BS83" t="s">
        <v>103</v>
      </c>
      <c r="BT83" t="s">
        <v>103</v>
      </c>
      <c r="BU83" t="s">
        <v>103</v>
      </c>
      <c r="BV83" t="s">
        <v>103</v>
      </c>
      <c r="CD83" t="s">
        <v>103</v>
      </c>
      <c r="CE83" t="s">
        <v>103</v>
      </c>
      <c r="CF83" t="s">
        <v>103</v>
      </c>
      <c r="CG83" t="s">
        <v>103</v>
      </c>
      <c r="CH83" t="s">
        <v>103</v>
      </c>
      <c r="CJ83" t="s">
        <v>103</v>
      </c>
      <c r="CL83">
        <v>0</v>
      </c>
      <c r="CM83">
        <v>0</v>
      </c>
      <c r="CN83">
        <v>3.835</v>
      </c>
      <c r="CO83">
        <v>0</v>
      </c>
      <c r="CP83">
        <v>115</v>
      </c>
      <c r="CQ83" t="b">
        <f t="shared" si="8"/>
        <v>1</v>
      </c>
      <c r="CR83" t="b">
        <f t="shared" si="9"/>
        <v>0</v>
      </c>
      <c r="CS83" t="b">
        <f t="shared" si="10"/>
        <v>0</v>
      </c>
      <c r="CT83" t="b">
        <f t="shared" si="11"/>
        <v>1</v>
      </c>
      <c r="CU83" t="b">
        <f t="shared" si="12"/>
        <v>1</v>
      </c>
      <c r="CV83" t="b">
        <f t="shared" si="13"/>
        <v>0</v>
      </c>
      <c r="CW83" t="b">
        <f t="shared" si="14"/>
        <v>1</v>
      </c>
      <c r="CX83" t="b">
        <f t="shared" si="15"/>
        <v>1</v>
      </c>
    </row>
    <row r="84" spans="1:102" x14ac:dyDescent="0.25">
      <c r="A84" s="1">
        <v>42317.613888888889</v>
      </c>
      <c r="B84" s="1">
        <v>42317.620138888888</v>
      </c>
      <c r="C84" t="s">
        <v>3</v>
      </c>
      <c r="E84">
        <v>100</v>
      </c>
      <c r="F84">
        <v>526</v>
      </c>
      <c r="G84" t="b">
        <v>1</v>
      </c>
      <c r="H84" s="1">
        <v>42317.620138888888</v>
      </c>
      <c r="I84" t="s">
        <v>313</v>
      </c>
      <c r="N84" t="s">
        <v>94</v>
      </c>
      <c r="O84" t="s">
        <v>148</v>
      </c>
      <c r="R84" t="s">
        <v>96</v>
      </c>
      <c r="T84" t="s">
        <v>123</v>
      </c>
      <c r="V84" t="s">
        <v>98</v>
      </c>
      <c r="W84" t="s">
        <v>98</v>
      </c>
      <c r="X84" t="s">
        <v>121</v>
      </c>
      <c r="AB84" t="s">
        <v>121</v>
      </c>
      <c r="AE84" t="s">
        <v>100</v>
      </c>
      <c r="AF84" t="s">
        <v>100</v>
      </c>
      <c r="AG84" t="s">
        <v>101</v>
      </c>
      <c r="AK84" t="s">
        <v>100</v>
      </c>
      <c r="AT84" t="s">
        <v>105</v>
      </c>
      <c r="AU84" t="s">
        <v>105</v>
      </c>
      <c r="AV84" t="s">
        <v>105</v>
      </c>
      <c r="AW84" t="s">
        <v>105</v>
      </c>
      <c r="AX84" t="s">
        <v>105</v>
      </c>
      <c r="AZ84" t="s">
        <v>105</v>
      </c>
      <c r="BA84" t="s">
        <v>105</v>
      </c>
      <c r="BB84" t="s">
        <v>105</v>
      </c>
      <c r="BC84" t="s">
        <v>105</v>
      </c>
      <c r="BD84" t="s">
        <v>105</v>
      </c>
      <c r="BF84" t="s">
        <v>105</v>
      </c>
      <c r="BG84" t="s">
        <v>105</v>
      </c>
      <c r="BH84" t="s">
        <v>105</v>
      </c>
      <c r="BI84" t="s">
        <v>105</v>
      </c>
      <c r="BJ84" t="s">
        <v>105</v>
      </c>
      <c r="CD84" t="s">
        <v>105</v>
      </c>
      <c r="CE84" t="s">
        <v>104</v>
      </c>
      <c r="CF84" t="s">
        <v>105</v>
      </c>
      <c r="CG84" t="s">
        <v>105</v>
      </c>
      <c r="CH84" t="s">
        <v>105</v>
      </c>
      <c r="CI84" t="s">
        <v>314</v>
      </c>
      <c r="CJ84" t="s">
        <v>103</v>
      </c>
      <c r="CL84">
        <v>0</v>
      </c>
      <c r="CM84">
        <v>0</v>
      </c>
      <c r="CN84">
        <v>9.0589999999999993</v>
      </c>
      <c r="CO84">
        <v>0</v>
      </c>
      <c r="CP84">
        <v>99</v>
      </c>
      <c r="CQ84" t="b">
        <f t="shared" si="8"/>
        <v>1</v>
      </c>
      <c r="CR84" t="b">
        <f t="shared" si="9"/>
        <v>1</v>
      </c>
      <c r="CS84" t="b">
        <f t="shared" si="10"/>
        <v>0</v>
      </c>
      <c r="CT84" t="b">
        <f t="shared" si="11"/>
        <v>1</v>
      </c>
      <c r="CU84" t="b">
        <f t="shared" si="12"/>
        <v>0</v>
      </c>
      <c r="CV84" t="b">
        <f t="shared" si="13"/>
        <v>0</v>
      </c>
      <c r="CW84" t="b">
        <f t="shared" si="14"/>
        <v>0</v>
      </c>
      <c r="CX84" t="b">
        <f t="shared" si="15"/>
        <v>1</v>
      </c>
    </row>
    <row r="85" spans="1:102" ht="409.5" x14ac:dyDescent="0.25">
      <c r="A85" s="1">
        <v>42317.525000000001</v>
      </c>
      <c r="B85" s="1">
        <v>42317.544444444444</v>
      </c>
      <c r="C85" t="s">
        <v>3</v>
      </c>
      <c r="E85">
        <v>100</v>
      </c>
      <c r="F85">
        <v>1681</v>
      </c>
      <c r="G85" t="b">
        <v>1</v>
      </c>
      <c r="H85" s="1">
        <v>42317.544444444444</v>
      </c>
      <c r="I85" t="s">
        <v>315</v>
      </c>
      <c r="N85" t="s">
        <v>94</v>
      </c>
      <c r="O85" t="s">
        <v>130</v>
      </c>
      <c r="R85" t="s">
        <v>96</v>
      </c>
      <c r="T85" t="s">
        <v>159</v>
      </c>
      <c r="X85" t="s">
        <v>98</v>
      </c>
      <c r="AG85" t="s">
        <v>100</v>
      </c>
      <c r="BF85" t="s">
        <v>105</v>
      </c>
      <c r="BG85" t="s">
        <v>103</v>
      </c>
      <c r="BH85" t="s">
        <v>105</v>
      </c>
      <c r="BI85" t="s">
        <v>103</v>
      </c>
      <c r="BJ85" t="s">
        <v>103</v>
      </c>
      <c r="CJ85" t="s">
        <v>103</v>
      </c>
      <c r="CK85" s="2" t="s">
        <v>316</v>
      </c>
      <c r="CL85">
        <v>0</v>
      </c>
      <c r="CM85">
        <v>0</v>
      </c>
      <c r="CN85">
        <v>2.2410000000000001</v>
      </c>
      <c r="CO85">
        <v>0</v>
      </c>
      <c r="CP85">
        <v>30</v>
      </c>
      <c r="CQ85" t="b">
        <f t="shared" si="8"/>
        <v>0</v>
      </c>
      <c r="CR85" t="b">
        <f t="shared" si="9"/>
        <v>0</v>
      </c>
      <c r="CS85" t="b">
        <f t="shared" si="10"/>
        <v>0</v>
      </c>
      <c r="CT85" t="b">
        <f t="shared" si="11"/>
        <v>1</v>
      </c>
      <c r="CU85" t="b">
        <f t="shared" si="12"/>
        <v>0</v>
      </c>
      <c r="CV85" t="b">
        <f t="shared" si="13"/>
        <v>0</v>
      </c>
      <c r="CW85" t="b">
        <f t="shared" si="14"/>
        <v>0</v>
      </c>
      <c r="CX85" t="b">
        <f t="shared" si="15"/>
        <v>0</v>
      </c>
    </row>
    <row r="86" spans="1:102" x14ac:dyDescent="0.25">
      <c r="A86" s="1">
        <v>42317.507638888892</v>
      </c>
      <c r="B86" s="1">
        <v>42317.513194444444</v>
      </c>
      <c r="C86" t="s">
        <v>3</v>
      </c>
      <c r="E86">
        <v>100</v>
      </c>
      <c r="F86">
        <v>441</v>
      </c>
      <c r="G86" t="b">
        <v>1</v>
      </c>
      <c r="H86" s="1">
        <v>42317.513194444444</v>
      </c>
      <c r="I86" t="s">
        <v>317</v>
      </c>
      <c r="N86" t="s">
        <v>94</v>
      </c>
      <c r="O86" t="s">
        <v>126</v>
      </c>
      <c r="R86" t="s">
        <v>96</v>
      </c>
      <c r="T86" t="s">
        <v>318</v>
      </c>
      <c r="V86" t="s">
        <v>98</v>
      </c>
      <c r="W86" t="s">
        <v>98</v>
      </c>
      <c r="X86" t="s">
        <v>98</v>
      </c>
      <c r="Y86" t="s">
        <v>98</v>
      </c>
      <c r="Z86" t="s">
        <v>98</v>
      </c>
      <c r="AB86" t="s">
        <v>98</v>
      </c>
      <c r="AE86" t="s">
        <v>101</v>
      </c>
      <c r="AF86" t="s">
        <v>100</v>
      </c>
      <c r="AG86" t="s">
        <v>100</v>
      </c>
      <c r="AH86" t="s">
        <v>102</v>
      </c>
      <c r="AI86" t="s">
        <v>134</v>
      </c>
      <c r="AK86" t="s">
        <v>100</v>
      </c>
      <c r="AT86" t="s">
        <v>104</v>
      </c>
      <c r="AU86" t="s">
        <v>105</v>
      </c>
      <c r="AV86" t="s">
        <v>104</v>
      </c>
      <c r="AW86" t="s">
        <v>104</v>
      </c>
      <c r="AX86" t="s">
        <v>104</v>
      </c>
      <c r="AY86" t="s">
        <v>319</v>
      </c>
      <c r="AZ86" t="s">
        <v>105</v>
      </c>
      <c r="BA86" t="s">
        <v>105</v>
      </c>
      <c r="BB86" t="s">
        <v>105</v>
      </c>
      <c r="BC86" t="s">
        <v>105</v>
      </c>
      <c r="BD86" t="s">
        <v>104</v>
      </c>
      <c r="BE86" t="s">
        <v>320</v>
      </c>
      <c r="BF86" t="s">
        <v>128</v>
      </c>
      <c r="BG86" t="s">
        <v>128</v>
      </c>
      <c r="BH86" t="s">
        <v>128</v>
      </c>
      <c r="BI86" t="s">
        <v>128</v>
      </c>
      <c r="BJ86" t="s">
        <v>128</v>
      </c>
      <c r="BL86" t="s">
        <v>103</v>
      </c>
      <c r="BM86" t="s">
        <v>103</v>
      </c>
      <c r="BN86" t="s">
        <v>103</v>
      </c>
      <c r="BO86" t="s">
        <v>103</v>
      </c>
      <c r="BP86" t="s">
        <v>103</v>
      </c>
      <c r="BX86" t="s">
        <v>104</v>
      </c>
      <c r="BY86" t="s">
        <v>104</v>
      </c>
      <c r="BZ86" t="s">
        <v>104</v>
      </c>
      <c r="CA86" t="s">
        <v>104</v>
      </c>
      <c r="CB86" t="s">
        <v>104</v>
      </c>
      <c r="CC86" t="s">
        <v>321</v>
      </c>
      <c r="CD86" t="s">
        <v>104</v>
      </c>
      <c r="CE86" t="s">
        <v>104</v>
      </c>
      <c r="CF86" t="s">
        <v>104</v>
      </c>
      <c r="CG86" t="s">
        <v>104</v>
      </c>
      <c r="CH86" t="s">
        <v>104</v>
      </c>
      <c r="CI86" t="s">
        <v>322</v>
      </c>
      <c r="CJ86" t="s">
        <v>104</v>
      </c>
      <c r="CK86" t="s">
        <v>323</v>
      </c>
      <c r="CL86">
        <v>0</v>
      </c>
      <c r="CM86">
        <v>0</v>
      </c>
      <c r="CN86">
        <v>1.506</v>
      </c>
      <c r="CO86">
        <v>0</v>
      </c>
      <c r="CP86">
        <v>118</v>
      </c>
      <c r="CQ86" t="b">
        <f t="shared" si="8"/>
        <v>1</v>
      </c>
      <c r="CR86" t="b">
        <f t="shared" si="9"/>
        <v>1</v>
      </c>
      <c r="CS86" t="b">
        <f t="shared" si="10"/>
        <v>0</v>
      </c>
      <c r="CT86" t="b">
        <f t="shared" si="11"/>
        <v>1</v>
      </c>
      <c r="CU86" t="b">
        <f t="shared" si="12"/>
        <v>0</v>
      </c>
      <c r="CV86" t="b">
        <f t="shared" si="13"/>
        <v>1</v>
      </c>
      <c r="CW86" t="b">
        <f t="shared" si="14"/>
        <v>1</v>
      </c>
      <c r="CX86" t="b">
        <f t="shared" si="15"/>
        <v>1</v>
      </c>
    </row>
    <row r="87" spans="1:102" x14ac:dyDescent="0.25">
      <c r="A87" s="1">
        <v>42317.493055555555</v>
      </c>
      <c r="B87" s="1">
        <v>42317.49722222222</v>
      </c>
      <c r="C87" t="s">
        <v>3</v>
      </c>
      <c r="E87">
        <v>100</v>
      </c>
      <c r="F87">
        <v>351</v>
      </c>
      <c r="G87" t="b">
        <v>1</v>
      </c>
      <c r="H87" s="1">
        <v>42317.49722222222</v>
      </c>
      <c r="I87" t="s">
        <v>324</v>
      </c>
      <c r="N87" t="s">
        <v>94</v>
      </c>
      <c r="O87" t="s">
        <v>132</v>
      </c>
      <c r="R87" t="s">
        <v>96</v>
      </c>
      <c r="T87" t="s">
        <v>123</v>
      </c>
      <c r="V87" t="s">
        <v>98</v>
      </c>
      <c r="W87" t="s">
        <v>98</v>
      </c>
      <c r="X87" t="s">
        <v>98</v>
      </c>
      <c r="AB87" t="s">
        <v>98</v>
      </c>
      <c r="AE87" t="s">
        <v>101</v>
      </c>
      <c r="AF87" t="s">
        <v>101</v>
      </c>
      <c r="AG87" t="s">
        <v>100</v>
      </c>
      <c r="AK87" t="s">
        <v>100</v>
      </c>
      <c r="AT87" t="s">
        <v>105</v>
      </c>
      <c r="AU87" t="s">
        <v>128</v>
      </c>
      <c r="AV87" t="s">
        <v>128</v>
      </c>
      <c r="AW87" t="s">
        <v>128</v>
      </c>
      <c r="AX87" t="s">
        <v>128</v>
      </c>
      <c r="AZ87" t="s">
        <v>105</v>
      </c>
      <c r="BA87" t="s">
        <v>105</v>
      </c>
      <c r="BB87" t="s">
        <v>105</v>
      </c>
      <c r="BC87" t="s">
        <v>105</v>
      </c>
      <c r="BD87" t="s">
        <v>105</v>
      </c>
      <c r="BF87" t="s">
        <v>128</v>
      </c>
      <c r="BG87" t="s">
        <v>128</v>
      </c>
      <c r="BH87" t="s">
        <v>128</v>
      </c>
      <c r="BI87" t="s">
        <v>128</v>
      </c>
      <c r="BJ87" t="s">
        <v>128</v>
      </c>
      <c r="CD87" t="s">
        <v>105</v>
      </c>
      <c r="CE87" t="s">
        <v>105</v>
      </c>
      <c r="CF87" t="s">
        <v>105</v>
      </c>
      <c r="CG87" t="s">
        <v>105</v>
      </c>
      <c r="CH87" t="s">
        <v>105</v>
      </c>
      <c r="CJ87" t="s">
        <v>128</v>
      </c>
      <c r="CK87" t="s">
        <v>325</v>
      </c>
      <c r="CL87">
        <v>0</v>
      </c>
      <c r="CM87">
        <v>0</v>
      </c>
      <c r="CN87">
        <v>1.6040000000000001</v>
      </c>
      <c r="CO87">
        <v>0</v>
      </c>
      <c r="CP87">
        <v>117</v>
      </c>
      <c r="CQ87" t="b">
        <f t="shared" si="8"/>
        <v>1</v>
      </c>
      <c r="CR87" t="b">
        <f t="shared" si="9"/>
        <v>1</v>
      </c>
      <c r="CS87" t="b">
        <f t="shared" si="10"/>
        <v>0</v>
      </c>
      <c r="CT87" t="b">
        <f t="shared" si="11"/>
        <v>1</v>
      </c>
      <c r="CU87" t="b">
        <f t="shared" si="12"/>
        <v>0</v>
      </c>
      <c r="CV87" t="b">
        <f t="shared" si="13"/>
        <v>0</v>
      </c>
      <c r="CW87" t="b">
        <f t="shared" si="14"/>
        <v>0</v>
      </c>
      <c r="CX87" t="b">
        <f t="shared" si="15"/>
        <v>1</v>
      </c>
    </row>
    <row r="88" spans="1:102" x14ac:dyDescent="0.25">
      <c r="A88" s="1">
        <v>42317.46597222222</v>
      </c>
      <c r="B88" s="1">
        <v>42317.481944444444</v>
      </c>
      <c r="C88" t="s">
        <v>3</v>
      </c>
      <c r="E88">
        <v>100</v>
      </c>
      <c r="F88">
        <v>1370</v>
      </c>
      <c r="G88" t="b">
        <v>1</v>
      </c>
      <c r="H88" s="1">
        <v>42317.481944444444</v>
      </c>
      <c r="I88" t="s">
        <v>326</v>
      </c>
      <c r="N88" t="s">
        <v>94</v>
      </c>
      <c r="O88" t="s">
        <v>148</v>
      </c>
      <c r="R88" t="s">
        <v>96</v>
      </c>
      <c r="T88" t="s">
        <v>156</v>
      </c>
      <c r="V88" t="s">
        <v>124</v>
      </c>
      <c r="W88" t="s">
        <v>124</v>
      </c>
      <c r="X88" t="s">
        <v>124</v>
      </c>
      <c r="Z88" t="s">
        <v>146</v>
      </c>
      <c r="AB88" t="s">
        <v>124</v>
      </c>
      <c r="AE88" t="s">
        <v>101</v>
      </c>
      <c r="AF88" t="s">
        <v>100</v>
      </c>
      <c r="AG88" t="s">
        <v>101</v>
      </c>
      <c r="AI88" t="s">
        <v>102</v>
      </c>
      <c r="AK88" t="s">
        <v>100</v>
      </c>
      <c r="AT88" t="s">
        <v>105</v>
      </c>
      <c r="AU88" t="s">
        <v>103</v>
      </c>
      <c r="AV88" t="s">
        <v>128</v>
      </c>
      <c r="AW88" t="s">
        <v>128</v>
      </c>
      <c r="AX88" t="s">
        <v>128</v>
      </c>
      <c r="AZ88" t="s">
        <v>105</v>
      </c>
      <c r="BA88" t="s">
        <v>105</v>
      </c>
      <c r="BB88" t="s">
        <v>105</v>
      </c>
      <c r="BC88" t="s">
        <v>105</v>
      </c>
      <c r="BD88" t="s">
        <v>105</v>
      </c>
      <c r="BF88" t="s">
        <v>105</v>
      </c>
      <c r="BG88" t="s">
        <v>105</v>
      </c>
      <c r="BH88" t="s">
        <v>105</v>
      </c>
      <c r="BI88" t="s">
        <v>105</v>
      </c>
      <c r="BJ88" t="s">
        <v>105</v>
      </c>
      <c r="BL88" t="s">
        <v>105</v>
      </c>
      <c r="BM88" t="s">
        <v>105</v>
      </c>
      <c r="BN88" t="s">
        <v>105</v>
      </c>
      <c r="BO88" t="s">
        <v>105</v>
      </c>
      <c r="BP88" t="s">
        <v>105</v>
      </c>
      <c r="CD88" t="s">
        <v>105</v>
      </c>
      <c r="CE88" t="s">
        <v>104</v>
      </c>
      <c r="CF88" t="s">
        <v>105</v>
      </c>
      <c r="CG88" t="s">
        <v>103</v>
      </c>
      <c r="CH88" t="s">
        <v>103</v>
      </c>
      <c r="CI88" t="s">
        <v>327</v>
      </c>
      <c r="CJ88" t="s">
        <v>105</v>
      </c>
      <c r="CK88" t="s">
        <v>328</v>
      </c>
      <c r="CL88">
        <v>234.07400000000001</v>
      </c>
      <c r="CM88">
        <v>234.07400000000001</v>
      </c>
      <c r="CN88">
        <v>234.42599999999999</v>
      </c>
      <c r="CO88">
        <v>1</v>
      </c>
      <c r="CP88">
        <v>125</v>
      </c>
      <c r="CQ88" t="b">
        <f t="shared" si="8"/>
        <v>1</v>
      </c>
      <c r="CR88" t="b">
        <f t="shared" si="9"/>
        <v>1</v>
      </c>
      <c r="CS88" t="b">
        <f t="shared" si="10"/>
        <v>0</v>
      </c>
      <c r="CT88" t="b">
        <f t="shared" si="11"/>
        <v>1</v>
      </c>
      <c r="CU88" t="b">
        <f t="shared" si="12"/>
        <v>0</v>
      </c>
      <c r="CV88" t="b">
        <f t="shared" si="13"/>
        <v>0</v>
      </c>
      <c r="CW88" t="b">
        <f t="shared" si="14"/>
        <v>1</v>
      </c>
      <c r="CX88" t="b">
        <f t="shared" si="15"/>
        <v>1</v>
      </c>
    </row>
    <row r="89" spans="1:102" x14ac:dyDescent="0.25">
      <c r="A89" s="1">
        <v>42317.476388888892</v>
      </c>
      <c r="B89" s="1">
        <v>42317.477083333331</v>
      </c>
      <c r="C89" t="s">
        <v>3</v>
      </c>
      <c r="E89">
        <v>100</v>
      </c>
      <c r="F89">
        <v>73</v>
      </c>
      <c r="G89" t="b">
        <v>1</v>
      </c>
      <c r="H89" s="1">
        <v>42317.477083333331</v>
      </c>
      <c r="I89" t="s">
        <v>329</v>
      </c>
      <c r="N89" t="s">
        <v>94</v>
      </c>
      <c r="O89" t="s">
        <v>130</v>
      </c>
      <c r="R89" t="s">
        <v>96</v>
      </c>
      <c r="T89" t="s">
        <v>159</v>
      </c>
      <c r="X89" t="s">
        <v>124</v>
      </c>
      <c r="AG89" t="s">
        <v>100</v>
      </c>
      <c r="BF89" t="s">
        <v>103</v>
      </c>
      <c r="BG89" t="s">
        <v>103</v>
      </c>
      <c r="BH89" t="s">
        <v>103</v>
      </c>
      <c r="BI89" t="s">
        <v>103</v>
      </c>
      <c r="BJ89" t="s">
        <v>103</v>
      </c>
      <c r="CJ89" t="s">
        <v>103</v>
      </c>
      <c r="CL89">
        <v>0</v>
      </c>
      <c r="CM89">
        <v>0</v>
      </c>
      <c r="CN89">
        <v>2.2250000000000001</v>
      </c>
      <c r="CO89">
        <v>0</v>
      </c>
      <c r="CP89">
        <v>28</v>
      </c>
      <c r="CQ89" t="b">
        <f t="shared" si="8"/>
        <v>0</v>
      </c>
      <c r="CR89" t="b">
        <f t="shared" si="9"/>
        <v>0</v>
      </c>
      <c r="CS89" t="b">
        <f t="shared" si="10"/>
        <v>0</v>
      </c>
      <c r="CT89" t="b">
        <f t="shared" si="11"/>
        <v>1</v>
      </c>
      <c r="CU89" t="b">
        <f t="shared" si="12"/>
        <v>0</v>
      </c>
      <c r="CV89" t="b">
        <f t="shared" si="13"/>
        <v>0</v>
      </c>
      <c r="CW89" t="b">
        <f t="shared" si="14"/>
        <v>0</v>
      </c>
      <c r="CX89" t="b">
        <f t="shared" si="15"/>
        <v>0</v>
      </c>
    </row>
    <row r="90" spans="1:102" x14ac:dyDescent="0.25">
      <c r="A90" s="1">
        <v>42317.470138888886</v>
      </c>
      <c r="B90" s="1">
        <v>42317.472916666666</v>
      </c>
      <c r="C90" t="s">
        <v>3</v>
      </c>
      <c r="E90">
        <v>100</v>
      </c>
      <c r="F90">
        <v>235</v>
      </c>
      <c r="G90" t="b">
        <v>1</v>
      </c>
      <c r="H90" s="1">
        <v>42317.472916666666</v>
      </c>
      <c r="I90" t="s">
        <v>330</v>
      </c>
      <c r="N90" t="s">
        <v>94</v>
      </c>
      <c r="O90" t="s">
        <v>148</v>
      </c>
      <c r="R90" t="s">
        <v>96</v>
      </c>
      <c r="T90" t="s">
        <v>109</v>
      </c>
      <c r="V90" t="s">
        <v>99</v>
      </c>
      <c r="X90" t="s">
        <v>99</v>
      </c>
      <c r="AB90" t="s">
        <v>99</v>
      </c>
      <c r="AE90" t="s">
        <v>100</v>
      </c>
      <c r="AG90" t="s">
        <v>100</v>
      </c>
      <c r="AK90" t="s">
        <v>100</v>
      </c>
      <c r="AT90" t="s">
        <v>105</v>
      </c>
      <c r="AU90" t="s">
        <v>105</v>
      </c>
      <c r="AV90" t="s">
        <v>128</v>
      </c>
      <c r="AW90" t="s">
        <v>128</v>
      </c>
      <c r="AX90" t="s">
        <v>128</v>
      </c>
      <c r="BF90" t="s">
        <v>105</v>
      </c>
      <c r="BG90" t="s">
        <v>103</v>
      </c>
      <c r="BH90" t="s">
        <v>105</v>
      </c>
      <c r="BI90" t="s">
        <v>128</v>
      </c>
      <c r="BJ90" t="s">
        <v>128</v>
      </c>
      <c r="CD90" t="s">
        <v>105</v>
      </c>
      <c r="CE90" t="s">
        <v>105</v>
      </c>
      <c r="CF90" t="s">
        <v>105</v>
      </c>
      <c r="CG90" t="s">
        <v>105</v>
      </c>
      <c r="CH90" t="s">
        <v>105</v>
      </c>
      <c r="CJ90" t="s">
        <v>105</v>
      </c>
      <c r="CK90" t="s">
        <v>331</v>
      </c>
      <c r="CL90">
        <v>0</v>
      </c>
      <c r="CM90">
        <v>0</v>
      </c>
      <c r="CN90">
        <v>2.5470000000000002</v>
      </c>
      <c r="CO90">
        <v>0</v>
      </c>
      <c r="CP90">
        <v>84</v>
      </c>
      <c r="CQ90" t="b">
        <f t="shared" si="8"/>
        <v>1</v>
      </c>
      <c r="CR90" t="b">
        <f t="shared" si="9"/>
        <v>0</v>
      </c>
      <c r="CS90" t="b">
        <f t="shared" si="10"/>
        <v>0</v>
      </c>
      <c r="CT90" t="b">
        <f t="shared" si="11"/>
        <v>1</v>
      </c>
      <c r="CU90" t="b">
        <f t="shared" si="12"/>
        <v>0</v>
      </c>
      <c r="CV90" t="b">
        <f t="shared" si="13"/>
        <v>0</v>
      </c>
      <c r="CW90" t="b">
        <f t="shared" si="14"/>
        <v>0</v>
      </c>
      <c r="CX90" t="b">
        <f t="shared" si="15"/>
        <v>1</v>
      </c>
    </row>
    <row r="91" spans="1:102" x14ac:dyDescent="0.25">
      <c r="A91" s="1">
        <v>42317.46597222222</v>
      </c>
      <c r="B91" s="1">
        <v>42317.469444444447</v>
      </c>
      <c r="C91" t="s">
        <v>3</v>
      </c>
      <c r="E91">
        <v>100</v>
      </c>
      <c r="F91">
        <v>327</v>
      </c>
      <c r="G91" t="b">
        <v>1</v>
      </c>
      <c r="H91" s="1">
        <v>42317.469444444447</v>
      </c>
      <c r="I91" t="s">
        <v>332</v>
      </c>
      <c r="N91" t="s">
        <v>94</v>
      </c>
      <c r="O91" t="s">
        <v>95</v>
      </c>
      <c r="R91" t="s">
        <v>96</v>
      </c>
      <c r="T91" t="s">
        <v>206</v>
      </c>
      <c r="V91" t="s">
        <v>98</v>
      </c>
      <c r="W91" t="s">
        <v>98</v>
      </c>
      <c r="X91" t="s">
        <v>98</v>
      </c>
      <c r="Y91" t="s">
        <v>121</v>
      </c>
      <c r="AB91" t="s">
        <v>98</v>
      </c>
      <c r="AE91" t="s">
        <v>100</v>
      </c>
      <c r="AF91" t="s">
        <v>100</v>
      </c>
      <c r="AG91" t="s">
        <v>100</v>
      </c>
      <c r="AH91" t="s">
        <v>101</v>
      </c>
      <c r="AK91" t="s">
        <v>100</v>
      </c>
      <c r="AT91" t="s">
        <v>105</v>
      </c>
      <c r="AU91" t="s">
        <v>105</v>
      </c>
      <c r="AV91" t="s">
        <v>105</v>
      </c>
      <c r="AW91" t="s">
        <v>105</v>
      </c>
      <c r="AX91" t="s">
        <v>105</v>
      </c>
      <c r="AZ91" t="s">
        <v>105</v>
      </c>
      <c r="BA91" t="s">
        <v>105</v>
      </c>
      <c r="BB91" t="s">
        <v>105</v>
      </c>
      <c r="BC91" t="s">
        <v>105</v>
      </c>
      <c r="BD91" t="s">
        <v>105</v>
      </c>
      <c r="BF91" t="s">
        <v>105</v>
      </c>
      <c r="BG91" t="s">
        <v>105</v>
      </c>
      <c r="BH91" t="s">
        <v>105</v>
      </c>
      <c r="BI91" t="s">
        <v>105</v>
      </c>
      <c r="BJ91" t="s">
        <v>105</v>
      </c>
      <c r="BX91" t="s">
        <v>103</v>
      </c>
      <c r="BY91" t="s">
        <v>103</v>
      </c>
      <c r="BZ91" t="s">
        <v>103</v>
      </c>
      <c r="CA91" t="s">
        <v>103</v>
      </c>
      <c r="CB91" t="s">
        <v>103</v>
      </c>
      <c r="CD91" t="s">
        <v>105</v>
      </c>
      <c r="CE91" t="s">
        <v>105</v>
      </c>
      <c r="CF91" t="s">
        <v>105</v>
      </c>
      <c r="CG91" t="s">
        <v>105</v>
      </c>
      <c r="CH91" t="s">
        <v>105</v>
      </c>
      <c r="CJ91" t="s">
        <v>105</v>
      </c>
      <c r="CK91" t="s">
        <v>333</v>
      </c>
      <c r="CL91">
        <v>0</v>
      </c>
      <c r="CM91">
        <v>0</v>
      </c>
      <c r="CN91">
        <v>6.5309999999999997</v>
      </c>
      <c r="CO91">
        <v>0</v>
      </c>
      <c r="CP91">
        <v>122</v>
      </c>
      <c r="CQ91" t="b">
        <f t="shared" si="8"/>
        <v>1</v>
      </c>
      <c r="CR91" t="b">
        <f t="shared" si="9"/>
        <v>1</v>
      </c>
      <c r="CS91" t="b">
        <f t="shared" si="10"/>
        <v>0</v>
      </c>
      <c r="CT91" t="b">
        <f t="shared" si="11"/>
        <v>1</v>
      </c>
      <c r="CU91" t="b">
        <f t="shared" si="12"/>
        <v>0</v>
      </c>
      <c r="CV91" t="b">
        <f t="shared" si="13"/>
        <v>1</v>
      </c>
      <c r="CW91" t="b">
        <f t="shared" si="14"/>
        <v>0</v>
      </c>
      <c r="CX91" t="b">
        <f t="shared" si="15"/>
        <v>1</v>
      </c>
    </row>
    <row r="92" spans="1:102" x14ac:dyDescent="0.25">
      <c r="A92" s="1">
        <v>42317.452777777777</v>
      </c>
      <c r="B92" s="1">
        <v>42317.453472222223</v>
      </c>
      <c r="C92" t="s">
        <v>3</v>
      </c>
      <c r="E92">
        <v>100</v>
      </c>
      <c r="F92">
        <v>67</v>
      </c>
      <c r="G92" t="b">
        <v>1</v>
      </c>
      <c r="H92" s="1">
        <v>42317.453472222223</v>
      </c>
      <c r="I92" t="s">
        <v>334</v>
      </c>
      <c r="N92" t="s">
        <v>94</v>
      </c>
      <c r="O92" t="s">
        <v>132</v>
      </c>
      <c r="R92" t="s">
        <v>96</v>
      </c>
      <c r="T92" t="s">
        <v>234</v>
      </c>
      <c r="X92" t="s">
        <v>124</v>
      </c>
      <c r="AB92" t="s">
        <v>146</v>
      </c>
      <c r="AG92" t="s">
        <v>102</v>
      </c>
      <c r="AK92" t="s">
        <v>101</v>
      </c>
      <c r="AT92" t="s">
        <v>105</v>
      </c>
      <c r="AU92" t="s">
        <v>105</v>
      </c>
      <c r="AV92" t="s">
        <v>105</v>
      </c>
      <c r="AW92" t="s">
        <v>105</v>
      </c>
      <c r="AX92" t="s">
        <v>105</v>
      </c>
      <c r="BF92" t="s">
        <v>105</v>
      </c>
      <c r="BG92" t="s">
        <v>105</v>
      </c>
      <c r="BH92" t="s">
        <v>105</v>
      </c>
      <c r="BI92" t="s">
        <v>105</v>
      </c>
      <c r="BJ92" t="s">
        <v>105</v>
      </c>
      <c r="CJ92" t="s">
        <v>105</v>
      </c>
      <c r="CL92">
        <v>0</v>
      </c>
      <c r="CM92">
        <v>0</v>
      </c>
      <c r="CN92">
        <v>1.365</v>
      </c>
      <c r="CO92">
        <v>0</v>
      </c>
      <c r="CP92">
        <v>64</v>
      </c>
      <c r="CQ92" t="b">
        <f t="shared" si="8"/>
        <v>0</v>
      </c>
      <c r="CR92" t="b">
        <f t="shared" si="9"/>
        <v>0</v>
      </c>
      <c r="CS92" t="b">
        <f t="shared" si="10"/>
        <v>0</v>
      </c>
      <c r="CT92" t="b">
        <f t="shared" si="11"/>
        <v>1</v>
      </c>
      <c r="CU92" t="b">
        <f t="shared" si="12"/>
        <v>0</v>
      </c>
      <c r="CV92" t="b">
        <f t="shared" si="13"/>
        <v>0</v>
      </c>
      <c r="CW92" t="b">
        <f t="shared" si="14"/>
        <v>0</v>
      </c>
      <c r="CX92" t="b">
        <f t="shared" si="15"/>
        <v>1</v>
      </c>
    </row>
    <row r="93" spans="1:102" x14ac:dyDescent="0.25">
      <c r="A93" s="1">
        <v>42314.680555555555</v>
      </c>
      <c r="B93" s="1">
        <v>42314.683333333334</v>
      </c>
      <c r="C93" t="s">
        <v>3</v>
      </c>
      <c r="E93">
        <v>100</v>
      </c>
      <c r="F93">
        <v>226</v>
      </c>
      <c r="G93" t="b">
        <v>1</v>
      </c>
      <c r="H93" s="1">
        <v>42314.683333333334</v>
      </c>
      <c r="I93" t="s">
        <v>335</v>
      </c>
      <c r="N93" t="s">
        <v>94</v>
      </c>
      <c r="O93" t="s">
        <v>20</v>
      </c>
      <c r="Q93" t="s">
        <v>336</v>
      </c>
      <c r="R93" t="s">
        <v>96</v>
      </c>
      <c r="T93" t="s">
        <v>123</v>
      </c>
      <c r="V93" t="s">
        <v>124</v>
      </c>
      <c r="W93" t="s">
        <v>98</v>
      </c>
      <c r="X93" t="s">
        <v>98</v>
      </c>
      <c r="AB93" t="s">
        <v>98</v>
      </c>
      <c r="AE93" t="s">
        <v>102</v>
      </c>
      <c r="AF93" t="s">
        <v>134</v>
      </c>
      <c r="AG93" t="s">
        <v>101</v>
      </c>
      <c r="AK93" t="s">
        <v>101</v>
      </c>
      <c r="AT93" t="s">
        <v>128</v>
      </c>
      <c r="AU93" t="s">
        <v>128</v>
      </c>
      <c r="AV93" t="s">
        <v>128</v>
      </c>
      <c r="AW93" t="s">
        <v>128</v>
      </c>
      <c r="AX93" t="s">
        <v>128</v>
      </c>
      <c r="AZ93" t="s">
        <v>105</v>
      </c>
      <c r="BA93" t="s">
        <v>105</v>
      </c>
      <c r="BB93" t="s">
        <v>128</v>
      </c>
      <c r="BC93" t="s">
        <v>105</v>
      </c>
      <c r="BD93" t="s">
        <v>105</v>
      </c>
      <c r="BF93" t="s">
        <v>105</v>
      </c>
      <c r="BG93" t="s">
        <v>105</v>
      </c>
      <c r="BH93" t="s">
        <v>105</v>
      </c>
      <c r="BI93" t="s">
        <v>105</v>
      </c>
      <c r="BJ93" t="s">
        <v>105</v>
      </c>
      <c r="CD93" t="s">
        <v>128</v>
      </c>
      <c r="CE93" t="s">
        <v>128</v>
      </c>
      <c r="CF93" t="s">
        <v>105</v>
      </c>
      <c r="CG93" t="s">
        <v>128</v>
      </c>
      <c r="CH93" t="s">
        <v>105</v>
      </c>
      <c r="CJ93" t="s">
        <v>128</v>
      </c>
      <c r="CL93">
        <v>0</v>
      </c>
      <c r="CM93">
        <v>0</v>
      </c>
      <c r="CN93">
        <v>2.0790000000000002</v>
      </c>
      <c r="CO93">
        <v>0</v>
      </c>
      <c r="CP93">
        <v>123</v>
      </c>
      <c r="CQ93" t="b">
        <f t="shared" si="8"/>
        <v>1</v>
      </c>
      <c r="CR93" t="b">
        <f t="shared" si="9"/>
        <v>1</v>
      </c>
      <c r="CS93" t="b">
        <f t="shared" si="10"/>
        <v>0</v>
      </c>
      <c r="CT93" t="b">
        <f t="shared" si="11"/>
        <v>1</v>
      </c>
      <c r="CU93" t="b">
        <f t="shared" si="12"/>
        <v>0</v>
      </c>
      <c r="CV93" t="b">
        <f t="shared" si="13"/>
        <v>0</v>
      </c>
      <c r="CW93" t="b">
        <f t="shared" si="14"/>
        <v>0</v>
      </c>
      <c r="CX93" t="b">
        <f t="shared" si="15"/>
        <v>1</v>
      </c>
    </row>
    <row r="94" spans="1:102" x14ac:dyDescent="0.25">
      <c r="A94" s="1">
        <v>42314.469444444447</v>
      </c>
      <c r="B94" s="1">
        <v>42314.47152777778</v>
      </c>
      <c r="C94" t="s">
        <v>3</v>
      </c>
      <c r="E94">
        <v>100</v>
      </c>
      <c r="F94">
        <v>202</v>
      </c>
      <c r="G94" t="b">
        <v>1</v>
      </c>
      <c r="H94" s="1">
        <v>42314.47152777778</v>
      </c>
      <c r="I94" t="s">
        <v>337</v>
      </c>
      <c r="N94" t="s">
        <v>94</v>
      </c>
      <c r="O94" t="s">
        <v>116</v>
      </c>
      <c r="P94" t="s">
        <v>117</v>
      </c>
      <c r="R94" t="s">
        <v>96</v>
      </c>
      <c r="T94" t="s">
        <v>309</v>
      </c>
      <c r="V94" t="s">
        <v>98</v>
      </c>
      <c r="AA94" t="s">
        <v>98</v>
      </c>
      <c r="AB94" t="s">
        <v>98</v>
      </c>
      <c r="AE94" t="s">
        <v>134</v>
      </c>
      <c r="AJ94" t="s">
        <v>134</v>
      </c>
      <c r="AK94" t="s">
        <v>101</v>
      </c>
      <c r="AN94" t="s">
        <v>103</v>
      </c>
      <c r="AO94" t="s">
        <v>103</v>
      </c>
      <c r="AP94" t="s">
        <v>103</v>
      </c>
      <c r="AQ94" t="s">
        <v>103</v>
      </c>
      <c r="AR94" t="s">
        <v>103</v>
      </c>
      <c r="AT94" t="s">
        <v>105</v>
      </c>
      <c r="AU94" t="s">
        <v>105</v>
      </c>
      <c r="AV94" t="s">
        <v>105</v>
      </c>
      <c r="AW94" t="s">
        <v>105</v>
      </c>
      <c r="AX94" t="s">
        <v>105</v>
      </c>
      <c r="CD94" t="s">
        <v>105</v>
      </c>
      <c r="CE94" t="s">
        <v>105</v>
      </c>
      <c r="CF94" t="s">
        <v>105</v>
      </c>
      <c r="CG94" t="s">
        <v>103</v>
      </c>
      <c r="CH94" t="s">
        <v>103</v>
      </c>
      <c r="CJ94" t="s">
        <v>105</v>
      </c>
      <c r="CL94">
        <v>0</v>
      </c>
      <c r="CM94">
        <v>0</v>
      </c>
      <c r="CN94">
        <v>2.4420000000000002</v>
      </c>
      <c r="CO94">
        <v>0</v>
      </c>
      <c r="CP94">
        <v>83</v>
      </c>
      <c r="CQ94" t="b">
        <f t="shared" si="8"/>
        <v>1</v>
      </c>
      <c r="CR94" t="b">
        <f t="shared" si="9"/>
        <v>0</v>
      </c>
      <c r="CS94" t="b">
        <f t="shared" si="10"/>
        <v>1</v>
      </c>
      <c r="CT94" t="b">
        <f t="shared" si="11"/>
        <v>0</v>
      </c>
      <c r="CU94" t="b">
        <f t="shared" si="12"/>
        <v>0</v>
      </c>
      <c r="CV94" t="b">
        <f t="shared" si="13"/>
        <v>0</v>
      </c>
      <c r="CW94" t="b">
        <f t="shared" si="14"/>
        <v>0</v>
      </c>
      <c r="CX94" t="b">
        <f t="shared" si="15"/>
        <v>1</v>
      </c>
    </row>
    <row r="95" spans="1:102" x14ac:dyDescent="0.25">
      <c r="A95" s="1">
        <v>42314.338194444441</v>
      </c>
      <c r="B95" s="1">
        <v>42314.345833333333</v>
      </c>
      <c r="C95" t="s">
        <v>3</v>
      </c>
      <c r="E95">
        <v>100</v>
      </c>
      <c r="F95">
        <v>663</v>
      </c>
      <c r="G95" t="b">
        <v>1</v>
      </c>
      <c r="H95" s="1">
        <v>42314.345833333333</v>
      </c>
      <c r="I95" t="s">
        <v>338</v>
      </c>
      <c r="N95" t="s">
        <v>94</v>
      </c>
      <c r="O95" t="s">
        <v>95</v>
      </c>
      <c r="R95" t="s">
        <v>96</v>
      </c>
      <c r="T95" t="s">
        <v>265</v>
      </c>
      <c r="V95" t="s">
        <v>98</v>
      </c>
      <c r="W95" t="s">
        <v>124</v>
      </c>
      <c r="AB95" t="s">
        <v>99</v>
      </c>
      <c r="AE95" t="s">
        <v>102</v>
      </c>
      <c r="AF95" t="s">
        <v>102</v>
      </c>
      <c r="AK95" t="s">
        <v>101</v>
      </c>
      <c r="AT95" t="s">
        <v>103</v>
      </c>
      <c r="AU95" t="s">
        <v>103</v>
      </c>
      <c r="AV95" t="s">
        <v>103</v>
      </c>
      <c r="AW95" t="s">
        <v>103</v>
      </c>
      <c r="AX95" t="s">
        <v>103</v>
      </c>
      <c r="AZ95" t="s">
        <v>103</v>
      </c>
      <c r="BA95" t="s">
        <v>104</v>
      </c>
      <c r="BB95" t="s">
        <v>103</v>
      </c>
      <c r="BC95" t="s">
        <v>103</v>
      </c>
      <c r="BD95" t="s">
        <v>104</v>
      </c>
      <c r="BE95" t="s">
        <v>339</v>
      </c>
      <c r="CD95" t="s">
        <v>103</v>
      </c>
      <c r="CE95" t="s">
        <v>104</v>
      </c>
      <c r="CF95" t="s">
        <v>175</v>
      </c>
      <c r="CG95" t="s">
        <v>175</v>
      </c>
      <c r="CH95" t="s">
        <v>104</v>
      </c>
      <c r="CI95" t="s">
        <v>340</v>
      </c>
      <c r="CJ95" t="s">
        <v>103</v>
      </c>
      <c r="CL95">
        <v>0</v>
      </c>
      <c r="CM95">
        <v>0</v>
      </c>
      <c r="CN95">
        <v>5.2169999999999996</v>
      </c>
      <c r="CO95">
        <v>0</v>
      </c>
      <c r="CP95">
        <v>56</v>
      </c>
      <c r="CQ95" t="b">
        <f t="shared" si="8"/>
        <v>1</v>
      </c>
      <c r="CR95" t="b">
        <f t="shared" si="9"/>
        <v>1</v>
      </c>
      <c r="CS95" t="b">
        <f t="shared" si="10"/>
        <v>0</v>
      </c>
      <c r="CT95" t="b">
        <f t="shared" si="11"/>
        <v>0</v>
      </c>
      <c r="CU95" t="b">
        <f t="shared" si="12"/>
        <v>0</v>
      </c>
      <c r="CV95" t="b">
        <f t="shared" si="13"/>
        <v>0</v>
      </c>
      <c r="CW95" t="b">
        <f t="shared" si="14"/>
        <v>0</v>
      </c>
      <c r="CX95" t="b">
        <f t="shared" si="15"/>
        <v>1</v>
      </c>
    </row>
    <row r="96" spans="1:102" ht="409.5" x14ac:dyDescent="0.25">
      <c r="A96" s="1">
        <v>42313.852083333331</v>
      </c>
      <c r="B96" s="1">
        <v>42313.86041666667</v>
      </c>
      <c r="C96" t="s">
        <v>3</v>
      </c>
      <c r="E96">
        <v>100</v>
      </c>
      <c r="F96">
        <v>715</v>
      </c>
      <c r="G96" t="b">
        <v>1</v>
      </c>
      <c r="H96" s="1">
        <v>42313.86041666667</v>
      </c>
      <c r="I96" t="s">
        <v>341</v>
      </c>
      <c r="N96" t="s">
        <v>94</v>
      </c>
      <c r="O96" t="s">
        <v>116</v>
      </c>
      <c r="P96" t="s">
        <v>342</v>
      </c>
      <c r="R96" t="s">
        <v>96</v>
      </c>
      <c r="T96" t="s">
        <v>109</v>
      </c>
      <c r="V96" t="s">
        <v>98</v>
      </c>
      <c r="X96" t="s">
        <v>98</v>
      </c>
      <c r="AB96" t="s">
        <v>98</v>
      </c>
      <c r="AE96" t="s">
        <v>101</v>
      </c>
      <c r="AG96" t="s">
        <v>100</v>
      </c>
      <c r="AK96" t="s">
        <v>102</v>
      </c>
      <c r="AT96" t="s">
        <v>105</v>
      </c>
      <c r="AU96" t="s">
        <v>105</v>
      </c>
      <c r="AV96" t="s">
        <v>105</v>
      </c>
      <c r="AW96" t="s">
        <v>103</v>
      </c>
      <c r="AX96" t="s">
        <v>103</v>
      </c>
      <c r="BF96" t="s">
        <v>103</v>
      </c>
      <c r="BG96" t="s">
        <v>103</v>
      </c>
      <c r="BH96" t="s">
        <v>104</v>
      </c>
      <c r="BI96" t="s">
        <v>175</v>
      </c>
      <c r="BJ96" t="s">
        <v>104</v>
      </c>
      <c r="BK96" t="s">
        <v>343</v>
      </c>
      <c r="CD96" t="s">
        <v>103</v>
      </c>
      <c r="CE96" t="s">
        <v>105</v>
      </c>
      <c r="CF96" t="s">
        <v>175</v>
      </c>
      <c r="CG96" t="s">
        <v>175</v>
      </c>
      <c r="CH96" t="s">
        <v>104</v>
      </c>
      <c r="CI96" t="s">
        <v>344</v>
      </c>
      <c r="CJ96" t="s">
        <v>103</v>
      </c>
      <c r="CK96" s="2" t="s">
        <v>345</v>
      </c>
      <c r="CL96">
        <v>0</v>
      </c>
      <c r="CM96">
        <v>0</v>
      </c>
      <c r="CN96">
        <v>1.238</v>
      </c>
      <c r="CO96">
        <v>0</v>
      </c>
      <c r="CP96">
        <v>66</v>
      </c>
      <c r="CQ96" t="b">
        <f t="shared" si="8"/>
        <v>1</v>
      </c>
      <c r="CR96" t="b">
        <f t="shared" si="9"/>
        <v>0</v>
      </c>
      <c r="CS96" t="b">
        <f t="shared" si="10"/>
        <v>0</v>
      </c>
      <c r="CT96" t="b">
        <f t="shared" si="11"/>
        <v>1</v>
      </c>
      <c r="CU96" t="b">
        <f t="shared" si="12"/>
        <v>0</v>
      </c>
      <c r="CV96" t="b">
        <f t="shared" si="13"/>
        <v>0</v>
      </c>
      <c r="CW96" t="b">
        <f t="shared" si="14"/>
        <v>0</v>
      </c>
      <c r="CX96" t="b">
        <f t="shared" si="15"/>
        <v>1</v>
      </c>
    </row>
    <row r="97" spans="1:102" ht="409.5" x14ac:dyDescent="0.25">
      <c r="A97" s="1">
        <v>42313.456250000003</v>
      </c>
      <c r="B97" s="1">
        <v>42313.538888888892</v>
      </c>
      <c r="C97" t="s">
        <v>3</v>
      </c>
      <c r="E97">
        <v>100</v>
      </c>
      <c r="F97">
        <v>7105</v>
      </c>
      <c r="G97" t="b">
        <v>1</v>
      </c>
      <c r="H97" s="1">
        <v>42313.538888888892</v>
      </c>
      <c r="I97" t="s">
        <v>346</v>
      </c>
      <c r="N97" t="s">
        <v>94</v>
      </c>
      <c r="O97" t="s">
        <v>20</v>
      </c>
      <c r="Q97" t="s">
        <v>347</v>
      </c>
      <c r="R97" t="s">
        <v>96</v>
      </c>
      <c r="T97" t="s">
        <v>206</v>
      </c>
      <c r="V97" t="s">
        <v>98</v>
      </c>
      <c r="W97" t="s">
        <v>98</v>
      </c>
      <c r="X97" t="s">
        <v>98</v>
      </c>
      <c r="Y97" t="s">
        <v>124</v>
      </c>
      <c r="AB97" t="s">
        <v>98</v>
      </c>
      <c r="AE97" t="s">
        <v>100</v>
      </c>
      <c r="AF97" t="s">
        <v>134</v>
      </c>
      <c r="AG97" t="s">
        <v>101</v>
      </c>
      <c r="AH97" t="s">
        <v>134</v>
      </c>
      <c r="AK97" t="s">
        <v>113</v>
      </c>
      <c r="AT97" t="s">
        <v>104</v>
      </c>
      <c r="AU97" t="s">
        <v>104</v>
      </c>
      <c r="AV97" t="s">
        <v>104</v>
      </c>
      <c r="AW97" t="s">
        <v>104</v>
      </c>
      <c r="AX97" t="s">
        <v>104</v>
      </c>
      <c r="AY97" s="2" t="s">
        <v>348</v>
      </c>
      <c r="AZ97" t="s">
        <v>103</v>
      </c>
      <c r="BA97" t="s">
        <v>105</v>
      </c>
      <c r="BB97" t="s">
        <v>103</v>
      </c>
      <c r="BC97" t="s">
        <v>103</v>
      </c>
      <c r="BD97" t="s">
        <v>104</v>
      </c>
      <c r="BE97" s="2" t="s">
        <v>349</v>
      </c>
      <c r="BF97" t="s">
        <v>104</v>
      </c>
      <c r="BG97" t="s">
        <v>104</v>
      </c>
      <c r="BH97" t="s">
        <v>104</v>
      </c>
      <c r="BI97" t="s">
        <v>104</v>
      </c>
      <c r="BJ97" t="s">
        <v>104</v>
      </c>
      <c r="BK97" t="s">
        <v>350</v>
      </c>
      <c r="BX97" t="s">
        <v>103</v>
      </c>
      <c r="BY97" t="s">
        <v>103</v>
      </c>
      <c r="BZ97" t="s">
        <v>103</v>
      </c>
      <c r="CA97" t="s">
        <v>103</v>
      </c>
      <c r="CB97" t="s">
        <v>103</v>
      </c>
      <c r="CD97" t="s">
        <v>104</v>
      </c>
      <c r="CE97" t="s">
        <v>103</v>
      </c>
      <c r="CF97" t="s">
        <v>103</v>
      </c>
      <c r="CG97" t="s">
        <v>103</v>
      </c>
      <c r="CH97" t="s">
        <v>103</v>
      </c>
      <c r="CI97" t="s">
        <v>351</v>
      </c>
      <c r="CJ97" t="s">
        <v>103</v>
      </c>
      <c r="CL97">
        <v>0</v>
      </c>
      <c r="CM97">
        <v>0</v>
      </c>
      <c r="CN97">
        <v>1.718</v>
      </c>
      <c r="CO97">
        <v>0</v>
      </c>
      <c r="CP97">
        <v>100</v>
      </c>
      <c r="CQ97" t="b">
        <f t="shared" si="8"/>
        <v>1</v>
      </c>
      <c r="CR97" t="b">
        <f t="shared" si="9"/>
        <v>1</v>
      </c>
      <c r="CS97" t="b">
        <f t="shared" si="10"/>
        <v>0</v>
      </c>
      <c r="CT97" t="b">
        <f t="shared" si="11"/>
        <v>1</v>
      </c>
      <c r="CU97" t="b">
        <f t="shared" si="12"/>
        <v>0</v>
      </c>
      <c r="CV97" t="b">
        <f t="shared" si="13"/>
        <v>1</v>
      </c>
      <c r="CW97" t="b">
        <f t="shared" si="14"/>
        <v>0</v>
      </c>
      <c r="CX97" t="b">
        <f t="shared" si="15"/>
        <v>1</v>
      </c>
    </row>
    <row r="98" spans="1:102" x14ac:dyDescent="0.25">
      <c r="A98" s="1">
        <v>42313.525694444441</v>
      </c>
      <c r="B98" s="1">
        <v>42313.529861111114</v>
      </c>
      <c r="C98" t="s">
        <v>3</v>
      </c>
      <c r="E98">
        <v>100</v>
      </c>
      <c r="F98">
        <v>342</v>
      </c>
      <c r="G98" t="b">
        <v>1</v>
      </c>
      <c r="H98" s="1">
        <v>42313.529861111114</v>
      </c>
      <c r="I98" t="s">
        <v>352</v>
      </c>
      <c r="N98" t="s">
        <v>94</v>
      </c>
      <c r="O98" t="s">
        <v>20</v>
      </c>
      <c r="Q98" t="s">
        <v>353</v>
      </c>
      <c r="R98" t="s">
        <v>96</v>
      </c>
      <c r="T98" t="s">
        <v>318</v>
      </c>
      <c r="V98" t="s">
        <v>98</v>
      </c>
      <c r="W98" t="s">
        <v>98</v>
      </c>
      <c r="X98" t="s">
        <v>98</v>
      </c>
      <c r="Y98" t="s">
        <v>98</v>
      </c>
      <c r="Z98" t="s">
        <v>98</v>
      </c>
      <c r="AB98" t="s">
        <v>98</v>
      </c>
      <c r="AE98" t="s">
        <v>100</v>
      </c>
      <c r="AF98" t="s">
        <v>101</v>
      </c>
      <c r="AG98" t="s">
        <v>101</v>
      </c>
      <c r="AH98" t="s">
        <v>102</v>
      </c>
      <c r="AI98" t="s">
        <v>102</v>
      </c>
      <c r="AK98" t="s">
        <v>100</v>
      </c>
      <c r="AT98" t="s">
        <v>128</v>
      </c>
      <c r="AU98" t="s">
        <v>105</v>
      </c>
      <c r="AV98" t="s">
        <v>128</v>
      </c>
      <c r="AW98" t="s">
        <v>105</v>
      </c>
      <c r="AX98" t="s">
        <v>128</v>
      </c>
      <c r="AZ98" t="s">
        <v>105</v>
      </c>
      <c r="BA98" t="s">
        <v>105</v>
      </c>
      <c r="BB98" t="s">
        <v>105</v>
      </c>
      <c r="BC98" t="s">
        <v>105</v>
      </c>
      <c r="BD98" t="s">
        <v>105</v>
      </c>
      <c r="BF98" t="s">
        <v>103</v>
      </c>
      <c r="BG98" t="s">
        <v>103</v>
      </c>
      <c r="BH98" t="s">
        <v>103</v>
      </c>
      <c r="BI98" t="s">
        <v>103</v>
      </c>
      <c r="BJ98" t="s">
        <v>103</v>
      </c>
      <c r="BL98" t="s">
        <v>103</v>
      </c>
      <c r="BM98" t="s">
        <v>103</v>
      </c>
      <c r="BN98" t="s">
        <v>103</v>
      </c>
      <c r="BO98" t="s">
        <v>103</v>
      </c>
      <c r="BP98" t="s">
        <v>103</v>
      </c>
      <c r="BX98" t="s">
        <v>103</v>
      </c>
      <c r="BY98" t="s">
        <v>103</v>
      </c>
      <c r="BZ98" t="s">
        <v>103</v>
      </c>
      <c r="CA98" t="s">
        <v>103</v>
      </c>
      <c r="CB98" t="s">
        <v>103</v>
      </c>
      <c r="CD98" t="s">
        <v>105</v>
      </c>
      <c r="CE98" t="s">
        <v>105</v>
      </c>
      <c r="CF98" t="s">
        <v>105</v>
      </c>
      <c r="CG98" t="s">
        <v>105</v>
      </c>
      <c r="CH98" t="s">
        <v>105</v>
      </c>
      <c r="CJ98" t="s">
        <v>105</v>
      </c>
      <c r="CK98" t="s">
        <v>354</v>
      </c>
      <c r="CL98">
        <v>0</v>
      </c>
      <c r="CM98">
        <v>0</v>
      </c>
      <c r="CN98">
        <v>2.274</v>
      </c>
      <c r="CO98">
        <v>0</v>
      </c>
      <c r="CP98">
        <v>150</v>
      </c>
      <c r="CQ98" t="b">
        <f t="shared" si="8"/>
        <v>1</v>
      </c>
      <c r="CR98" t="b">
        <f t="shared" si="9"/>
        <v>1</v>
      </c>
      <c r="CS98" t="b">
        <f t="shared" si="10"/>
        <v>0</v>
      </c>
      <c r="CT98" t="b">
        <f t="shared" si="11"/>
        <v>1</v>
      </c>
      <c r="CU98" t="b">
        <f t="shared" si="12"/>
        <v>0</v>
      </c>
      <c r="CV98" t="b">
        <f t="shared" si="13"/>
        <v>1</v>
      </c>
      <c r="CW98" t="b">
        <f t="shared" si="14"/>
        <v>1</v>
      </c>
      <c r="CX98" t="b">
        <f t="shared" si="15"/>
        <v>1</v>
      </c>
    </row>
    <row r="99" spans="1:102" x14ac:dyDescent="0.25">
      <c r="A99" s="1">
        <v>42313.45208333333</v>
      </c>
      <c r="B99" s="1">
        <v>42313.45416666667</v>
      </c>
      <c r="C99" t="s">
        <v>3</v>
      </c>
      <c r="E99">
        <v>100</v>
      </c>
      <c r="F99">
        <v>185</v>
      </c>
      <c r="G99" t="b">
        <v>1</v>
      </c>
      <c r="H99" s="1">
        <v>42313.45416666667</v>
      </c>
      <c r="I99" t="s">
        <v>355</v>
      </c>
      <c r="N99" t="s">
        <v>94</v>
      </c>
      <c r="O99" t="s">
        <v>150</v>
      </c>
      <c r="R99" t="s">
        <v>96</v>
      </c>
      <c r="T99" t="s">
        <v>356</v>
      </c>
      <c r="Z99" t="s">
        <v>121</v>
      </c>
      <c r="AI99" t="s">
        <v>102</v>
      </c>
      <c r="BL99" t="s">
        <v>103</v>
      </c>
      <c r="BM99" t="s">
        <v>105</v>
      </c>
      <c r="BN99" t="s">
        <v>105</v>
      </c>
      <c r="BO99" t="s">
        <v>103</v>
      </c>
      <c r="BP99" t="s">
        <v>104</v>
      </c>
      <c r="BQ99" t="s">
        <v>357</v>
      </c>
      <c r="CJ99" t="s">
        <v>103</v>
      </c>
      <c r="CL99">
        <v>0</v>
      </c>
      <c r="CM99">
        <v>0</v>
      </c>
      <c r="CN99">
        <v>1.978</v>
      </c>
      <c r="CO99">
        <v>0</v>
      </c>
      <c r="CP99">
        <v>32</v>
      </c>
      <c r="CQ99" t="b">
        <f t="shared" si="8"/>
        <v>0</v>
      </c>
      <c r="CR99" t="b">
        <f t="shared" si="9"/>
        <v>0</v>
      </c>
      <c r="CS99" t="b">
        <f t="shared" si="10"/>
        <v>0</v>
      </c>
      <c r="CT99" t="b">
        <f t="shared" si="11"/>
        <v>0</v>
      </c>
      <c r="CU99" t="b">
        <f t="shared" si="12"/>
        <v>0</v>
      </c>
      <c r="CV99" t="b">
        <f t="shared" si="13"/>
        <v>0</v>
      </c>
      <c r="CW99" t="b">
        <f t="shared" si="14"/>
        <v>1</v>
      </c>
      <c r="CX99" t="b">
        <f t="shared" si="15"/>
        <v>0</v>
      </c>
    </row>
    <row r="100" spans="1:102" x14ac:dyDescent="0.25">
      <c r="A100" s="1">
        <v>42313.43472222222</v>
      </c>
      <c r="B100" s="1">
        <v>42313.444444444445</v>
      </c>
      <c r="C100" t="s">
        <v>3</v>
      </c>
      <c r="E100">
        <v>100</v>
      </c>
      <c r="F100">
        <v>859</v>
      </c>
      <c r="G100" t="b">
        <v>1</v>
      </c>
      <c r="H100" s="1">
        <v>42313.444444444445</v>
      </c>
      <c r="I100" t="s">
        <v>358</v>
      </c>
      <c r="N100" t="s">
        <v>94</v>
      </c>
      <c r="O100" t="s">
        <v>20</v>
      </c>
      <c r="Q100" t="s">
        <v>359</v>
      </c>
      <c r="R100" t="s">
        <v>96</v>
      </c>
      <c r="T100" t="s">
        <v>360</v>
      </c>
      <c r="Z100" t="s">
        <v>98</v>
      </c>
      <c r="AB100" t="s">
        <v>98</v>
      </c>
      <c r="AI100" t="s">
        <v>100</v>
      </c>
      <c r="AK100" t="s">
        <v>100</v>
      </c>
      <c r="AT100" t="s">
        <v>105</v>
      </c>
      <c r="AU100" t="s">
        <v>105</v>
      </c>
      <c r="AV100" t="s">
        <v>105</v>
      </c>
      <c r="AW100" t="s">
        <v>104</v>
      </c>
      <c r="AX100" t="s">
        <v>104</v>
      </c>
      <c r="AY100" t="s">
        <v>361</v>
      </c>
      <c r="BL100" t="s">
        <v>104</v>
      </c>
      <c r="BM100" t="s">
        <v>105</v>
      </c>
      <c r="BN100" t="s">
        <v>105</v>
      </c>
      <c r="BO100" t="s">
        <v>104</v>
      </c>
      <c r="BP100" t="s">
        <v>104</v>
      </c>
      <c r="BQ100" t="s">
        <v>362</v>
      </c>
      <c r="CJ100" t="s">
        <v>103</v>
      </c>
      <c r="CK100" t="s">
        <v>363</v>
      </c>
      <c r="CL100">
        <v>0</v>
      </c>
      <c r="CM100">
        <v>0</v>
      </c>
      <c r="CN100">
        <v>2.4039999999999999</v>
      </c>
      <c r="CO100">
        <v>0</v>
      </c>
      <c r="CP100">
        <v>61</v>
      </c>
      <c r="CQ100" t="b">
        <f t="shared" si="8"/>
        <v>0</v>
      </c>
      <c r="CR100" t="b">
        <f t="shared" si="9"/>
        <v>0</v>
      </c>
      <c r="CS100" t="b">
        <f t="shared" si="10"/>
        <v>0</v>
      </c>
      <c r="CT100" t="b">
        <f t="shared" si="11"/>
        <v>0</v>
      </c>
      <c r="CU100" t="b">
        <f t="shared" si="12"/>
        <v>0</v>
      </c>
      <c r="CV100" t="b">
        <f t="shared" si="13"/>
        <v>0</v>
      </c>
      <c r="CW100" t="b">
        <f t="shared" si="14"/>
        <v>1</v>
      </c>
      <c r="CX100" t="b">
        <f t="shared" si="15"/>
        <v>1</v>
      </c>
    </row>
    <row r="101" spans="1:102" x14ac:dyDescent="0.25">
      <c r="A101" s="1">
        <v>42313.397222222222</v>
      </c>
      <c r="B101" s="1">
        <v>42313.401388888888</v>
      </c>
      <c r="C101" t="s">
        <v>3</v>
      </c>
      <c r="E101">
        <v>100</v>
      </c>
      <c r="F101">
        <v>380</v>
      </c>
      <c r="G101" t="b">
        <v>1</v>
      </c>
      <c r="H101" s="1">
        <v>42313.401388888888</v>
      </c>
      <c r="I101" t="s">
        <v>364</v>
      </c>
      <c r="N101" t="s">
        <v>94</v>
      </c>
      <c r="O101" t="s">
        <v>116</v>
      </c>
      <c r="P101" t="s">
        <v>198</v>
      </c>
      <c r="R101" t="s">
        <v>96</v>
      </c>
      <c r="T101" t="s">
        <v>206</v>
      </c>
      <c r="V101" t="s">
        <v>98</v>
      </c>
      <c r="W101" t="s">
        <v>98</v>
      </c>
      <c r="X101" t="s">
        <v>98</v>
      </c>
      <c r="Y101" t="s">
        <v>121</v>
      </c>
      <c r="AB101" t="s">
        <v>98</v>
      </c>
      <c r="AE101" t="s">
        <v>100</v>
      </c>
      <c r="AF101" t="s">
        <v>101</v>
      </c>
      <c r="AG101" t="s">
        <v>101</v>
      </c>
      <c r="AH101" t="s">
        <v>134</v>
      </c>
      <c r="AK101" t="s">
        <v>101</v>
      </c>
      <c r="AT101" t="s">
        <v>103</v>
      </c>
      <c r="AU101" t="s">
        <v>103</v>
      </c>
      <c r="AV101" t="s">
        <v>103</v>
      </c>
      <c r="AW101" t="s">
        <v>105</v>
      </c>
      <c r="AX101" t="s">
        <v>105</v>
      </c>
      <c r="AZ101" t="s">
        <v>103</v>
      </c>
      <c r="BA101" t="s">
        <v>103</v>
      </c>
      <c r="BB101" t="s">
        <v>105</v>
      </c>
      <c r="BC101" t="s">
        <v>105</v>
      </c>
      <c r="BD101" t="s">
        <v>105</v>
      </c>
      <c r="BF101" t="s">
        <v>103</v>
      </c>
      <c r="BG101" t="s">
        <v>105</v>
      </c>
      <c r="BH101" t="s">
        <v>103</v>
      </c>
      <c r="BI101" t="s">
        <v>103</v>
      </c>
      <c r="BJ101" t="s">
        <v>105</v>
      </c>
      <c r="BX101" t="s">
        <v>128</v>
      </c>
      <c r="BY101" t="s">
        <v>105</v>
      </c>
      <c r="BZ101" t="s">
        <v>105</v>
      </c>
      <c r="CA101" t="s">
        <v>105</v>
      </c>
      <c r="CB101" t="s">
        <v>105</v>
      </c>
      <c r="CD101" t="s">
        <v>105</v>
      </c>
      <c r="CE101" t="s">
        <v>105</v>
      </c>
      <c r="CF101" t="s">
        <v>105</v>
      </c>
      <c r="CG101" t="s">
        <v>128</v>
      </c>
      <c r="CH101" t="s">
        <v>128</v>
      </c>
      <c r="CJ101" t="s">
        <v>105</v>
      </c>
      <c r="CL101">
        <v>0</v>
      </c>
      <c r="CM101">
        <v>0</v>
      </c>
      <c r="CN101">
        <v>2.577</v>
      </c>
      <c r="CO101">
        <v>0</v>
      </c>
      <c r="CP101">
        <v>128</v>
      </c>
      <c r="CQ101" t="b">
        <f t="shared" si="8"/>
        <v>1</v>
      </c>
      <c r="CR101" t="b">
        <f t="shared" si="9"/>
        <v>1</v>
      </c>
      <c r="CS101" t="b">
        <f t="shared" si="10"/>
        <v>0</v>
      </c>
      <c r="CT101" t="b">
        <f t="shared" si="11"/>
        <v>1</v>
      </c>
      <c r="CU101" t="b">
        <f t="shared" si="12"/>
        <v>0</v>
      </c>
      <c r="CV101" t="b">
        <f t="shared" si="13"/>
        <v>1</v>
      </c>
      <c r="CW101" t="b">
        <f t="shared" si="14"/>
        <v>0</v>
      </c>
      <c r="CX101" t="b">
        <f t="shared" si="15"/>
        <v>1</v>
      </c>
    </row>
    <row r="102" spans="1:102" x14ac:dyDescent="0.25">
      <c r="A102" s="1">
        <v>42313.375694444447</v>
      </c>
      <c r="B102" s="1">
        <v>42313.37777777778</v>
      </c>
      <c r="C102" t="s">
        <v>3</v>
      </c>
      <c r="E102">
        <v>100</v>
      </c>
      <c r="F102">
        <v>142</v>
      </c>
      <c r="G102" t="b">
        <v>1</v>
      </c>
      <c r="H102" s="1">
        <v>42313.37777777778</v>
      </c>
      <c r="I102" t="s">
        <v>365</v>
      </c>
      <c r="N102" t="s">
        <v>94</v>
      </c>
      <c r="O102" t="s">
        <v>116</v>
      </c>
      <c r="P102" t="s">
        <v>366</v>
      </c>
      <c r="R102" t="s">
        <v>367</v>
      </c>
      <c r="T102" t="s">
        <v>221</v>
      </c>
      <c r="V102" t="s">
        <v>98</v>
      </c>
      <c r="X102" t="s">
        <v>98</v>
      </c>
      <c r="Z102" t="s">
        <v>98</v>
      </c>
      <c r="AE102" t="s">
        <v>102</v>
      </c>
      <c r="AG102" t="s">
        <v>102</v>
      </c>
      <c r="AI102" t="s">
        <v>101</v>
      </c>
      <c r="BF102" t="s">
        <v>105</v>
      </c>
      <c r="BG102" t="s">
        <v>105</v>
      </c>
      <c r="BH102" t="s">
        <v>105</v>
      </c>
      <c r="BI102" t="s">
        <v>105</v>
      </c>
      <c r="BJ102" t="s">
        <v>105</v>
      </c>
      <c r="BL102" t="s">
        <v>128</v>
      </c>
      <c r="BM102" t="s">
        <v>128</v>
      </c>
      <c r="BN102" t="s">
        <v>128</v>
      </c>
      <c r="BO102" t="s">
        <v>128</v>
      </c>
      <c r="BP102" t="s">
        <v>128</v>
      </c>
      <c r="CD102" t="s">
        <v>105</v>
      </c>
      <c r="CE102" t="s">
        <v>105</v>
      </c>
      <c r="CF102" t="s">
        <v>105</v>
      </c>
      <c r="CG102" t="s">
        <v>105</v>
      </c>
      <c r="CH102" t="s">
        <v>105</v>
      </c>
      <c r="CJ102" t="s">
        <v>105</v>
      </c>
      <c r="CL102">
        <v>0</v>
      </c>
      <c r="CM102">
        <v>0</v>
      </c>
      <c r="CN102">
        <v>1.359</v>
      </c>
      <c r="CO102">
        <v>0</v>
      </c>
      <c r="CP102">
        <v>88</v>
      </c>
      <c r="CQ102" t="b">
        <f t="shared" si="8"/>
        <v>1</v>
      </c>
      <c r="CR102" t="b">
        <f t="shared" si="9"/>
        <v>0</v>
      </c>
      <c r="CS102" t="b">
        <f t="shared" si="10"/>
        <v>0</v>
      </c>
      <c r="CT102" t="b">
        <f t="shared" si="11"/>
        <v>1</v>
      </c>
      <c r="CU102" t="b">
        <f t="shared" si="12"/>
        <v>0</v>
      </c>
      <c r="CV102" t="b">
        <f t="shared" si="13"/>
        <v>0</v>
      </c>
      <c r="CW102" t="b">
        <f t="shared" si="14"/>
        <v>1</v>
      </c>
      <c r="CX102" t="b">
        <f t="shared" si="15"/>
        <v>0</v>
      </c>
    </row>
    <row r="103" spans="1:102" x14ac:dyDescent="0.25">
      <c r="A103" s="1">
        <v>42312.67291666667</v>
      </c>
      <c r="B103" s="1">
        <v>42312.675000000003</v>
      </c>
      <c r="C103" t="s">
        <v>3</v>
      </c>
      <c r="E103">
        <v>100</v>
      </c>
      <c r="F103">
        <v>156</v>
      </c>
      <c r="G103" t="b">
        <v>1</v>
      </c>
      <c r="H103" s="1">
        <v>42312.675000000003</v>
      </c>
      <c r="I103" t="s">
        <v>368</v>
      </c>
      <c r="N103" t="s">
        <v>94</v>
      </c>
      <c r="O103" t="s">
        <v>116</v>
      </c>
      <c r="P103" t="s">
        <v>369</v>
      </c>
      <c r="R103" t="s">
        <v>96</v>
      </c>
      <c r="T103" t="s">
        <v>199</v>
      </c>
      <c r="X103" t="s">
        <v>98</v>
      </c>
      <c r="Z103" t="s">
        <v>98</v>
      </c>
      <c r="AG103" t="s">
        <v>100</v>
      </c>
      <c r="AI103" t="s">
        <v>100</v>
      </c>
      <c r="BF103" t="s">
        <v>105</v>
      </c>
      <c r="BG103" t="s">
        <v>105</v>
      </c>
      <c r="BH103" t="s">
        <v>105</v>
      </c>
      <c r="BI103" t="s">
        <v>105</v>
      </c>
      <c r="BJ103" t="s">
        <v>128</v>
      </c>
      <c r="BL103" t="s">
        <v>105</v>
      </c>
      <c r="BM103" t="s">
        <v>105</v>
      </c>
      <c r="BN103" t="s">
        <v>105</v>
      </c>
      <c r="BO103" t="s">
        <v>104</v>
      </c>
      <c r="BP103" t="s">
        <v>128</v>
      </c>
      <c r="BQ103" t="s">
        <v>370</v>
      </c>
      <c r="CJ103" t="s">
        <v>105</v>
      </c>
      <c r="CL103">
        <v>0</v>
      </c>
      <c r="CM103">
        <v>0</v>
      </c>
      <c r="CN103">
        <v>1.2549999999999999</v>
      </c>
      <c r="CO103">
        <v>0</v>
      </c>
      <c r="CP103">
        <v>64</v>
      </c>
      <c r="CQ103" t="b">
        <f t="shared" si="8"/>
        <v>0</v>
      </c>
      <c r="CR103" t="b">
        <f t="shared" si="9"/>
        <v>0</v>
      </c>
      <c r="CS103" t="b">
        <f t="shared" si="10"/>
        <v>0</v>
      </c>
      <c r="CT103" t="b">
        <f t="shared" si="11"/>
        <v>1</v>
      </c>
      <c r="CU103" t="b">
        <f t="shared" si="12"/>
        <v>0</v>
      </c>
      <c r="CV103" t="b">
        <f t="shared" si="13"/>
        <v>0</v>
      </c>
      <c r="CW103" t="b">
        <f t="shared" si="14"/>
        <v>1</v>
      </c>
      <c r="CX103" t="b">
        <f t="shared" si="15"/>
        <v>0</v>
      </c>
    </row>
    <row r="104" spans="1:102" x14ac:dyDescent="0.25">
      <c r="A104" s="1">
        <v>42312.54583333333</v>
      </c>
      <c r="B104" s="1">
        <v>42312.550694444442</v>
      </c>
      <c r="C104" t="s">
        <v>3</v>
      </c>
      <c r="E104">
        <v>100</v>
      </c>
      <c r="F104">
        <v>436</v>
      </c>
      <c r="G104" t="b">
        <v>1</v>
      </c>
      <c r="H104" s="1">
        <v>42312.550694444442</v>
      </c>
      <c r="I104" t="s">
        <v>371</v>
      </c>
      <c r="N104" t="s">
        <v>94</v>
      </c>
      <c r="O104" t="s">
        <v>372</v>
      </c>
      <c r="R104" t="s">
        <v>96</v>
      </c>
      <c r="T104" t="s">
        <v>221</v>
      </c>
      <c r="V104" t="s">
        <v>124</v>
      </c>
      <c r="X104" t="s">
        <v>99</v>
      </c>
      <c r="Z104" t="s">
        <v>121</v>
      </c>
      <c r="AE104" t="s">
        <v>102</v>
      </c>
      <c r="AG104" t="s">
        <v>100</v>
      </c>
      <c r="AI104" t="s">
        <v>102</v>
      </c>
      <c r="BF104" t="s">
        <v>105</v>
      </c>
      <c r="BG104" t="s">
        <v>105</v>
      </c>
      <c r="BH104" t="s">
        <v>105</v>
      </c>
      <c r="BI104" t="s">
        <v>105</v>
      </c>
      <c r="BJ104" t="s">
        <v>105</v>
      </c>
      <c r="BL104" t="s">
        <v>103</v>
      </c>
      <c r="BM104" t="s">
        <v>105</v>
      </c>
      <c r="BN104" t="s">
        <v>105</v>
      </c>
      <c r="BO104" t="s">
        <v>103</v>
      </c>
      <c r="BP104" t="s">
        <v>105</v>
      </c>
      <c r="CD104" t="s">
        <v>105</v>
      </c>
      <c r="CE104" t="s">
        <v>105</v>
      </c>
      <c r="CF104" t="s">
        <v>105</v>
      </c>
      <c r="CG104" t="s">
        <v>105</v>
      </c>
      <c r="CH104" t="s">
        <v>105</v>
      </c>
      <c r="CJ104" t="s">
        <v>105</v>
      </c>
      <c r="CL104">
        <v>0</v>
      </c>
      <c r="CM104">
        <v>0</v>
      </c>
      <c r="CN104">
        <v>9.4930000000000003</v>
      </c>
      <c r="CO104">
        <v>0</v>
      </c>
      <c r="CP104">
        <v>80</v>
      </c>
      <c r="CQ104" t="b">
        <f t="shared" si="8"/>
        <v>1</v>
      </c>
      <c r="CR104" t="b">
        <f t="shared" si="9"/>
        <v>0</v>
      </c>
      <c r="CS104" t="b">
        <f t="shared" si="10"/>
        <v>0</v>
      </c>
      <c r="CT104" t="b">
        <f t="shared" si="11"/>
        <v>1</v>
      </c>
      <c r="CU104" t="b">
        <f t="shared" si="12"/>
        <v>0</v>
      </c>
      <c r="CV104" t="b">
        <f t="shared" si="13"/>
        <v>0</v>
      </c>
      <c r="CW104" t="b">
        <f t="shared" si="14"/>
        <v>1</v>
      </c>
      <c r="CX104" t="b">
        <f t="shared" si="15"/>
        <v>0</v>
      </c>
    </row>
    <row r="105" spans="1:102" x14ac:dyDescent="0.25">
      <c r="A105" s="1">
        <v>42312.527777777781</v>
      </c>
      <c r="B105" s="1">
        <v>42312.53402777778</v>
      </c>
      <c r="C105" t="s">
        <v>3</v>
      </c>
      <c r="E105">
        <v>100</v>
      </c>
      <c r="F105">
        <v>537</v>
      </c>
      <c r="G105" t="b">
        <v>1</v>
      </c>
      <c r="H105" s="1">
        <v>42312.53402777778</v>
      </c>
      <c r="I105" t="s">
        <v>373</v>
      </c>
      <c r="N105" t="s">
        <v>94</v>
      </c>
      <c r="O105" t="s">
        <v>20</v>
      </c>
      <c r="Q105" t="s">
        <v>281</v>
      </c>
      <c r="R105" t="s">
        <v>96</v>
      </c>
      <c r="T105" t="s">
        <v>159</v>
      </c>
      <c r="X105" t="s">
        <v>146</v>
      </c>
      <c r="AG105" t="s">
        <v>102</v>
      </c>
      <c r="BF105" t="s">
        <v>128</v>
      </c>
      <c r="BG105" t="s">
        <v>128</v>
      </c>
      <c r="BH105" t="s">
        <v>128</v>
      </c>
      <c r="BI105" t="s">
        <v>128</v>
      </c>
      <c r="BJ105" t="s">
        <v>128</v>
      </c>
      <c r="CJ105" t="s">
        <v>128</v>
      </c>
      <c r="CL105">
        <v>0</v>
      </c>
      <c r="CM105">
        <v>0</v>
      </c>
      <c r="CN105">
        <v>1.0609999999999999</v>
      </c>
      <c r="CO105">
        <v>0</v>
      </c>
      <c r="CP105">
        <v>49</v>
      </c>
      <c r="CQ105" t="b">
        <f t="shared" si="8"/>
        <v>0</v>
      </c>
      <c r="CR105" t="b">
        <f t="shared" si="9"/>
        <v>0</v>
      </c>
      <c r="CS105" t="b">
        <f t="shared" si="10"/>
        <v>0</v>
      </c>
      <c r="CT105" t="b">
        <f t="shared" si="11"/>
        <v>1</v>
      </c>
      <c r="CU105" t="b">
        <f t="shared" si="12"/>
        <v>0</v>
      </c>
      <c r="CV105" t="b">
        <f t="shared" si="13"/>
        <v>0</v>
      </c>
      <c r="CW105" t="b">
        <f t="shared" si="14"/>
        <v>0</v>
      </c>
      <c r="CX105" t="b">
        <f t="shared" si="15"/>
        <v>0</v>
      </c>
    </row>
    <row r="106" spans="1:102" x14ac:dyDescent="0.25">
      <c r="A106" s="1">
        <v>42312.526388888888</v>
      </c>
      <c r="B106" s="1">
        <v>42312.529861111114</v>
      </c>
      <c r="C106" t="s">
        <v>3</v>
      </c>
      <c r="E106">
        <v>100</v>
      </c>
      <c r="F106">
        <v>271</v>
      </c>
      <c r="G106" t="b">
        <v>1</v>
      </c>
      <c r="H106" s="1">
        <v>42312.529861111114</v>
      </c>
      <c r="I106" t="s">
        <v>374</v>
      </c>
      <c r="N106" t="s">
        <v>94</v>
      </c>
      <c r="O106" t="s">
        <v>372</v>
      </c>
      <c r="R106" t="s">
        <v>96</v>
      </c>
      <c r="T106" t="s">
        <v>120</v>
      </c>
      <c r="V106" t="s">
        <v>99</v>
      </c>
      <c r="X106" t="s">
        <v>124</v>
      </c>
      <c r="AE106" t="s">
        <v>102</v>
      </c>
      <c r="AG106" t="s">
        <v>100</v>
      </c>
      <c r="BF106" t="s">
        <v>103</v>
      </c>
      <c r="BG106" t="s">
        <v>103</v>
      </c>
      <c r="BH106" t="s">
        <v>103</v>
      </c>
      <c r="BI106" t="s">
        <v>104</v>
      </c>
      <c r="BJ106" t="s">
        <v>103</v>
      </c>
      <c r="BK106" t="s">
        <v>375</v>
      </c>
      <c r="CD106" t="s">
        <v>103</v>
      </c>
      <c r="CE106" t="s">
        <v>103</v>
      </c>
      <c r="CF106" t="s">
        <v>103</v>
      </c>
      <c r="CG106" t="s">
        <v>103</v>
      </c>
      <c r="CH106" t="s">
        <v>103</v>
      </c>
      <c r="CJ106" t="s">
        <v>104</v>
      </c>
      <c r="CK106" t="s">
        <v>376</v>
      </c>
      <c r="CL106">
        <v>3.0750000000000002</v>
      </c>
      <c r="CM106">
        <v>3.0750000000000002</v>
      </c>
      <c r="CN106">
        <v>4.048</v>
      </c>
      <c r="CO106">
        <v>1</v>
      </c>
      <c r="CP106">
        <v>44</v>
      </c>
      <c r="CQ106" t="b">
        <f t="shared" si="8"/>
        <v>1</v>
      </c>
      <c r="CR106" t="b">
        <f t="shared" si="9"/>
        <v>0</v>
      </c>
      <c r="CS106" t="b">
        <f t="shared" si="10"/>
        <v>0</v>
      </c>
      <c r="CT106" t="b">
        <f t="shared" si="11"/>
        <v>1</v>
      </c>
      <c r="CU106" t="b">
        <f t="shared" si="12"/>
        <v>0</v>
      </c>
      <c r="CV106" t="b">
        <f t="shared" si="13"/>
        <v>0</v>
      </c>
      <c r="CW106" t="b">
        <f t="shared" si="14"/>
        <v>0</v>
      </c>
      <c r="CX106" t="b">
        <f t="shared" si="15"/>
        <v>0</v>
      </c>
    </row>
    <row r="107" spans="1:102" x14ac:dyDescent="0.25">
      <c r="A107" s="1">
        <v>42312.490972222222</v>
      </c>
      <c r="B107" s="1">
        <v>42312.496527777781</v>
      </c>
      <c r="C107" t="s">
        <v>3</v>
      </c>
      <c r="E107">
        <v>100</v>
      </c>
      <c r="F107">
        <v>474</v>
      </c>
      <c r="G107" t="b">
        <v>1</v>
      </c>
      <c r="H107" s="1">
        <v>42312.496527777781</v>
      </c>
      <c r="I107" t="s">
        <v>377</v>
      </c>
      <c r="N107" t="s">
        <v>94</v>
      </c>
      <c r="O107" t="s">
        <v>116</v>
      </c>
      <c r="P107" t="s">
        <v>116</v>
      </c>
      <c r="R107" t="s">
        <v>96</v>
      </c>
      <c r="T107" t="s">
        <v>318</v>
      </c>
      <c r="V107" t="s">
        <v>98</v>
      </c>
      <c r="W107" t="s">
        <v>98</v>
      </c>
      <c r="X107" t="s">
        <v>98</v>
      </c>
      <c r="Y107" t="s">
        <v>98</v>
      </c>
      <c r="Z107" t="s">
        <v>98</v>
      </c>
      <c r="AB107" t="s">
        <v>98</v>
      </c>
      <c r="AE107" t="s">
        <v>100</v>
      </c>
      <c r="AF107" t="s">
        <v>100</v>
      </c>
      <c r="AG107" t="s">
        <v>100</v>
      </c>
      <c r="AH107" t="s">
        <v>102</v>
      </c>
      <c r="AI107" t="s">
        <v>100</v>
      </c>
      <c r="AK107" t="s">
        <v>100</v>
      </c>
      <c r="AT107" t="s">
        <v>128</v>
      </c>
      <c r="AU107" t="s">
        <v>105</v>
      </c>
      <c r="AV107" t="s">
        <v>105</v>
      </c>
      <c r="AW107" t="s">
        <v>128</v>
      </c>
      <c r="AX107" t="s">
        <v>105</v>
      </c>
      <c r="AZ107" t="s">
        <v>105</v>
      </c>
      <c r="BA107" t="s">
        <v>105</v>
      </c>
      <c r="BB107" t="s">
        <v>105</v>
      </c>
      <c r="BC107" t="s">
        <v>105</v>
      </c>
      <c r="BD107" t="s">
        <v>105</v>
      </c>
      <c r="BF107" t="s">
        <v>104</v>
      </c>
      <c r="BG107" t="s">
        <v>104</v>
      </c>
      <c r="BH107" t="s">
        <v>104</v>
      </c>
      <c r="BI107" t="s">
        <v>175</v>
      </c>
      <c r="BJ107" t="s">
        <v>175</v>
      </c>
      <c r="BK107" t="s">
        <v>378</v>
      </c>
      <c r="BL107" t="s">
        <v>105</v>
      </c>
      <c r="BM107" t="s">
        <v>105</v>
      </c>
      <c r="BN107" t="s">
        <v>103</v>
      </c>
      <c r="BO107" t="s">
        <v>105</v>
      </c>
      <c r="BP107" t="s">
        <v>105</v>
      </c>
      <c r="BX107" t="s">
        <v>105</v>
      </c>
      <c r="BY107" t="s">
        <v>105</v>
      </c>
      <c r="BZ107" t="s">
        <v>103</v>
      </c>
      <c r="CA107" t="s">
        <v>103</v>
      </c>
      <c r="CB107" t="s">
        <v>103</v>
      </c>
      <c r="CD107" t="s">
        <v>105</v>
      </c>
      <c r="CE107" t="s">
        <v>105</v>
      </c>
      <c r="CF107" t="s">
        <v>104</v>
      </c>
      <c r="CG107" t="s">
        <v>175</v>
      </c>
      <c r="CH107" t="s">
        <v>175</v>
      </c>
      <c r="CI107" t="s">
        <v>379</v>
      </c>
      <c r="CJ107" t="s">
        <v>103</v>
      </c>
      <c r="CK107" t="s">
        <v>380</v>
      </c>
      <c r="CL107">
        <v>0</v>
      </c>
      <c r="CM107">
        <v>0</v>
      </c>
      <c r="CN107">
        <v>3.278</v>
      </c>
      <c r="CO107">
        <v>0</v>
      </c>
      <c r="CP107">
        <v>135</v>
      </c>
      <c r="CQ107" t="b">
        <f t="shared" si="8"/>
        <v>1</v>
      </c>
      <c r="CR107" t="b">
        <f t="shared" si="9"/>
        <v>1</v>
      </c>
      <c r="CS107" t="b">
        <f t="shared" si="10"/>
        <v>0</v>
      </c>
      <c r="CT107" t="b">
        <f t="shared" si="11"/>
        <v>1</v>
      </c>
      <c r="CU107" t="b">
        <f t="shared" si="12"/>
        <v>0</v>
      </c>
      <c r="CV107" t="b">
        <f t="shared" si="13"/>
        <v>1</v>
      </c>
      <c r="CW107" t="b">
        <f t="shared" si="14"/>
        <v>1</v>
      </c>
      <c r="CX107" t="b">
        <f t="shared" si="15"/>
        <v>1</v>
      </c>
    </row>
    <row r="108" spans="1:102" x14ac:dyDescent="0.25">
      <c r="A108" s="1">
        <v>42312.480555555558</v>
      </c>
      <c r="B108" s="1">
        <v>42312.492361111108</v>
      </c>
      <c r="C108" t="s">
        <v>3</v>
      </c>
      <c r="E108">
        <v>100</v>
      </c>
      <c r="F108">
        <v>1021</v>
      </c>
      <c r="G108" t="b">
        <v>1</v>
      </c>
      <c r="H108" s="1">
        <v>42312.492361111108</v>
      </c>
      <c r="I108" t="s">
        <v>381</v>
      </c>
      <c r="N108" t="s">
        <v>94</v>
      </c>
      <c r="O108" t="s">
        <v>95</v>
      </c>
      <c r="R108" t="s">
        <v>96</v>
      </c>
      <c r="T108" t="s">
        <v>165</v>
      </c>
      <c r="V108" t="s">
        <v>99</v>
      </c>
      <c r="X108" t="s">
        <v>99</v>
      </c>
      <c r="Z108" t="s">
        <v>99</v>
      </c>
      <c r="AB108" t="s">
        <v>121</v>
      </c>
      <c r="AE108" t="s">
        <v>100</v>
      </c>
      <c r="AG108" t="s">
        <v>100</v>
      </c>
      <c r="AI108" t="s">
        <v>101</v>
      </c>
      <c r="AK108" t="s">
        <v>134</v>
      </c>
      <c r="AT108" t="s">
        <v>103</v>
      </c>
      <c r="AU108" t="s">
        <v>103</v>
      </c>
      <c r="AV108" t="s">
        <v>103</v>
      </c>
      <c r="AW108" t="s">
        <v>103</v>
      </c>
      <c r="AX108" t="s">
        <v>103</v>
      </c>
      <c r="BF108" t="s">
        <v>105</v>
      </c>
      <c r="BG108" t="s">
        <v>105</v>
      </c>
      <c r="BH108" t="s">
        <v>105</v>
      </c>
      <c r="BI108" t="s">
        <v>105</v>
      </c>
      <c r="BJ108" t="s">
        <v>105</v>
      </c>
      <c r="BL108" t="s">
        <v>105</v>
      </c>
      <c r="BM108" t="s">
        <v>105</v>
      </c>
      <c r="BN108" t="s">
        <v>105</v>
      </c>
      <c r="BO108" t="s">
        <v>105</v>
      </c>
      <c r="BP108" t="s">
        <v>105</v>
      </c>
      <c r="CD108" t="s">
        <v>103</v>
      </c>
      <c r="CE108" t="s">
        <v>103</v>
      </c>
      <c r="CF108" t="s">
        <v>103</v>
      </c>
      <c r="CG108" t="s">
        <v>103</v>
      </c>
      <c r="CH108" t="s">
        <v>103</v>
      </c>
      <c r="CJ108" t="s">
        <v>105</v>
      </c>
      <c r="CL108">
        <v>0</v>
      </c>
      <c r="CM108">
        <v>0</v>
      </c>
      <c r="CN108">
        <v>1.8320000000000001</v>
      </c>
      <c r="CO108">
        <v>0</v>
      </c>
      <c r="CP108">
        <v>96</v>
      </c>
      <c r="CQ108" t="b">
        <f t="shared" si="8"/>
        <v>1</v>
      </c>
      <c r="CR108" t="b">
        <f t="shared" si="9"/>
        <v>0</v>
      </c>
      <c r="CS108" t="b">
        <f t="shared" si="10"/>
        <v>0</v>
      </c>
      <c r="CT108" t="b">
        <f t="shared" si="11"/>
        <v>1</v>
      </c>
      <c r="CU108" t="b">
        <f t="shared" si="12"/>
        <v>0</v>
      </c>
      <c r="CV108" t="b">
        <f t="shared" si="13"/>
        <v>0</v>
      </c>
      <c r="CW108" t="b">
        <f t="shared" si="14"/>
        <v>1</v>
      </c>
      <c r="CX108" t="b">
        <f t="shared" si="15"/>
        <v>1</v>
      </c>
    </row>
    <row r="109" spans="1:102" x14ac:dyDescent="0.25">
      <c r="A109" s="1">
        <v>42312.479166666664</v>
      </c>
      <c r="B109" s="1">
        <v>42312.486805555556</v>
      </c>
      <c r="C109" t="s">
        <v>3</v>
      </c>
      <c r="E109">
        <v>100</v>
      </c>
      <c r="F109">
        <v>649</v>
      </c>
      <c r="G109" t="b">
        <v>1</v>
      </c>
      <c r="H109" s="1">
        <v>42312.486805555556</v>
      </c>
      <c r="I109" t="s">
        <v>382</v>
      </c>
      <c r="N109" t="s">
        <v>94</v>
      </c>
      <c r="O109" t="s">
        <v>116</v>
      </c>
      <c r="P109" t="s">
        <v>198</v>
      </c>
      <c r="R109" t="s">
        <v>96</v>
      </c>
      <c r="T109" t="s">
        <v>97</v>
      </c>
      <c r="V109" t="s">
        <v>121</v>
      </c>
      <c r="X109" t="s">
        <v>98</v>
      </c>
      <c r="Y109" t="s">
        <v>98</v>
      </c>
      <c r="AB109" t="s">
        <v>98</v>
      </c>
      <c r="AE109" t="s">
        <v>102</v>
      </c>
      <c r="AG109" t="s">
        <v>101</v>
      </c>
      <c r="AH109" t="s">
        <v>101</v>
      </c>
      <c r="AK109" t="s">
        <v>100</v>
      </c>
      <c r="AT109" t="s">
        <v>105</v>
      </c>
      <c r="AU109" t="s">
        <v>105</v>
      </c>
      <c r="AV109" t="s">
        <v>105</v>
      </c>
      <c r="AW109" t="s">
        <v>105</v>
      </c>
      <c r="AX109" t="s">
        <v>105</v>
      </c>
      <c r="BF109" t="s">
        <v>104</v>
      </c>
      <c r="BG109" t="s">
        <v>103</v>
      </c>
      <c r="BH109" t="s">
        <v>103</v>
      </c>
      <c r="BI109" t="s">
        <v>103</v>
      </c>
      <c r="BJ109" t="s">
        <v>104</v>
      </c>
      <c r="BK109" t="s">
        <v>383</v>
      </c>
      <c r="BX109" t="s">
        <v>103</v>
      </c>
      <c r="BY109" t="s">
        <v>105</v>
      </c>
      <c r="BZ109" t="s">
        <v>105</v>
      </c>
      <c r="CA109" t="s">
        <v>105</v>
      </c>
      <c r="CB109" t="s">
        <v>105</v>
      </c>
      <c r="CD109" t="s">
        <v>103</v>
      </c>
      <c r="CE109" t="s">
        <v>103</v>
      </c>
      <c r="CF109" t="s">
        <v>103</v>
      </c>
      <c r="CG109" t="s">
        <v>104</v>
      </c>
      <c r="CH109" t="s">
        <v>104</v>
      </c>
      <c r="CI109" t="s">
        <v>384</v>
      </c>
      <c r="CJ109" t="s">
        <v>103</v>
      </c>
      <c r="CK109" t="s">
        <v>385</v>
      </c>
      <c r="CL109">
        <v>0</v>
      </c>
      <c r="CM109">
        <v>0</v>
      </c>
      <c r="CN109">
        <v>2.355</v>
      </c>
      <c r="CO109">
        <v>0</v>
      </c>
      <c r="CP109">
        <v>95</v>
      </c>
      <c r="CQ109" t="b">
        <f t="shared" si="8"/>
        <v>1</v>
      </c>
      <c r="CR109" t="b">
        <f t="shared" si="9"/>
        <v>0</v>
      </c>
      <c r="CS109" t="b">
        <f t="shared" si="10"/>
        <v>0</v>
      </c>
      <c r="CT109" t="b">
        <f t="shared" si="11"/>
        <v>1</v>
      </c>
      <c r="CU109" t="b">
        <f t="shared" si="12"/>
        <v>0</v>
      </c>
      <c r="CV109" t="b">
        <f t="shared" si="13"/>
        <v>1</v>
      </c>
      <c r="CW109" t="b">
        <f t="shared" si="14"/>
        <v>0</v>
      </c>
      <c r="CX109" t="b">
        <f t="shared" si="15"/>
        <v>1</v>
      </c>
    </row>
    <row r="110" spans="1:102" x14ac:dyDescent="0.25">
      <c r="A110" s="1">
        <v>42312.472916666666</v>
      </c>
      <c r="B110" s="1">
        <v>42312.477083333331</v>
      </c>
      <c r="C110" t="s">
        <v>3</v>
      </c>
      <c r="E110">
        <v>100</v>
      </c>
      <c r="F110">
        <v>347</v>
      </c>
      <c r="G110" t="b">
        <v>1</v>
      </c>
      <c r="H110" s="1">
        <v>42312.477083333331</v>
      </c>
      <c r="I110" t="s">
        <v>386</v>
      </c>
      <c r="N110" t="s">
        <v>94</v>
      </c>
      <c r="O110" t="s">
        <v>116</v>
      </c>
      <c r="P110" t="s">
        <v>198</v>
      </c>
      <c r="R110" t="s">
        <v>96</v>
      </c>
      <c r="T110" t="s">
        <v>294</v>
      </c>
      <c r="U110" t="s">
        <v>387</v>
      </c>
      <c r="V110" t="s">
        <v>99</v>
      </c>
      <c r="X110" t="s">
        <v>99</v>
      </c>
      <c r="AC110" t="s">
        <v>99</v>
      </c>
      <c r="AE110" t="s">
        <v>101</v>
      </c>
      <c r="AG110" t="s">
        <v>101</v>
      </c>
      <c r="AL110" t="s">
        <v>101</v>
      </c>
      <c r="BF110" t="s">
        <v>103</v>
      </c>
      <c r="BG110" t="s">
        <v>103</v>
      </c>
      <c r="BH110" t="s">
        <v>103</v>
      </c>
      <c r="BI110" t="s">
        <v>103</v>
      </c>
      <c r="BJ110" t="s">
        <v>103</v>
      </c>
      <c r="BR110" t="s">
        <v>104</v>
      </c>
      <c r="BS110" t="s">
        <v>104</v>
      </c>
      <c r="BT110" t="s">
        <v>104</v>
      </c>
      <c r="BU110" t="s">
        <v>104</v>
      </c>
      <c r="BV110" t="s">
        <v>104</v>
      </c>
      <c r="BW110" t="s">
        <v>388</v>
      </c>
      <c r="CD110" t="s">
        <v>103</v>
      </c>
      <c r="CE110" t="s">
        <v>103</v>
      </c>
      <c r="CF110" t="s">
        <v>104</v>
      </c>
      <c r="CG110" t="s">
        <v>104</v>
      </c>
      <c r="CH110" t="s">
        <v>104</v>
      </c>
      <c r="CI110" t="s">
        <v>389</v>
      </c>
      <c r="CJ110" t="s">
        <v>104</v>
      </c>
      <c r="CK110" t="s">
        <v>390</v>
      </c>
      <c r="CL110">
        <v>0</v>
      </c>
      <c r="CM110">
        <v>0</v>
      </c>
      <c r="CN110">
        <v>1.5960000000000001</v>
      </c>
      <c r="CO110">
        <v>0</v>
      </c>
      <c r="CP110">
        <v>63</v>
      </c>
      <c r="CQ110" t="b">
        <f t="shared" si="8"/>
        <v>1</v>
      </c>
      <c r="CR110" t="b">
        <f t="shared" si="9"/>
        <v>0</v>
      </c>
      <c r="CS110" t="b">
        <f t="shared" si="10"/>
        <v>0</v>
      </c>
      <c r="CT110" t="b">
        <f t="shared" si="11"/>
        <v>1</v>
      </c>
      <c r="CU110" t="b">
        <f t="shared" si="12"/>
        <v>1</v>
      </c>
      <c r="CV110" t="b">
        <f t="shared" si="13"/>
        <v>0</v>
      </c>
      <c r="CW110" t="b">
        <f t="shared" si="14"/>
        <v>0</v>
      </c>
      <c r="CX110" t="b">
        <f t="shared" si="15"/>
        <v>0</v>
      </c>
    </row>
    <row r="111" spans="1:102" x14ac:dyDescent="0.25">
      <c r="A111" s="1">
        <v>42312.46875</v>
      </c>
      <c r="B111" s="1">
        <v>42312.470138888886</v>
      </c>
      <c r="C111" t="s">
        <v>3</v>
      </c>
      <c r="E111">
        <v>100</v>
      </c>
      <c r="F111">
        <v>167</v>
      </c>
      <c r="G111" t="b">
        <v>1</v>
      </c>
      <c r="H111" s="1">
        <v>42312.470138888886</v>
      </c>
      <c r="I111" t="s">
        <v>391</v>
      </c>
      <c r="N111" t="s">
        <v>94</v>
      </c>
      <c r="O111" t="s">
        <v>132</v>
      </c>
      <c r="R111" t="s">
        <v>96</v>
      </c>
      <c r="T111" t="s">
        <v>159</v>
      </c>
      <c r="X111" t="s">
        <v>99</v>
      </c>
      <c r="AG111" t="s">
        <v>100</v>
      </c>
      <c r="BF111" t="s">
        <v>128</v>
      </c>
      <c r="BG111" t="s">
        <v>128</v>
      </c>
      <c r="BH111" t="s">
        <v>128</v>
      </c>
      <c r="BI111" t="s">
        <v>128</v>
      </c>
      <c r="BJ111" t="s">
        <v>128</v>
      </c>
      <c r="CJ111" t="s">
        <v>128</v>
      </c>
      <c r="CK111" t="s">
        <v>392</v>
      </c>
      <c r="CL111">
        <v>0</v>
      </c>
      <c r="CM111">
        <v>0</v>
      </c>
      <c r="CN111">
        <v>3.4449999999999998</v>
      </c>
      <c r="CO111">
        <v>0</v>
      </c>
      <c r="CP111">
        <v>43</v>
      </c>
      <c r="CQ111" t="b">
        <f t="shared" si="8"/>
        <v>0</v>
      </c>
      <c r="CR111" t="b">
        <f t="shared" si="9"/>
        <v>0</v>
      </c>
      <c r="CS111" t="b">
        <f t="shared" si="10"/>
        <v>0</v>
      </c>
      <c r="CT111" t="b">
        <f t="shared" si="11"/>
        <v>1</v>
      </c>
      <c r="CU111" t="b">
        <f t="shared" si="12"/>
        <v>0</v>
      </c>
      <c r="CV111" t="b">
        <f t="shared" si="13"/>
        <v>0</v>
      </c>
      <c r="CW111" t="b">
        <f t="shared" si="14"/>
        <v>0</v>
      </c>
      <c r="CX111" t="b">
        <f t="shared" si="15"/>
        <v>0</v>
      </c>
    </row>
    <row r="112" spans="1:102" x14ac:dyDescent="0.25">
      <c r="A112" s="1">
        <v>42312.453472222223</v>
      </c>
      <c r="B112" s="1">
        <v>42312.463194444441</v>
      </c>
      <c r="C112" t="s">
        <v>3</v>
      </c>
      <c r="E112">
        <v>100</v>
      </c>
      <c r="F112">
        <v>858</v>
      </c>
      <c r="G112" t="b">
        <v>1</v>
      </c>
      <c r="H112" s="1">
        <v>42312.463194444441</v>
      </c>
      <c r="I112" t="s">
        <v>393</v>
      </c>
      <c r="N112" t="s">
        <v>94</v>
      </c>
      <c r="O112" t="s">
        <v>116</v>
      </c>
      <c r="P112" t="s">
        <v>116</v>
      </c>
      <c r="R112" t="s">
        <v>96</v>
      </c>
      <c r="T112" t="s">
        <v>156</v>
      </c>
      <c r="V112" t="s">
        <v>98</v>
      </c>
      <c r="W112" t="s">
        <v>98</v>
      </c>
      <c r="X112" t="s">
        <v>98</v>
      </c>
      <c r="Z112" t="s">
        <v>98</v>
      </c>
      <c r="AB112" t="s">
        <v>98</v>
      </c>
      <c r="AE112" t="s">
        <v>100</v>
      </c>
      <c r="AF112" t="s">
        <v>134</v>
      </c>
      <c r="AG112" t="s">
        <v>102</v>
      </c>
      <c r="AI112" t="s">
        <v>100</v>
      </c>
      <c r="AK112" t="s">
        <v>100</v>
      </c>
      <c r="AT112" t="s">
        <v>128</v>
      </c>
      <c r="AU112" t="s">
        <v>128</v>
      </c>
      <c r="AV112" t="s">
        <v>128</v>
      </c>
      <c r="AW112" t="s">
        <v>128</v>
      </c>
      <c r="AX112" t="s">
        <v>128</v>
      </c>
      <c r="AZ112" t="s">
        <v>104</v>
      </c>
      <c r="BA112" t="s">
        <v>104</v>
      </c>
      <c r="BB112" t="s">
        <v>104</v>
      </c>
      <c r="BC112" t="s">
        <v>104</v>
      </c>
      <c r="BD112" t="s">
        <v>104</v>
      </c>
      <c r="BE112" t="s">
        <v>394</v>
      </c>
      <c r="BF112" t="s">
        <v>103</v>
      </c>
      <c r="BG112" t="s">
        <v>103</v>
      </c>
      <c r="BH112" t="s">
        <v>103</v>
      </c>
      <c r="BI112" t="s">
        <v>103</v>
      </c>
      <c r="BJ112" t="s">
        <v>103</v>
      </c>
      <c r="BL112" t="s">
        <v>105</v>
      </c>
      <c r="BM112" t="s">
        <v>105</v>
      </c>
      <c r="BN112" t="s">
        <v>105</v>
      </c>
      <c r="BO112" t="s">
        <v>105</v>
      </c>
      <c r="BP112" t="s">
        <v>105</v>
      </c>
      <c r="CD112" t="s">
        <v>175</v>
      </c>
      <c r="CE112" t="s">
        <v>175</v>
      </c>
      <c r="CF112" t="s">
        <v>175</v>
      </c>
      <c r="CG112" t="s">
        <v>175</v>
      </c>
      <c r="CH112" t="s">
        <v>175</v>
      </c>
      <c r="CI112" t="s">
        <v>395</v>
      </c>
      <c r="CJ112" t="s">
        <v>104</v>
      </c>
      <c r="CK112" t="s">
        <v>396</v>
      </c>
      <c r="CL112">
        <v>0</v>
      </c>
      <c r="CM112">
        <v>0</v>
      </c>
      <c r="CN112">
        <v>13.95</v>
      </c>
      <c r="CO112">
        <v>0</v>
      </c>
      <c r="CP112">
        <v>107</v>
      </c>
      <c r="CQ112" t="b">
        <f t="shared" si="8"/>
        <v>1</v>
      </c>
      <c r="CR112" t="b">
        <f t="shared" si="9"/>
        <v>1</v>
      </c>
      <c r="CS112" t="b">
        <f t="shared" si="10"/>
        <v>0</v>
      </c>
      <c r="CT112" t="b">
        <f t="shared" si="11"/>
        <v>1</v>
      </c>
      <c r="CU112" t="b">
        <f t="shared" si="12"/>
        <v>0</v>
      </c>
      <c r="CV112" t="b">
        <f t="shared" si="13"/>
        <v>0</v>
      </c>
      <c r="CW112" t="b">
        <f t="shared" si="14"/>
        <v>1</v>
      </c>
      <c r="CX112" t="b">
        <f t="shared" si="15"/>
        <v>1</v>
      </c>
    </row>
    <row r="113" spans="1:102" ht="409.5" x14ac:dyDescent="0.25">
      <c r="A113" s="1">
        <v>42312.428472222222</v>
      </c>
      <c r="B113" s="1">
        <v>42312.430555555555</v>
      </c>
      <c r="C113" t="s">
        <v>3</v>
      </c>
      <c r="E113">
        <v>100</v>
      </c>
      <c r="F113">
        <v>233</v>
      </c>
      <c r="G113" t="b">
        <v>1</v>
      </c>
      <c r="H113" s="1">
        <v>42312.430555555555</v>
      </c>
      <c r="I113" t="s">
        <v>397</v>
      </c>
      <c r="N113" t="s">
        <v>94</v>
      </c>
      <c r="O113" t="s">
        <v>20</v>
      </c>
      <c r="Q113" t="s">
        <v>398</v>
      </c>
      <c r="R113" t="s">
        <v>96</v>
      </c>
      <c r="T113" t="s">
        <v>216</v>
      </c>
      <c r="V113" t="s">
        <v>99</v>
      </c>
      <c r="AB113" t="s">
        <v>99</v>
      </c>
      <c r="AE113" t="s">
        <v>100</v>
      </c>
      <c r="AK113" t="s">
        <v>100</v>
      </c>
      <c r="AT113" t="s">
        <v>175</v>
      </c>
      <c r="AU113" t="s">
        <v>175</v>
      </c>
      <c r="AV113" t="s">
        <v>103</v>
      </c>
      <c r="AW113" t="s">
        <v>175</v>
      </c>
      <c r="AX113" t="s">
        <v>103</v>
      </c>
      <c r="AY113" t="s">
        <v>399</v>
      </c>
      <c r="CD113" t="s">
        <v>175</v>
      </c>
      <c r="CE113" t="s">
        <v>175</v>
      </c>
      <c r="CF113" t="s">
        <v>103</v>
      </c>
      <c r="CG113" t="s">
        <v>175</v>
      </c>
      <c r="CH113" t="s">
        <v>103</v>
      </c>
      <c r="CI113" s="2" t="s">
        <v>400</v>
      </c>
      <c r="CJ113" t="s">
        <v>104</v>
      </c>
      <c r="CK113" t="s">
        <v>401</v>
      </c>
      <c r="CL113">
        <v>0</v>
      </c>
      <c r="CM113">
        <v>0</v>
      </c>
      <c r="CN113">
        <v>1.365</v>
      </c>
      <c r="CO113">
        <v>0</v>
      </c>
      <c r="CP113">
        <v>44</v>
      </c>
      <c r="CQ113" t="b">
        <f t="shared" si="8"/>
        <v>1</v>
      </c>
      <c r="CR113" t="b">
        <f t="shared" si="9"/>
        <v>0</v>
      </c>
      <c r="CS113" t="b">
        <f t="shared" si="10"/>
        <v>0</v>
      </c>
      <c r="CT113" t="b">
        <f t="shared" si="11"/>
        <v>0</v>
      </c>
      <c r="CU113" t="b">
        <f t="shared" si="12"/>
        <v>0</v>
      </c>
      <c r="CV113" t="b">
        <f t="shared" si="13"/>
        <v>0</v>
      </c>
      <c r="CW113" t="b">
        <f t="shared" si="14"/>
        <v>0</v>
      </c>
      <c r="CX113" t="b">
        <f t="shared" si="15"/>
        <v>1</v>
      </c>
    </row>
    <row r="114" spans="1:102" x14ac:dyDescent="0.25">
      <c r="A114" s="1">
        <v>42312.416666666664</v>
      </c>
      <c r="B114" s="1">
        <v>42312.420138888891</v>
      </c>
      <c r="C114" t="s">
        <v>3</v>
      </c>
      <c r="E114">
        <v>100</v>
      </c>
      <c r="F114">
        <v>259</v>
      </c>
      <c r="G114" t="b">
        <v>1</v>
      </c>
      <c r="H114" s="1">
        <v>42312.420138888891</v>
      </c>
      <c r="I114" t="s">
        <v>402</v>
      </c>
      <c r="N114" t="s">
        <v>94</v>
      </c>
      <c r="O114" t="s">
        <v>95</v>
      </c>
      <c r="R114" t="s">
        <v>96</v>
      </c>
      <c r="T114" t="s">
        <v>156</v>
      </c>
      <c r="V114" t="s">
        <v>98</v>
      </c>
      <c r="W114" t="s">
        <v>98</v>
      </c>
      <c r="X114" t="s">
        <v>98</v>
      </c>
      <c r="Z114" t="s">
        <v>98</v>
      </c>
      <c r="AB114" t="s">
        <v>98</v>
      </c>
      <c r="AE114" t="s">
        <v>101</v>
      </c>
      <c r="AF114" t="s">
        <v>100</v>
      </c>
      <c r="AG114" t="s">
        <v>101</v>
      </c>
      <c r="AI114" t="s">
        <v>102</v>
      </c>
      <c r="AK114" t="s">
        <v>100</v>
      </c>
      <c r="AT114" t="s">
        <v>105</v>
      </c>
      <c r="AU114" t="s">
        <v>105</v>
      </c>
      <c r="AV114" t="s">
        <v>128</v>
      </c>
      <c r="AW114" t="s">
        <v>105</v>
      </c>
      <c r="AX114" t="s">
        <v>128</v>
      </c>
      <c r="AZ114" t="s">
        <v>105</v>
      </c>
      <c r="BA114" t="s">
        <v>105</v>
      </c>
      <c r="BB114" t="s">
        <v>128</v>
      </c>
      <c r="BC114" t="s">
        <v>105</v>
      </c>
      <c r="BD114" t="s">
        <v>128</v>
      </c>
      <c r="BF114" t="s">
        <v>105</v>
      </c>
      <c r="BG114" t="s">
        <v>105</v>
      </c>
      <c r="BH114" t="s">
        <v>128</v>
      </c>
      <c r="BI114" t="s">
        <v>128</v>
      </c>
      <c r="BJ114" t="s">
        <v>128</v>
      </c>
      <c r="BL114" t="s">
        <v>105</v>
      </c>
      <c r="BM114" t="s">
        <v>105</v>
      </c>
      <c r="BN114" t="s">
        <v>105</v>
      </c>
      <c r="BO114" t="s">
        <v>105</v>
      </c>
      <c r="BP114" t="s">
        <v>105</v>
      </c>
      <c r="CD114" t="s">
        <v>105</v>
      </c>
      <c r="CE114" t="s">
        <v>105</v>
      </c>
      <c r="CF114" t="s">
        <v>105</v>
      </c>
      <c r="CG114" t="s">
        <v>128</v>
      </c>
      <c r="CH114" t="s">
        <v>128</v>
      </c>
      <c r="CJ114" t="s">
        <v>105</v>
      </c>
      <c r="CL114">
        <v>0</v>
      </c>
      <c r="CM114">
        <v>0</v>
      </c>
      <c r="CN114">
        <v>3.5489999999999999</v>
      </c>
      <c r="CO114">
        <v>0</v>
      </c>
      <c r="CP114">
        <v>137</v>
      </c>
      <c r="CQ114" t="b">
        <f t="shared" si="8"/>
        <v>1</v>
      </c>
      <c r="CR114" t="b">
        <f t="shared" si="9"/>
        <v>1</v>
      </c>
      <c r="CS114" t="b">
        <f t="shared" si="10"/>
        <v>0</v>
      </c>
      <c r="CT114" t="b">
        <f t="shared" si="11"/>
        <v>1</v>
      </c>
      <c r="CU114" t="b">
        <f t="shared" si="12"/>
        <v>0</v>
      </c>
      <c r="CV114" t="b">
        <f t="shared" si="13"/>
        <v>0</v>
      </c>
      <c r="CW114" t="b">
        <f t="shared" si="14"/>
        <v>1</v>
      </c>
      <c r="CX114" t="b">
        <f t="shared" si="15"/>
        <v>1</v>
      </c>
    </row>
    <row r="115" spans="1:102" x14ac:dyDescent="0.25">
      <c r="A115" s="1">
        <v>42312.413888888892</v>
      </c>
      <c r="B115" s="1">
        <v>42312.415277777778</v>
      </c>
      <c r="C115" t="s">
        <v>3</v>
      </c>
      <c r="E115">
        <v>100</v>
      </c>
      <c r="F115">
        <v>154</v>
      </c>
      <c r="G115" t="b">
        <v>1</v>
      </c>
      <c r="H115" s="1">
        <v>42312.415277777778</v>
      </c>
      <c r="I115" t="s">
        <v>403</v>
      </c>
      <c r="N115" t="s">
        <v>94</v>
      </c>
      <c r="O115" t="s">
        <v>95</v>
      </c>
      <c r="R115" t="s">
        <v>96</v>
      </c>
      <c r="T115" t="s">
        <v>404</v>
      </c>
      <c r="W115" t="s">
        <v>98</v>
      </c>
      <c r="X115" t="s">
        <v>124</v>
      </c>
      <c r="Z115" t="s">
        <v>124</v>
      </c>
      <c r="AB115" t="s">
        <v>99</v>
      </c>
      <c r="AF115" t="s">
        <v>100</v>
      </c>
      <c r="AG115" t="s">
        <v>101</v>
      </c>
      <c r="AI115" t="s">
        <v>100</v>
      </c>
      <c r="AK115" t="s">
        <v>100</v>
      </c>
      <c r="AT115" t="s">
        <v>105</v>
      </c>
      <c r="AU115" t="s">
        <v>105</v>
      </c>
      <c r="AV115" t="s">
        <v>105</v>
      </c>
      <c r="AW115" t="s">
        <v>105</v>
      </c>
      <c r="AX115" t="s">
        <v>105</v>
      </c>
      <c r="AZ115" t="s">
        <v>105</v>
      </c>
      <c r="BA115" t="s">
        <v>105</v>
      </c>
      <c r="BB115" t="s">
        <v>105</v>
      </c>
      <c r="BC115" t="s">
        <v>105</v>
      </c>
      <c r="BD115" t="s">
        <v>105</v>
      </c>
      <c r="BF115" t="s">
        <v>105</v>
      </c>
      <c r="BG115" t="s">
        <v>105</v>
      </c>
      <c r="BH115" t="s">
        <v>105</v>
      </c>
      <c r="BI115" t="s">
        <v>105</v>
      </c>
      <c r="BJ115" t="s">
        <v>105</v>
      </c>
      <c r="BL115" t="s">
        <v>105</v>
      </c>
      <c r="BM115" t="s">
        <v>105</v>
      </c>
      <c r="BN115" t="s">
        <v>105</v>
      </c>
      <c r="BO115" t="s">
        <v>105</v>
      </c>
      <c r="BP115" t="s">
        <v>105</v>
      </c>
      <c r="CJ115" t="s">
        <v>105</v>
      </c>
      <c r="CL115">
        <v>0</v>
      </c>
      <c r="CM115">
        <v>0</v>
      </c>
      <c r="CN115">
        <v>1.619</v>
      </c>
      <c r="CO115">
        <v>0</v>
      </c>
      <c r="CP115">
        <v>107</v>
      </c>
      <c r="CQ115" t="b">
        <f t="shared" si="8"/>
        <v>0</v>
      </c>
      <c r="CR115" t="b">
        <f t="shared" si="9"/>
        <v>1</v>
      </c>
      <c r="CS115" t="b">
        <f t="shared" si="10"/>
        <v>0</v>
      </c>
      <c r="CT115" t="b">
        <f t="shared" si="11"/>
        <v>1</v>
      </c>
      <c r="CU115" t="b">
        <f t="shared" si="12"/>
        <v>0</v>
      </c>
      <c r="CV115" t="b">
        <f t="shared" si="13"/>
        <v>0</v>
      </c>
      <c r="CW115" t="b">
        <f t="shared" si="14"/>
        <v>1</v>
      </c>
      <c r="CX115" t="b">
        <f t="shared" si="15"/>
        <v>1</v>
      </c>
    </row>
    <row r="116" spans="1:102" x14ac:dyDescent="0.25">
      <c r="A116" s="1">
        <v>42312.408333333333</v>
      </c>
      <c r="B116" s="1">
        <v>42312.410416666666</v>
      </c>
      <c r="C116" t="s">
        <v>3</v>
      </c>
      <c r="E116">
        <v>100</v>
      </c>
      <c r="F116">
        <v>143</v>
      </c>
      <c r="G116" t="b">
        <v>1</v>
      </c>
      <c r="H116" s="1">
        <v>42312.410416666666</v>
      </c>
      <c r="I116" t="s">
        <v>405</v>
      </c>
      <c r="N116" t="s">
        <v>94</v>
      </c>
      <c r="O116" t="s">
        <v>95</v>
      </c>
      <c r="R116" t="s">
        <v>96</v>
      </c>
      <c r="T116" t="s">
        <v>219</v>
      </c>
      <c r="X116" t="s">
        <v>124</v>
      </c>
      <c r="Z116" t="s">
        <v>124</v>
      </c>
      <c r="AB116" t="s">
        <v>124</v>
      </c>
      <c r="AG116" t="s">
        <v>100</v>
      </c>
      <c r="AI116" t="s">
        <v>100</v>
      </c>
      <c r="AK116" t="s">
        <v>101</v>
      </c>
      <c r="AT116" t="s">
        <v>105</v>
      </c>
      <c r="AU116" t="s">
        <v>105</v>
      </c>
      <c r="AV116" t="s">
        <v>105</v>
      </c>
      <c r="AW116" t="s">
        <v>105</v>
      </c>
      <c r="AX116" t="s">
        <v>105</v>
      </c>
      <c r="BF116" t="s">
        <v>105</v>
      </c>
      <c r="BG116" t="s">
        <v>105</v>
      </c>
      <c r="BH116" t="s">
        <v>105</v>
      </c>
      <c r="BI116" t="s">
        <v>105</v>
      </c>
      <c r="BJ116" t="s">
        <v>105</v>
      </c>
      <c r="BL116" t="s">
        <v>105</v>
      </c>
      <c r="BM116" t="s">
        <v>105</v>
      </c>
      <c r="BN116" t="s">
        <v>105</v>
      </c>
      <c r="BO116" t="s">
        <v>105</v>
      </c>
      <c r="BP116" t="s">
        <v>105</v>
      </c>
      <c r="CJ116" t="s">
        <v>105</v>
      </c>
      <c r="CL116">
        <v>0</v>
      </c>
      <c r="CM116">
        <v>0</v>
      </c>
      <c r="CN116">
        <v>1.5840000000000001</v>
      </c>
      <c r="CO116">
        <v>0</v>
      </c>
      <c r="CP116">
        <v>85</v>
      </c>
      <c r="CQ116" t="b">
        <f t="shared" si="8"/>
        <v>0</v>
      </c>
      <c r="CR116" t="b">
        <f t="shared" si="9"/>
        <v>0</v>
      </c>
      <c r="CS116" t="b">
        <f t="shared" si="10"/>
        <v>0</v>
      </c>
      <c r="CT116" t="b">
        <f t="shared" si="11"/>
        <v>1</v>
      </c>
      <c r="CU116" t="b">
        <f t="shared" si="12"/>
        <v>0</v>
      </c>
      <c r="CV116" t="b">
        <f t="shared" si="13"/>
        <v>0</v>
      </c>
      <c r="CW116" t="b">
        <f t="shared" si="14"/>
        <v>1</v>
      </c>
      <c r="CX116" t="b">
        <f t="shared" si="15"/>
        <v>1</v>
      </c>
    </row>
    <row r="117" spans="1:102" x14ac:dyDescent="0.25">
      <c r="A117" s="1">
        <v>42312.395833333336</v>
      </c>
      <c r="B117" s="1">
        <v>42312.402083333334</v>
      </c>
      <c r="C117" t="s">
        <v>3</v>
      </c>
      <c r="E117">
        <v>100</v>
      </c>
      <c r="F117">
        <v>538</v>
      </c>
      <c r="G117" t="b">
        <v>1</v>
      </c>
      <c r="H117" s="1">
        <v>42312.402083333334</v>
      </c>
      <c r="I117" t="s">
        <v>406</v>
      </c>
      <c r="N117" t="s">
        <v>94</v>
      </c>
      <c r="O117" t="s">
        <v>20</v>
      </c>
      <c r="Q117" t="s">
        <v>407</v>
      </c>
      <c r="R117" t="s">
        <v>96</v>
      </c>
      <c r="T117" t="s">
        <v>408</v>
      </c>
      <c r="U117" t="s">
        <v>409</v>
      </c>
      <c r="V117" t="s">
        <v>98</v>
      </c>
      <c r="W117" t="s">
        <v>98</v>
      </c>
      <c r="X117" t="s">
        <v>98</v>
      </c>
      <c r="AB117" t="s">
        <v>124</v>
      </c>
      <c r="AC117" t="s">
        <v>98</v>
      </c>
      <c r="AE117" t="s">
        <v>101</v>
      </c>
      <c r="AF117" t="s">
        <v>102</v>
      </c>
      <c r="AG117" t="s">
        <v>100</v>
      </c>
      <c r="AK117" t="s">
        <v>100</v>
      </c>
      <c r="AL117" t="s">
        <v>100</v>
      </c>
      <c r="AT117" t="s">
        <v>105</v>
      </c>
      <c r="AU117" t="s">
        <v>105</v>
      </c>
      <c r="AV117" t="s">
        <v>105</v>
      </c>
      <c r="AW117" t="s">
        <v>128</v>
      </c>
      <c r="AX117" t="s">
        <v>128</v>
      </c>
      <c r="AZ117" t="s">
        <v>105</v>
      </c>
      <c r="BA117" t="s">
        <v>105</v>
      </c>
      <c r="BB117" t="s">
        <v>105</v>
      </c>
      <c r="BC117" t="s">
        <v>105</v>
      </c>
      <c r="BD117" t="s">
        <v>128</v>
      </c>
      <c r="BF117" t="s">
        <v>103</v>
      </c>
      <c r="BG117" t="s">
        <v>103</v>
      </c>
      <c r="BH117" t="s">
        <v>105</v>
      </c>
      <c r="BI117" t="s">
        <v>128</v>
      </c>
      <c r="BJ117" t="s">
        <v>128</v>
      </c>
      <c r="BR117" t="s">
        <v>105</v>
      </c>
      <c r="BS117" t="s">
        <v>105</v>
      </c>
      <c r="BT117" t="s">
        <v>105</v>
      </c>
      <c r="BU117" t="s">
        <v>128</v>
      </c>
      <c r="BV117" t="s">
        <v>128</v>
      </c>
      <c r="CD117" t="s">
        <v>105</v>
      </c>
      <c r="CE117" t="s">
        <v>105</v>
      </c>
      <c r="CF117" t="s">
        <v>105</v>
      </c>
      <c r="CG117" t="s">
        <v>105</v>
      </c>
      <c r="CH117" t="s">
        <v>128</v>
      </c>
      <c r="CJ117" t="s">
        <v>105</v>
      </c>
      <c r="CL117">
        <v>0</v>
      </c>
      <c r="CM117">
        <v>0</v>
      </c>
      <c r="CN117">
        <v>1.177</v>
      </c>
      <c r="CO117">
        <v>0</v>
      </c>
      <c r="CP117">
        <v>147</v>
      </c>
      <c r="CQ117" t="b">
        <f t="shared" si="8"/>
        <v>1</v>
      </c>
      <c r="CR117" t="b">
        <f t="shared" si="9"/>
        <v>1</v>
      </c>
      <c r="CS117" t="b">
        <f t="shared" si="10"/>
        <v>0</v>
      </c>
      <c r="CT117" t="b">
        <f t="shared" si="11"/>
        <v>1</v>
      </c>
      <c r="CU117" t="b">
        <f t="shared" si="12"/>
        <v>1</v>
      </c>
      <c r="CV117" t="b">
        <f t="shared" si="13"/>
        <v>0</v>
      </c>
      <c r="CW117" t="b">
        <f t="shared" si="14"/>
        <v>0</v>
      </c>
      <c r="CX117" t="b">
        <f t="shared" si="15"/>
        <v>1</v>
      </c>
    </row>
    <row r="118" spans="1:102" x14ac:dyDescent="0.25">
      <c r="A118" s="1">
        <v>42312.384722222225</v>
      </c>
      <c r="B118" s="1">
        <v>42312.390972222223</v>
      </c>
      <c r="C118" t="s">
        <v>3</v>
      </c>
      <c r="E118">
        <v>100</v>
      </c>
      <c r="F118">
        <v>524</v>
      </c>
      <c r="G118" t="b">
        <v>1</v>
      </c>
      <c r="H118" s="1">
        <v>42312.390972222223</v>
      </c>
      <c r="I118" t="s">
        <v>410</v>
      </c>
      <c r="N118" t="s">
        <v>94</v>
      </c>
      <c r="O118" t="s">
        <v>95</v>
      </c>
      <c r="R118" t="s">
        <v>96</v>
      </c>
      <c r="T118" t="s">
        <v>408</v>
      </c>
      <c r="U118" t="s">
        <v>411</v>
      </c>
      <c r="V118" t="s">
        <v>124</v>
      </c>
      <c r="W118" t="s">
        <v>124</v>
      </c>
      <c r="X118" t="s">
        <v>124</v>
      </c>
      <c r="AB118" t="s">
        <v>99</v>
      </c>
      <c r="AC118" t="s">
        <v>99</v>
      </c>
      <c r="AE118" t="s">
        <v>100</v>
      </c>
      <c r="AF118" t="s">
        <v>100</v>
      </c>
      <c r="AG118" t="s">
        <v>100</v>
      </c>
      <c r="AK118" t="s">
        <v>100</v>
      </c>
      <c r="AL118" t="s">
        <v>100</v>
      </c>
      <c r="AT118" t="s">
        <v>105</v>
      </c>
      <c r="AU118" t="s">
        <v>104</v>
      </c>
      <c r="AV118" t="s">
        <v>105</v>
      </c>
      <c r="AW118" t="s">
        <v>105</v>
      </c>
      <c r="AX118" t="s">
        <v>105</v>
      </c>
      <c r="AY118" t="s">
        <v>412</v>
      </c>
      <c r="AZ118" t="s">
        <v>105</v>
      </c>
      <c r="BA118" t="s">
        <v>105</v>
      </c>
      <c r="BB118" t="s">
        <v>105</v>
      </c>
      <c r="BC118" t="s">
        <v>105</v>
      </c>
      <c r="BD118" t="s">
        <v>105</v>
      </c>
      <c r="BF118" t="s">
        <v>105</v>
      </c>
      <c r="BG118" t="s">
        <v>105</v>
      </c>
      <c r="BH118" t="s">
        <v>105</v>
      </c>
      <c r="BI118" t="s">
        <v>105</v>
      </c>
      <c r="BJ118" t="s">
        <v>105</v>
      </c>
      <c r="BR118" t="s">
        <v>105</v>
      </c>
      <c r="BS118" t="s">
        <v>105</v>
      </c>
      <c r="BT118" t="s">
        <v>105</v>
      </c>
      <c r="BU118" t="s">
        <v>105</v>
      </c>
      <c r="BV118" t="s">
        <v>105</v>
      </c>
      <c r="CD118" t="s">
        <v>105</v>
      </c>
      <c r="CE118" t="s">
        <v>105</v>
      </c>
      <c r="CF118" t="s">
        <v>105</v>
      </c>
      <c r="CG118" t="s">
        <v>105</v>
      </c>
      <c r="CH118" t="s">
        <v>105</v>
      </c>
      <c r="CJ118" t="s">
        <v>105</v>
      </c>
      <c r="CL118">
        <v>0</v>
      </c>
      <c r="CM118">
        <v>0</v>
      </c>
      <c r="CN118">
        <v>2.1339999999999999</v>
      </c>
      <c r="CO118">
        <v>0</v>
      </c>
      <c r="CP118">
        <v>129</v>
      </c>
      <c r="CQ118" t="b">
        <f t="shared" si="8"/>
        <v>1</v>
      </c>
      <c r="CR118" t="b">
        <f t="shared" si="9"/>
        <v>1</v>
      </c>
      <c r="CS118" t="b">
        <f t="shared" si="10"/>
        <v>0</v>
      </c>
      <c r="CT118" t="b">
        <f t="shared" si="11"/>
        <v>1</v>
      </c>
      <c r="CU118" t="b">
        <f t="shared" si="12"/>
        <v>1</v>
      </c>
      <c r="CV118" t="b">
        <f t="shared" si="13"/>
        <v>0</v>
      </c>
      <c r="CW118" t="b">
        <f t="shared" si="14"/>
        <v>0</v>
      </c>
      <c r="CX118" t="b">
        <f t="shared" si="15"/>
        <v>1</v>
      </c>
    </row>
    <row r="119" spans="1:102" x14ac:dyDescent="0.25">
      <c r="A119" s="1">
        <v>42312.386111111111</v>
      </c>
      <c r="B119" s="1">
        <v>42312.388888888891</v>
      </c>
      <c r="C119" t="s">
        <v>3</v>
      </c>
      <c r="E119">
        <v>100</v>
      </c>
      <c r="F119">
        <v>218</v>
      </c>
      <c r="G119" t="b">
        <v>1</v>
      </c>
      <c r="H119" s="1">
        <v>42312.388888888891</v>
      </c>
      <c r="I119" t="s">
        <v>413</v>
      </c>
      <c r="N119" t="s">
        <v>94</v>
      </c>
      <c r="O119" t="s">
        <v>116</v>
      </c>
      <c r="P119" t="s">
        <v>198</v>
      </c>
      <c r="R119" t="s">
        <v>96</v>
      </c>
      <c r="T119" t="s">
        <v>318</v>
      </c>
      <c r="V119" t="s">
        <v>98</v>
      </c>
      <c r="W119" t="s">
        <v>98</v>
      </c>
      <c r="X119" t="s">
        <v>98</v>
      </c>
      <c r="Y119" t="s">
        <v>146</v>
      </c>
      <c r="Z119" t="s">
        <v>98</v>
      </c>
      <c r="AB119" t="s">
        <v>98</v>
      </c>
      <c r="AE119" t="s">
        <v>134</v>
      </c>
      <c r="AF119" t="s">
        <v>102</v>
      </c>
      <c r="AG119" t="s">
        <v>102</v>
      </c>
      <c r="AH119" t="s">
        <v>134</v>
      </c>
      <c r="AI119" t="s">
        <v>100</v>
      </c>
      <c r="AK119" t="s">
        <v>100</v>
      </c>
      <c r="AT119" t="s">
        <v>105</v>
      </c>
      <c r="AU119" t="s">
        <v>103</v>
      </c>
      <c r="AV119" t="s">
        <v>105</v>
      </c>
      <c r="AW119" t="s">
        <v>105</v>
      </c>
      <c r="AX119" t="s">
        <v>105</v>
      </c>
      <c r="AZ119" t="s">
        <v>105</v>
      </c>
      <c r="BA119" t="s">
        <v>105</v>
      </c>
      <c r="BB119" t="s">
        <v>105</v>
      </c>
      <c r="BC119" t="s">
        <v>105</v>
      </c>
      <c r="BD119" t="s">
        <v>105</v>
      </c>
      <c r="BF119" t="s">
        <v>105</v>
      </c>
      <c r="BG119" t="s">
        <v>105</v>
      </c>
      <c r="BH119" t="s">
        <v>105</v>
      </c>
      <c r="BI119" t="s">
        <v>105</v>
      </c>
      <c r="BJ119" t="s">
        <v>105</v>
      </c>
      <c r="BL119" t="s">
        <v>105</v>
      </c>
      <c r="BM119" t="s">
        <v>105</v>
      </c>
      <c r="BN119" t="s">
        <v>105</v>
      </c>
      <c r="BO119" t="s">
        <v>105</v>
      </c>
      <c r="BP119" t="s">
        <v>105</v>
      </c>
      <c r="BX119" t="s">
        <v>105</v>
      </c>
      <c r="BY119" t="s">
        <v>105</v>
      </c>
      <c r="BZ119" t="s">
        <v>105</v>
      </c>
      <c r="CA119" t="s">
        <v>105</v>
      </c>
      <c r="CB119" t="s">
        <v>105</v>
      </c>
      <c r="CD119" t="s">
        <v>105</v>
      </c>
      <c r="CE119" t="s">
        <v>105</v>
      </c>
      <c r="CF119" t="s">
        <v>105</v>
      </c>
      <c r="CG119" t="s">
        <v>105</v>
      </c>
      <c r="CH119" t="s">
        <v>105</v>
      </c>
      <c r="CJ119" t="s">
        <v>105</v>
      </c>
      <c r="CL119">
        <v>0</v>
      </c>
      <c r="CM119">
        <v>0</v>
      </c>
      <c r="CN119">
        <v>1.673</v>
      </c>
      <c r="CO119">
        <v>0</v>
      </c>
      <c r="CP119">
        <v>157</v>
      </c>
      <c r="CQ119" t="b">
        <f t="shared" si="8"/>
        <v>1</v>
      </c>
      <c r="CR119" t="b">
        <f t="shared" si="9"/>
        <v>1</v>
      </c>
      <c r="CS119" t="b">
        <f t="shared" si="10"/>
        <v>0</v>
      </c>
      <c r="CT119" t="b">
        <f t="shared" si="11"/>
        <v>1</v>
      </c>
      <c r="CU119" t="b">
        <f t="shared" si="12"/>
        <v>0</v>
      </c>
      <c r="CV119" t="b">
        <f t="shared" si="13"/>
        <v>1</v>
      </c>
      <c r="CW119" t="b">
        <f t="shared" si="14"/>
        <v>1</v>
      </c>
      <c r="CX119" t="b">
        <f t="shared" si="15"/>
        <v>1</v>
      </c>
    </row>
    <row r="120" spans="1:102" ht="409.5" x14ac:dyDescent="0.25">
      <c r="A120" s="1">
        <v>42311.913194444445</v>
      </c>
      <c r="B120" s="1">
        <v>42311.938194444447</v>
      </c>
      <c r="C120" t="s">
        <v>3</v>
      </c>
      <c r="E120">
        <v>100</v>
      </c>
      <c r="F120">
        <v>2213</v>
      </c>
      <c r="G120" t="b">
        <v>1</v>
      </c>
      <c r="H120" s="1">
        <v>42311.938194444447</v>
      </c>
      <c r="I120" t="s">
        <v>414</v>
      </c>
      <c r="N120" t="s">
        <v>94</v>
      </c>
      <c r="O120" t="s">
        <v>95</v>
      </c>
      <c r="R120" t="s">
        <v>96</v>
      </c>
      <c r="T120" t="s">
        <v>156</v>
      </c>
      <c r="V120" t="s">
        <v>98</v>
      </c>
      <c r="W120" t="s">
        <v>98</v>
      </c>
      <c r="X120" t="s">
        <v>121</v>
      </c>
      <c r="Z120" t="s">
        <v>121</v>
      </c>
      <c r="AB120" t="s">
        <v>124</v>
      </c>
      <c r="AE120" t="s">
        <v>100</v>
      </c>
      <c r="AF120" t="s">
        <v>100</v>
      </c>
      <c r="AG120" t="s">
        <v>102</v>
      </c>
      <c r="AI120" t="s">
        <v>101</v>
      </c>
      <c r="AK120" t="s">
        <v>100</v>
      </c>
      <c r="AT120" t="s">
        <v>105</v>
      </c>
      <c r="AU120" t="s">
        <v>105</v>
      </c>
      <c r="AV120" t="s">
        <v>105</v>
      </c>
      <c r="AW120" t="s">
        <v>105</v>
      </c>
      <c r="AX120" t="s">
        <v>105</v>
      </c>
      <c r="AZ120" t="s">
        <v>105</v>
      </c>
      <c r="BA120" t="s">
        <v>105</v>
      </c>
      <c r="BB120" t="s">
        <v>103</v>
      </c>
      <c r="BC120" t="s">
        <v>104</v>
      </c>
      <c r="BD120" t="s">
        <v>103</v>
      </c>
      <c r="BE120" t="s">
        <v>415</v>
      </c>
      <c r="BF120" t="s">
        <v>105</v>
      </c>
      <c r="BG120" t="s">
        <v>105</v>
      </c>
      <c r="BH120" t="s">
        <v>105</v>
      </c>
      <c r="BI120" t="s">
        <v>105</v>
      </c>
      <c r="BJ120" t="s">
        <v>103</v>
      </c>
      <c r="BL120" t="s">
        <v>103</v>
      </c>
      <c r="BM120" t="s">
        <v>103</v>
      </c>
      <c r="BN120" t="s">
        <v>103</v>
      </c>
      <c r="BO120" t="s">
        <v>103</v>
      </c>
      <c r="BP120" t="s">
        <v>103</v>
      </c>
      <c r="CD120" t="s">
        <v>103</v>
      </c>
      <c r="CE120" t="s">
        <v>105</v>
      </c>
      <c r="CF120" t="s">
        <v>103</v>
      </c>
      <c r="CG120" t="s">
        <v>104</v>
      </c>
      <c r="CH120" t="s">
        <v>104</v>
      </c>
      <c r="CI120" s="2" t="s">
        <v>416</v>
      </c>
      <c r="CJ120" t="s">
        <v>105</v>
      </c>
      <c r="CK120" t="s">
        <v>417</v>
      </c>
      <c r="CL120">
        <v>0</v>
      </c>
      <c r="CM120">
        <v>0</v>
      </c>
      <c r="CN120">
        <v>19.074999999999999</v>
      </c>
      <c r="CO120">
        <v>0</v>
      </c>
      <c r="CP120">
        <v>112</v>
      </c>
      <c r="CQ120" t="b">
        <f t="shared" si="8"/>
        <v>1</v>
      </c>
      <c r="CR120" t="b">
        <f t="shared" si="9"/>
        <v>1</v>
      </c>
      <c r="CS120" t="b">
        <f t="shared" si="10"/>
        <v>0</v>
      </c>
      <c r="CT120" t="b">
        <f t="shared" si="11"/>
        <v>1</v>
      </c>
      <c r="CU120" t="b">
        <f t="shared" si="12"/>
        <v>0</v>
      </c>
      <c r="CV120" t="b">
        <f t="shared" si="13"/>
        <v>0</v>
      </c>
      <c r="CW120" t="b">
        <f t="shared" si="14"/>
        <v>1</v>
      </c>
      <c r="CX120" t="b">
        <f t="shared" si="15"/>
        <v>1</v>
      </c>
    </row>
    <row r="121" spans="1:102" x14ac:dyDescent="0.25">
      <c r="A121" s="1">
        <v>42311.765277777777</v>
      </c>
      <c r="B121" s="1">
        <v>42311.768055555556</v>
      </c>
      <c r="C121" t="s">
        <v>3</v>
      </c>
      <c r="E121">
        <v>100</v>
      </c>
      <c r="F121">
        <v>245</v>
      </c>
      <c r="G121" t="b">
        <v>1</v>
      </c>
      <c r="H121" s="1">
        <v>42311.768055555556</v>
      </c>
      <c r="I121" t="s">
        <v>418</v>
      </c>
      <c r="N121" t="s">
        <v>94</v>
      </c>
      <c r="O121" t="s">
        <v>95</v>
      </c>
      <c r="R121" t="s">
        <v>96</v>
      </c>
      <c r="T121" t="s">
        <v>159</v>
      </c>
      <c r="X121" t="s">
        <v>98</v>
      </c>
      <c r="AG121" t="s">
        <v>101</v>
      </c>
      <c r="BF121" t="s">
        <v>128</v>
      </c>
      <c r="BG121" t="s">
        <v>128</v>
      </c>
      <c r="BH121" t="s">
        <v>128</v>
      </c>
      <c r="BI121" t="s">
        <v>128</v>
      </c>
      <c r="BJ121" t="s">
        <v>128</v>
      </c>
      <c r="CJ121" t="s">
        <v>128</v>
      </c>
      <c r="CK121" t="s">
        <v>419</v>
      </c>
      <c r="CL121">
        <v>0</v>
      </c>
      <c r="CM121">
        <v>0</v>
      </c>
      <c r="CN121">
        <v>4.2880000000000003</v>
      </c>
      <c r="CO121">
        <v>0</v>
      </c>
      <c r="CP121">
        <v>39</v>
      </c>
      <c r="CQ121" t="b">
        <f t="shared" si="8"/>
        <v>0</v>
      </c>
      <c r="CR121" t="b">
        <f t="shared" si="9"/>
        <v>0</v>
      </c>
      <c r="CS121" t="b">
        <f t="shared" si="10"/>
        <v>0</v>
      </c>
      <c r="CT121" t="b">
        <f t="shared" si="11"/>
        <v>1</v>
      </c>
      <c r="CU121" t="b">
        <f t="shared" si="12"/>
        <v>0</v>
      </c>
      <c r="CV121" t="b">
        <f t="shared" si="13"/>
        <v>0</v>
      </c>
      <c r="CW121" t="b">
        <f t="shared" si="14"/>
        <v>0</v>
      </c>
      <c r="CX121" t="b">
        <f t="shared" si="15"/>
        <v>0</v>
      </c>
    </row>
    <row r="122" spans="1:102" x14ac:dyDescent="0.25">
      <c r="A122" s="1">
        <v>42311.74722222222</v>
      </c>
      <c r="B122" s="1">
        <v>42311.752083333333</v>
      </c>
      <c r="C122" t="s">
        <v>3</v>
      </c>
      <c r="E122">
        <v>100</v>
      </c>
      <c r="F122">
        <v>389</v>
      </c>
      <c r="G122" t="b">
        <v>1</v>
      </c>
      <c r="H122" s="1">
        <v>42311.752083333333</v>
      </c>
      <c r="I122" t="s">
        <v>420</v>
      </c>
      <c r="N122" t="s">
        <v>94</v>
      </c>
      <c r="O122" t="s">
        <v>116</v>
      </c>
      <c r="P122" t="s">
        <v>208</v>
      </c>
      <c r="R122" t="s">
        <v>96</v>
      </c>
      <c r="T122" t="s">
        <v>184</v>
      </c>
      <c r="V122" t="s">
        <v>98</v>
      </c>
      <c r="W122" t="s">
        <v>98</v>
      </c>
      <c r="X122" t="s">
        <v>98</v>
      </c>
      <c r="AA122" t="s">
        <v>98</v>
      </c>
      <c r="AB122" t="s">
        <v>98</v>
      </c>
      <c r="AE122" t="s">
        <v>102</v>
      </c>
      <c r="AF122" t="s">
        <v>100</v>
      </c>
      <c r="AG122" t="s">
        <v>102</v>
      </c>
      <c r="AJ122" t="s">
        <v>100</v>
      </c>
      <c r="AK122" t="s">
        <v>100</v>
      </c>
      <c r="AN122" t="s">
        <v>105</v>
      </c>
      <c r="AO122" t="s">
        <v>105</v>
      </c>
      <c r="AP122" t="s">
        <v>105</v>
      </c>
      <c r="AQ122" t="s">
        <v>104</v>
      </c>
      <c r="AR122" t="s">
        <v>104</v>
      </c>
      <c r="AS122" t="s">
        <v>421</v>
      </c>
      <c r="AT122" t="s">
        <v>105</v>
      </c>
      <c r="AU122" t="s">
        <v>105</v>
      </c>
      <c r="AV122" t="s">
        <v>105</v>
      </c>
      <c r="AW122" t="s">
        <v>104</v>
      </c>
      <c r="AX122" t="s">
        <v>104</v>
      </c>
      <c r="AY122" t="s">
        <v>421</v>
      </c>
      <c r="AZ122" t="s">
        <v>105</v>
      </c>
      <c r="BA122" t="s">
        <v>105</v>
      </c>
      <c r="BB122" t="s">
        <v>105</v>
      </c>
      <c r="BC122" t="s">
        <v>104</v>
      </c>
      <c r="BD122" t="s">
        <v>104</v>
      </c>
      <c r="BE122" t="s">
        <v>421</v>
      </c>
      <c r="BF122" t="s">
        <v>105</v>
      </c>
      <c r="BG122" t="s">
        <v>105</v>
      </c>
      <c r="BH122" t="s">
        <v>105</v>
      </c>
      <c r="BI122" t="s">
        <v>104</v>
      </c>
      <c r="BJ122" t="s">
        <v>104</v>
      </c>
      <c r="BK122" t="s">
        <v>421</v>
      </c>
      <c r="CD122" t="s">
        <v>105</v>
      </c>
      <c r="CE122" t="s">
        <v>105</v>
      </c>
      <c r="CF122" t="s">
        <v>105</v>
      </c>
      <c r="CG122" t="s">
        <v>104</v>
      </c>
      <c r="CH122" t="s">
        <v>104</v>
      </c>
      <c r="CI122" t="s">
        <v>422</v>
      </c>
      <c r="CJ122" t="s">
        <v>103</v>
      </c>
      <c r="CK122" t="s">
        <v>421</v>
      </c>
      <c r="CL122">
        <v>0.996</v>
      </c>
      <c r="CM122">
        <v>0.996</v>
      </c>
      <c r="CN122">
        <v>1.5569999999999999</v>
      </c>
      <c r="CO122">
        <v>1</v>
      </c>
      <c r="CP122">
        <v>114</v>
      </c>
      <c r="CQ122" t="b">
        <f t="shared" si="8"/>
        <v>1</v>
      </c>
      <c r="CR122" t="b">
        <f t="shared" si="9"/>
        <v>1</v>
      </c>
      <c r="CS122" t="b">
        <f t="shared" si="10"/>
        <v>1</v>
      </c>
      <c r="CT122" t="b">
        <f t="shared" si="11"/>
        <v>1</v>
      </c>
      <c r="CU122" t="b">
        <f t="shared" si="12"/>
        <v>0</v>
      </c>
      <c r="CV122" t="b">
        <f t="shared" si="13"/>
        <v>0</v>
      </c>
      <c r="CW122" t="b">
        <f t="shared" si="14"/>
        <v>0</v>
      </c>
      <c r="CX122" t="b">
        <f t="shared" si="15"/>
        <v>1</v>
      </c>
    </row>
    <row r="123" spans="1:102" x14ac:dyDescent="0.25">
      <c r="A123" s="1">
        <v>42311.736805555556</v>
      </c>
      <c r="B123" s="1">
        <v>42311.738888888889</v>
      </c>
      <c r="C123" t="s">
        <v>3</v>
      </c>
      <c r="E123">
        <v>100</v>
      </c>
      <c r="F123">
        <v>198</v>
      </c>
      <c r="G123" t="b">
        <v>1</v>
      </c>
      <c r="H123" s="1">
        <v>42311.738888888889</v>
      </c>
      <c r="I123" t="s">
        <v>423</v>
      </c>
      <c r="N123" t="s">
        <v>94</v>
      </c>
      <c r="O123" t="s">
        <v>179</v>
      </c>
      <c r="R123" t="s">
        <v>96</v>
      </c>
      <c r="T123" t="s">
        <v>424</v>
      </c>
      <c r="V123" t="s">
        <v>121</v>
      </c>
      <c r="W123" t="s">
        <v>121</v>
      </c>
      <c r="X123" t="s">
        <v>99</v>
      </c>
      <c r="Z123" t="s">
        <v>98</v>
      </c>
      <c r="AE123" t="s">
        <v>100</v>
      </c>
      <c r="AF123" t="s">
        <v>102</v>
      </c>
      <c r="AG123" t="s">
        <v>101</v>
      </c>
      <c r="AI123" t="s">
        <v>100</v>
      </c>
      <c r="AZ123" t="s">
        <v>105</v>
      </c>
      <c r="BA123" t="s">
        <v>105</v>
      </c>
      <c r="BB123" t="s">
        <v>105</v>
      </c>
      <c r="BC123" t="s">
        <v>105</v>
      </c>
      <c r="BD123" t="s">
        <v>105</v>
      </c>
      <c r="BF123" t="s">
        <v>105</v>
      </c>
      <c r="BG123" t="s">
        <v>105</v>
      </c>
      <c r="BH123" t="s">
        <v>105</v>
      </c>
      <c r="BI123" t="s">
        <v>105</v>
      </c>
      <c r="BJ123" t="s">
        <v>105</v>
      </c>
      <c r="BL123" t="s">
        <v>128</v>
      </c>
      <c r="BM123" t="s">
        <v>128</v>
      </c>
      <c r="BN123" t="s">
        <v>128</v>
      </c>
      <c r="BO123" t="s">
        <v>128</v>
      </c>
      <c r="BP123" t="s">
        <v>128</v>
      </c>
      <c r="CD123" t="s">
        <v>105</v>
      </c>
      <c r="CE123" t="s">
        <v>128</v>
      </c>
      <c r="CF123" t="s">
        <v>128</v>
      </c>
      <c r="CG123" t="s">
        <v>128</v>
      </c>
      <c r="CH123" t="s">
        <v>128</v>
      </c>
      <c r="CJ123" t="s">
        <v>105</v>
      </c>
      <c r="CL123">
        <v>0</v>
      </c>
      <c r="CM123">
        <v>0</v>
      </c>
      <c r="CN123">
        <v>3.5590000000000002</v>
      </c>
      <c r="CO123">
        <v>0</v>
      </c>
      <c r="CP123">
        <v>118</v>
      </c>
      <c r="CQ123" t="b">
        <f t="shared" si="8"/>
        <v>1</v>
      </c>
      <c r="CR123" t="b">
        <f t="shared" si="9"/>
        <v>1</v>
      </c>
      <c r="CS123" t="b">
        <f t="shared" si="10"/>
        <v>0</v>
      </c>
      <c r="CT123" t="b">
        <f t="shared" si="11"/>
        <v>1</v>
      </c>
      <c r="CU123" t="b">
        <f t="shared" si="12"/>
        <v>0</v>
      </c>
      <c r="CV123" t="b">
        <f t="shared" si="13"/>
        <v>0</v>
      </c>
      <c r="CW123" t="b">
        <f t="shared" si="14"/>
        <v>1</v>
      </c>
      <c r="CX123" t="b">
        <f t="shared" si="15"/>
        <v>0</v>
      </c>
    </row>
    <row r="124" spans="1:102" x14ac:dyDescent="0.25">
      <c r="A124" s="1">
        <v>42311.657638888886</v>
      </c>
      <c r="B124" s="1">
        <v>42311.71875</v>
      </c>
      <c r="C124" t="s">
        <v>3</v>
      </c>
      <c r="E124">
        <v>100</v>
      </c>
      <c r="F124">
        <v>5285</v>
      </c>
      <c r="G124" t="b">
        <v>1</v>
      </c>
      <c r="H124" s="1">
        <v>42311.71875</v>
      </c>
      <c r="I124" t="s">
        <v>425</v>
      </c>
      <c r="N124" t="s">
        <v>94</v>
      </c>
      <c r="O124" t="s">
        <v>20</v>
      </c>
      <c r="Q124" t="s">
        <v>426</v>
      </c>
      <c r="R124" t="s">
        <v>96</v>
      </c>
      <c r="T124" t="s">
        <v>427</v>
      </c>
      <c r="U124" t="s">
        <v>311</v>
      </c>
      <c r="X124" t="s">
        <v>98</v>
      </c>
      <c r="Y124" t="s">
        <v>121</v>
      </c>
      <c r="Z124" t="s">
        <v>98</v>
      </c>
      <c r="AB124" t="s">
        <v>98</v>
      </c>
      <c r="AC124" t="s">
        <v>124</v>
      </c>
      <c r="AG124" t="s">
        <v>101</v>
      </c>
      <c r="AH124" t="s">
        <v>134</v>
      </c>
      <c r="AI124" t="s">
        <v>100</v>
      </c>
      <c r="AK124" t="s">
        <v>100</v>
      </c>
      <c r="AL124" t="s">
        <v>100</v>
      </c>
      <c r="AT124" t="s">
        <v>105</v>
      </c>
      <c r="AU124" t="s">
        <v>104</v>
      </c>
      <c r="AV124" t="s">
        <v>105</v>
      </c>
      <c r="AW124" t="s">
        <v>105</v>
      </c>
      <c r="AX124" t="s">
        <v>128</v>
      </c>
      <c r="AY124" t="s">
        <v>428</v>
      </c>
      <c r="BF124" t="s">
        <v>104</v>
      </c>
      <c r="BG124" t="s">
        <v>105</v>
      </c>
      <c r="BH124" t="s">
        <v>104</v>
      </c>
      <c r="BI124" t="s">
        <v>103</v>
      </c>
      <c r="BJ124" t="s">
        <v>103</v>
      </c>
      <c r="BK124" t="s">
        <v>429</v>
      </c>
      <c r="BL124" t="s">
        <v>105</v>
      </c>
      <c r="BM124" t="s">
        <v>103</v>
      </c>
      <c r="BN124" t="s">
        <v>128</v>
      </c>
      <c r="BO124" t="s">
        <v>128</v>
      </c>
      <c r="BP124" t="s">
        <v>105</v>
      </c>
      <c r="BR124" t="s">
        <v>103</v>
      </c>
      <c r="BS124" t="s">
        <v>105</v>
      </c>
      <c r="BT124" t="s">
        <v>105</v>
      </c>
      <c r="BU124" t="s">
        <v>105</v>
      </c>
      <c r="BV124" t="s">
        <v>128</v>
      </c>
      <c r="BX124" t="s">
        <v>103</v>
      </c>
      <c r="BY124" t="s">
        <v>103</v>
      </c>
      <c r="BZ124" t="s">
        <v>103</v>
      </c>
      <c r="CA124" t="s">
        <v>103</v>
      </c>
      <c r="CB124" t="s">
        <v>103</v>
      </c>
      <c r="CJ124" t="s">
        <v>105</v>
      </c>
      <c r="CL124">
        <v>0</v>
      </c>
      <c r="CM124">
        <v>0</v>
      </c>
      <c r="CN124">
        <v>1.137</v>
      </c>
      <c r="CO124">
        <v>0</v>
      </c>
      <c r="CP124">
        <v>136</v>
      </c>
      <c r="CQ124" t="b">
        <f t="shared" si="8"/>
        <v>0</v>
      </c>
      <c r="CR124" t="b">
        <f t="shared" si="9"/>
        <v>0</v>
      </c>
      <c r="CS124" t="b">
        <f t="shared" si="10"/>
        <v>0</v>
      </c>
      <c r="CT124" t="b">
        <f t="shared" si="11"/>
        <v>1</v>
      </c>
      <c r="CU124" t="b">
        <f t="shared" si="12"/>
        <v>1</v>
      </c>
      <c r="CV124" t="b">
        <f t="shared" si="13"/>
        <v>1</v>
      </c>
      <c r="CW124" t="b">
        <f t="shared" si="14"/>
        <v>1</v>
      </c>
      <c r="CX124" t="b">
        <f t="shared" si="15"/>
        <v>1</v>
      </c>
    </row>
    <row r="125" spans="1:102" x14ac:dyDescent="0.25">
      <c r="A125" s="1">
        <v>42311.700694444444</v>
      </c>
      <c r="B125" s="1">
        <v>42311.704861111109</v>
      </c>
      <c r="C125" t="s">
        <v>3</v>
      </c>
      <c r="E125">
        <v>100</v>
      </c>
      <c r="F125">
        <v>334</v>
      </c>
      <c r="G125" t="b">
        <v>1</v>
      </c>
      <c r="H125" s="1">
        <v>42311.704861111109</v>
      </c>
      <c r="I125" t="s">
        <v>430</v>
      </c>
      <c r="N125" t="s">
        <v>94</v>
      </c>
      <c r="O125" t="s">
        <v>95</v>
      </c>
      <c r="R125" t="s">
        <v>96</v>
      </c>
      <c r="T125" t="s">
        <v>123</v>
      </c>
      <c r="V125" t="s">
        <v>124</v>
      </c>
      <c r="W125" t="s">
        <v>99</v>
      </c>
      <c r="X125" t="s">
        <v>124</v>
      </c>
      <c r="AB125" t="s">
        <v>99</v>
      </c>
      <c r="AE125" t="s">
        <v>100</v>
      </c>
      <c r="AF125" t="s">
        <v>101</v>
      </c>
      <c r="AG125" t="s">
        <v>101</v>
      </c>
      <c r="AK125" t="s">
        <v>100</v>
      </c>
      <c r="AT125" t="s">
        <v>105</v>
      </c>
      <c r="AU125" t="s">
        <v>105</v>
      </c>
      <c r="AV125" t="s">
        <v>105</v>
      </c>
      <c r="AW125" t="s">
        <v>105</v>
      </c>
      <c r="AX125" t="s">
        <v>105</v>
      </c>
      <c r="AZ125" t="s">
        <v>105</v>
      </c>
      <c r="BA125" t="s">
        <v>105</v>
      </c>
      <c r="BB125" t="s">
        <v>105</v>
      </c>
      <c r="BC125" t="s">
        <v>105</v>
      </c>
      <c r="BD125" t="s">
        <v>105</v>
      </c>
      <c r="BF125" t="s">
        <v>105</v>
      </c>
      <c r="BG125" t="s">
        <v>105</v>
      </c>
      <c r="BH125" t="s">
        <v>105</v>
      </c>
      <c r="BI125" t="s">
        <v>105</v>
      </c>
      <c r="BJ125" t="s">
        <v>105</v>
      </c>
      <c r="CD125" t="s">
        <v>104</v>
      </c>
      <c r="CE125" t="s">
        <v>175</v>
      </c>
      <c r="CF125" t="s">
        <v>104</v>
      </c>
      <c r="CG125" t="s">
        <v>104</v>
      </c>
      <c r="CH125" t="s">
        <v>104</v>
      </c>
      <c r="CI125" t="s">
        <v>431</v>
      </c>
      <c r="CJ125" t="s">
        <v>103</v>
      </c>
      <c r="CK125" t="s">
        <v>432</v>
      </c>
      <c r="CL125">
        <v>0</v>
      </c>
      <c r="CM125">
        <v>0</v>
      </c>
      <c r="CN125">
        <v>2.0070000000000001</v>
      </c>
      <c r="CO125">
        <v>0</v>
      </c>
      <c r="CP125">
        <v>91</v>
      </c>
      <c r="CQ125" t="b">
        <f t="shared" si="8"/>
        <v>1</v>
      </c>
      <c r="CR125" t="b">
        <f t="shared" si="9"/>
        <v>1</v>
      </c>
      <c r="CS125" t="b">
        <f t="shared" si="10"/>
        <v>0</v>
      </c>
      <c r="CT125" t="b">
        <f t="shared" si="11"/>
        <v>1</v>
      </c>
      <c r="CU125" t="b">
        <f t="shared" si="12"/>
        <v>0</v>
      </c>
      <c r="CV125" t="b">
        <f t="shared" si="13"/>
        <v>0</v>
      </c>
      <c r="CW125" t="b">
        <f t="shared" si="14"/>
        <v>0</v>
      </c>
      <c r="CX125" t="b">
        <f t="shared" si="15"/>
        <v>1</v>
      </c>
    </row>
    <row r="126" spans="1:102" x14ac:dyDescent="0.25">
      <c r="A126" s="1">
        <v>42311.697916666664</v>
      </c>
      <c r="B126" s="1">
        <v>42311.700694444444</v>
      </c>
      <c r="C126" t="s">
        <v>3</v>
      </c>
      <c r="E126">
        <v>100</v>
      </c>
      <c r="F126">
        <v>212</v>
      </c>
      <c r="G126" t="b">
        <v>1</v>
      </c>
      <c r="H126" s="1">
        <v>42311.700694444444</v>
      </c>
      <c r="I126" t="s">
        <v>433</v>
      </c>
      <c r="N126" t="s">
        <v>94</v>
      </c>
      <c r="O126" t="s">
        <v>132</v>
      </c>
      <c r="R126" t="s">
        <v>96</v>
      </c>
      <c r="T126" t="s">
        <v>165</v>
      </c>
      <c r="V126" t="s">
        <v>146</v>
      </c>
      <c r="X126" t="s">
        <v>121</v>
      </c>
      <c r="Z126" t="s">
        <v>121</v>
      </c>
      <c r="AB126" t="s">
        <v>121</v>
      </c>
      <c r="AE126" t="s">
        <v>102</v>
      </c>
      <c r="AG126" t="s">
        <v>102</v>
      </c>
      <c r="AI126" t="s">
        <v>100</v>
      </c>
      <c r="AK126" t="s">
        <v>100</v>
      </c>
      <c r="AT126" t="s">
        <v>105</v>
      </c>
      <c r="AU126" t="s">
        <v>128</v>
      </c>
      <c r="AV126" t="s">
        <v>128</v>
      </c>
      <c r="AW126" t="s">
        <v>128</v>
      </c>
      <c r="AX126" t="s">
        <v>128</v>
      </c>
      <c r="BF126" t="s">
        <v>103</v>
      </c>
      <c r="BG126" t="s">
        <v>103</v>
      </c>
      <c r="BH126" t="s">
        <v>103</v>
      </c>
      <c r="BI126" t="s">
        <v>103</v>
      </c>
      <c r="BJ126" t="s">
        <v>103</v>
      </c>
      <c r="BL126" t="s">
        <v>105</v>
      </c>
      <c r="BM126" t="s">
        <v>105</v>
      </c>
      <c r="BN126" t="s">
        <v>103</v>
      </c>
      <c r="BO126" t="s">
        <v>103</v>
      </c>
      <c r="BP126" t="s">
        <v>105</v>
      </c>
      <c r="CD126" t="s">
        <v>103</v>
      </c>
      <c r="CE126" t="s">
        <v>103</v>
      </c>
      <c r="CF126" t="s">
        <v>103</v>
      </c>
      <c r="CG126" t="s">
        <v>103</v>
      </c>
      <c r="CH126" t="s">
        <v>103</v>
      </c>
      <c r="CJ126" t="s">
        <v>105</v>
      </c>
      <c r="CL126">
        <v>0</v>
      </c>
      <c r="CM126">
        <v>0</v>
      </c>
      <c r="CN126">
        <v>0.94599999999999995</v>
      </c>
      <c r="CO126">
        <v>0</v>
      </c>
      <c r="CP126">
        <v>102</v>
      </c>
      <c r="CQ126" t="b">
        <f t="shared" si="8"/>
        <v>1</v>
      </c>
      <c r="CR126" t="b">
        <f t="shared" si="9"/>
        <v>0</v>
      </c>
      <c r="CS126" t="b">
        <f t="shared" si="10"/>
        <v>0</v>
      </c>
      <c r="CT126" t="b">
        <f t="shared" si="11"/>
        <v>1</v>
      </c>
      <c r="CU126" t="b">
        <f t="shared" si="12"/>
        <v>0</v>
      </c>
      <c r="CV126" t="b">
        <f t="shared" si="13"/>
        <v>0</v>
      </c>
      <c r="CW126" t="b">
        <f t="shared" si="14"/>
        <v>1</v>
      </c>
      <c r="CX126" t="b">
        <f t="shared" si="15"/>
        <v>1</v>
      </c>
    </row>
    <row r="127" spans="1:102" x14ac:dyDescent="0.25">
      <c r="A127" s="1">
        <v>42311.678472222222</v>
      </c>
      <c r="B127" s="1">
        <v>42311.680555555555</v>
      </c>
      <c r="C127" t="s">
        <v>3</v>
      </c>
      <c r="E127">
        <v>100</v>
      </c>
      <c r="F127">
        <v>201</v>
      </c>
      <c r="G127" t="b">
        <v>1</v>
      </c>
      <c r="H127" s="1">
        <v>42311.680555555555</v>
      </c>
      <c r="I127" t="s">
        <v>434</v>
      </c>
      <c r="N127" t="s">
        <v>94</v>
      </c>
      <c r="O127" t="s">
        <v>20</v>
      </c>
      <c r="Q127" t="s">
        <v>164</v>
      </c>
      <c r="R127" t="s">
        <v>96</v>
      </c>
      <c r="T127" t="s">
        <v>221</v>
      </c>
      <c r="V127" t="s">
        <v>146</v>
      </c>
      <c r="X127" t="s">
        <v>124</v>
      </c>
      <c r="Z127" t="s">
        <v>124</v>
      </c>
      <c r="AE127" t="s">
        <v>101</v>
      </c>
      <c r="AG127" t="s">
        <v>101</v>
      </c>
      <c r="AI127" t="s">
        <v>100</v>
      </c>
      <c r="BF127" t="s">
        <v>105</v>
      </c>
      <c r="BG127" t="s">
        <v>105</v>
      </c>
      <c r="BH127" t="s">
        <v>105</v>
      </c>
      <c r="BI127" t="s">
        <v>105</v>
      </c>
      <c r="BJ127" t="s">
        <v>105</v>
      </c>
      <c r="BL127" t="s">
        <v>105</v>
      </c>
      <c r="BM127" t="s">
        <v>105</v>
      </c>
      <c r="BN127" t="s">
        <v>105</v>
      </c>
      <c r="BO127" t="s">
        <v>105</v>
      </c>
      <c r="BP127" t="s">
        <v>105</v>
      </c>
      <c r="CD127" t="s">
        <v>105</v>
      </c>
      <c r="CE127" t="s">
        <v>105</v>
      </c>
      <c r="CF127" t="s">
        <v>128</v>
      </c>
      <c r="CG127" t="s">
        <v>105</v>
      </c>
      <c r="CH127" t="s">
        <v>105</v>
      </c>
      <c r="CJ127" t="s">
        <v>128</v>
      </c>
      <c r="CL127">
        <v>0</v>
      </c>
      <c r="CM127">
        <v>0</v>
      </c>
      <c r="CN127">
        <v>9.9860000000000007</v>
      </c>
      <c r="CO127">
        <v>0</v>
      </c>
      <c r="CP127">
        <v>91</v>
      </c>
      <c r="CQ127" t="b">
        <f t="shared" si="8"/>
        <v>1</v>
      </c>
      <c r="CR127" t="b">
        <f t="shared" si="9"/>
        <v>0</v>
      </c>
      <c r="CS127" t="b">
        <f t="shared" si="10"/>
        <v>0</v>
      </c>
      <c r="CT127" t="b">
        <f t="shared" si="11"/>
        <v>1</v>
      </c>
      <c r="CU127" t="b">
        <f t="shared" si="12"/>
        <v>0</v>
      </c>
      <c r="CV127" t="b">
        <f t="shared" si="13"/>
        <v>0</v>
      </c>
      <c r="CW127" t="b">
        <f t="shared" si="14"/>
        <v>1</v>
      </c>
      <c r="CX127" t="b">
        <f t="shared" si="15"/>
        <v>0</v>
      </c>
    </row>
    <row r="128" spans="1:102" x14ac:dyDescent="0.25">
      <c r="A128" s="1">
        <v>42311.666666666664</v>
      </c>
      <c r="B128" s="1">
        <v>42311.674305555556</v>
      </c>
      <c r="C128" t="s">
        <v>3</v>
      </c>
      <c r="E128">
        <v>100</v>
      </c>
      <c r="F128">
        <v>620</v>
      </c>
      <c r="G128" t="b">
        <v>1</v>
      </c>
      <c r="H128" s="1">
        <v>42311.674305555556</v>
      </c>
      <c r="I128" t="s">
        <v>435</v>
      </c>
      <c r="N128" t="s">
        <v>94</v>
      </c>
      <c r="O128" t="s">
        <v>116</v>
      </c>
      <c r="P128" t="s">
        <v>436</v>
      </c>
      <c r="R128" t="s">
        <v>96</v>
      </c>
      <c r="T128" t="s">
        <v>360</v>
      </c>
      <c r="Z128" t="s">
        <v>98</v>
      </c>
      <c r="AB128" t="s">
        <v>98</v>
      </c>
      <c r="AI128" t="s">
        <v>100</v>
      </c>
      <c r="AK128" t="s">
        <v>100</v>
      </c>
      <c r="AT128" t="s">
        <v>103</v>
      </c>
      <c r="AU128" t="s">
        <v>103</v>
      </c>
      <c r="AV128" t="s">
        <v>103</v>
      </c>
      <c r="AW128" t="s">
        <v>103</v>
      </c>
      <c r="AX128" t="s">
        <v>103</v>
      </c>
      <c r="BL128" t="s">
        <v>103</v>
      </c>
      <c r="BM128" t="s">
        <v>103</v>
      </c>
      <c r="BN128" t="s">
        <v>103</v>
      </c>
      <c r="BO128" t="s">
        <v>103</v>
      </c>
      <c r="BP128" t="s">
        <v>103</v>
      </c>
      <c r="CJ128" t="s">
        <v>103</v>
      </c>
      <c r="CK128" t="s">
        <v>437</v>
      </c>
      <c r="CL128">
        <v>0</v>
      </c>
      <c r="CM128">
        <v>0</v>
      </c>
      <c r="CN128">
        <v>0.79500000000000004</v>
      </c>
      <c r="CO128">
        <v>0</v>
      </c>
      <c r="CP128">
        <v>57</v>
      </c>
      <c r="CQ128" t="b">
        <f t="shared" si="8"/>
        <v>0</v>
      </c>
      <c r="CR128" t="b">
        <f t="shared" si="9"/>
        <v>0</v>
      </c>
      <c r="CS128" t="b">
        <f t="shared" si="10"/>
        <v>0</v>
      </c>
      <c r="CT128" t="b">
        <f t="shared" si="11"/>
        <v>0</v>
      </c>
      <c r="CU128" t="b">
        <f t="shared" si="12"/>
        <v>0</v>
      </c>
      <c r="CV128" t="b">
        <f t="shared" si="13"/>
        <v>0</v>
      </c>
      <c r="CW128" t="b">
        <f t="shared" si="14"/>
        <v>1</v>
      </c>
      <c r="CX128" t="b">
        <f t="shared" si="15"/>
        <v>1</v>
      </c>
    </row>
    <row r="129" spans="1:102" x14ac:dyDescent="0.25">
      <c r="A129" s="1">
        <v>42311.625</v>
      </c>
      <c r="B129" s="1">
        <v>42311.670138888891</v>
      </c>
      <c r="C129" t="s">
        <v>3</v>
      </c>
      <c r="E129">
        <v>100</v>
      </c>
      <c r="F129">
        <v>3860</v>
      </c>
      <c r="G129" t="b">
        <v>1</v>
      </c>
      <c r="H129" s="1">
        <v>42311.670138888891</v>
      </c>
      <c r="I129" t="s">
        <v>438</v>
      </c>
      <c r="N129" t="s">
        <v>94</v>
      </c>
      <c r="O129" t="s">
        <v>372</v>
      </c>
      <c r="R129" t="s">
        <v>96</v>
      </c>
      <c r="T129" t="s">
        <v>165</v>
      </c>
      <c r="V129" t="s">
        <v>124</v>
      </c>
      <c r="X129" t="s">
        <v>124</v>
      </c>
      <c r="Z129" t="s">
        <v>124</v>
      </c>
      <c r="AB129" t="s">
        <v>99</v>
      </c>
      <c r="AE129" t="s">
        <v>101</v>
      </c>
      <c r="AG129" t="s">
        <v>100</v>
      </c>
      <c r="AI129" t="s">
        <v>101</v>
      </c>
      <c r="AK129" t="s">
        <v>102</v>
      </c>
      <c r="AT129" t="s">
        <v>103</v>
      </c>
      <c r="AU129" t="s">
        <v>103</v>
      </c>
      <c r="AV129" t="s">
        <v>103</v>
      </c>
      <c r="AW129" t="s">
        <v>103</v>
      </c>
      <c r="AX129" t="s">
        <v>103</v>
      </c>
      <c r="BF129" t="s">
        <v>105</v>
      </c>
      <c r="BG129" t="s">
        <v>105</v>
      </c>
      <c r="BH129" t="s">
        <v>105</v>
      </c>
      <c r="BI129" t="s">
        <v>128</v>
      </c>
      <c r="BJ129" t="s">
        <v>128</v>
      </c>
      <c r="BL129" t="s">
        <v>103</v>
      </c>
      <c r="BM129" t="s">
        <v>103</v>
      </c>
      <c r="BN129" t="s">
        <v>103</v>
      </c>
      <c r="BO129" t="s">
        <v>103</v>
      </c>
      <c r="BP129" t="s">
        <v>103</v>
      </c>
      <c r="CD129" t="s">
        <v>105</v>
      </c>
      <c r="CE129" t="s">
        <v>105</v>
      </c>
      <c r="CF129" t="s">
        <v>128</v>
      </c>
      <c r="CG129" t="s">
        <v>128</v>
      </c>
      <c r="CH129" t="s">
        <v>128</v>
      </c>
      <c r="CJ129" t="s">
        <v>105</v>
      </c>
      <c r="CL129">
        <v>0</v>
      </c>
      <c r="CM129">
        <v>0</v>
      </c>
      <c r="CN129">
        <v>2.214</v>
      </c>
      <c r="CO129">
        <v>0</v>
      </c>
      <c r="CP129">
        <v>104</v>
      </c>
      <c r="CQ129" t="b">
        <f t="shared" si="8"/>
        <v>1</v>
      </c>
      <c r="CR129" t="b">
        <f t="shared" si="9"/>
        <v>0</v>
      </c>
      <c r="CS129" t="b">
        <f t="shared" si="10"/>
        <v>0</v>
      </c>
      <c r="CT129" t="b">
        <f t="shared" si="11"/>
        <v>1</v>
      </c>
      <c r="CU129" t="b">
        <f t="shared" si="12"/>
        <v>0</v>
      </c>
      <c r="CV129" t="b">
        <f t="shared" si="13"/>
        <v>0</v>
      </c>
      <c r="CW129" t="b">
        <f t="shared" si="14"/>
        <v>1</v>
      </c>
      <c r="CX129" t="b">
        <f t="shared" si="15"/>
        <v>1</v>
      </c>
    </row>
    <row r="130" spans="1:102" x14ac:dyDescent="0.25">
      <c r="A130" s="1">
        <v>42311.615972222222</v>
      </c>
      <c r="B130" s="1">
        <v>42311.651388888888</v>
      </c>
      <c r="C130" t="s">
        <v>3</v>
      </c>
      <c r="E130">
        <v>100</v>
      </c>
      <c r="F130">
        <v>3073</v>
      </c>
      <c r="G130" t="b">
        <v>1</v>
      </c>
      <c r="H130" s="1">
        <v>42311.651388888888</v>
      </c>
      <c r="I130" t="s">
        <v>439</v>
      </c>
      <c r="N130" t="s">
        <v>94</v>
      </c>
      <c r="O130" t="s">
        <v>150</v>
      </c>
      <c r="R130" t="s">
        <v>96</v>
      </c>
      <c r="T130" t="s">
        <v>123</v>
      </c>
      <c r="V130" t="s">
        <v>124</v>
      </c>
      <c r="W130" t="s">
        <v>146</v>
      </c>
      <c r="X130" t="s">
        <v>99</v>
      </c>
      <c r="AB130" t="s">
        <v>124</v>
      </c>
      <c r="AE130" t="s">
        <v>101</v>
      </c>
      <c r="AF130" t="s">
        <v>102</v>
      </c>
      <c r="AG130" t="s">
        <v>101</v>
      </c>
      <c r="AK130" t="s">
        <v>100</v>
      </c>
      <c r="AT130" t="s">
        <v>128</v>
      </c>
      <c r="AU130" t="s">
        <v>104</v>
      </c>
      <c r="AV130" t="s">
        <v>105</v>
      </c>
      <c r="AW130" t="s">
        <v>103</v>
      </c>
      <c r="AX130" t="s">
        <v>104</v>
      </c>
      <c r="AY130" t="s">
        <v>440</v>
      </c>
      <c r="AZ130" t="s">
        <v>103</v>
      </c>
      <c r="BA130" t="s">
        <v>103</v>
      </c>
      <c r="BB130" t="s">
        <v>103</v>
      </c>
      <c r="BC130" t="s">
        <v>103</v>
      </c>
      <c r="BD130" t="s">
        <v>103</v>
      </c>
      <c r="BF130" t="s">
        <v>128</v>
      </c>
      <c r="BG130" t="s">
        <v>128</v>
      </c>
      <c r="BH130" t="s">
        <v>128</v>
      </c>
      <c r="BI130" t="s">
        <v>128</v>
      </c>
      <c r="BJ130" t="s">
        <v>128</v>
      </c>
      <c r="CD130" t="s">
        <v>105</v>
      </c>
      <c r="CE130" t="s">
        <v>128</v>
      </c>
      <c r="CF130" t="s">
        <v>105</v>
      </c>
      <c r="CG130" t="s">
        <v>128</v>
      </c>
      <c r="CH130" t="s">
        <v>128</v>
      </c>
      <c r="CJ130" t="s">
        <v>128</v>
      </c>
      <c r="CK130" t="s">
        <v>441</v>
      </c>
      <c r="CL130">
        <v>0</v>
      </c>
      <c r="CM130">
        <v>0</v>
      </c>
      <c r="CN130">
        <v>1.369</v>
      </c>
      <c r="CO130">
        <v>0</v>
      </c>
      <c r="CP130">
        <v>105</v>
      </c>
      <c r="CQ130" t="b">
        <f t="shared" si="8"/>
        <v>1</v>
      </c>
      <c r="CR130" t="b">
        <f t="shared" si="9"/>
        <v>1</v>
      </c>
      <c r="CS130" t="b">
        <f t="shared" si="10"/>
        <v>0</v>
      </c>
      <c r="CT130" t="b">
        <f t="shared" si="11"/>
        <v>1</v>
      </c>
      <c r="CU130" t="b">
        <f t="shared" si="12"/>
        <v>0</v>
      </c>
      <c r="CV130" t="b">
        <f t="shared" si="13"/>
        <v>0</v>
      </c>
      <c r="CW130" t="b">
        <f t="shared" si="14"/>
        <v>0</v>
      </c>
      <c r="CX130" t="b">
        <f t="shared" si="15"/>
        <v>1</v>
      </c>
    </row>
    <row r="131" spans="1:102" x14ac:dyDescent="0.25">
      <c r="A131" s="1">
        <v>42311.644444444442</v>
      </c>
      <c r="B131" s="1">
        <v>42311.65</v>
      </c>
      <c r="C131" t="s">
        <v>3</v>
      </c>
      <c r="E131">
        <v>100</v>
      </c>
      <c r="F131">
        <v>488</v>
      </c>
      <c r="G131" t="b">
        <v>1</v>
      </c>
      <c r="H131" s="1">
        <v>42311.65</v>
      </c>
      <c r="I131" t="s">
        <v>442</v>
      </c>
      <c r="N131" t="s">
        <v>94</v>
      </c>
      <c r="O131" t="s">
        <v>116</v>
      </c>
      <c r="P131" t="s">
        <v>443</v>
      </c>
      <c r="R131" t="s">
        <v>96</v>
      </c>
      <c r="T131" t="s">
        <v>109</v>
      </c>
      <c r="V131" t="s">
        <v>98</v>
      </c>
      <c r="X131" t="s">
        <v>98</v>
      </c>
      <c r="AB131" t="s">
        <v>98</v>
      </c>
      <c r="AE131" t="s">
        <v>101</v>
      </c>
      <c r="AG131" t="s">
        <v>100</v>
      </c>
      <c r="AK131" t="s">
        <v>101</v>
      </c>
      <c r="AT131" t="s">
        <v>105</v>
      </c>
      <c r="AU131" t="s">
        <v>105</v>
      </c>
      <c r="AV131" t="s">
        <v>128</v>
      </c>
      <c r="AW131" t="s">
        <v>128</v>
      </c>
      <c r="AX131" t="s">
        <v>105</v>
      </c>
      <c r="BF131" t="s">
        <v>104</v>
      </c>
      <c r="BG131" t="s">
        <v>104</v>
      </c>
      <c r="BH131" t="s">
        <v>104</v>
      </c>
      <c r="BI131" t="s">
        <v>104</v>
      </c>
      <c r="BJ131" t="s">
        <v>104</v>
      </c>
      <c r="BK131" t="s">
        <v>444</v>
      </c>
      <c r="CD131" t="s">
        <v>104</v>
      </c>
      <c r="CE131" t="s">
        <v>104</v>
      </c>
      <c r="CF131" t="s">
        <v>104</v>
      </c>
      <c r="CG131" t="s">
        <v>104</v>
      </c>
      <c r="CH131" t="s">
        <v>104</v>
      </c>
      <c r="CI131" t="s">
        <v>445</v>
      </c>
      <c r="CJ131" t="s">
        <v>103</v>
      </c>
      <c r="CK131" t="s">
        <v>446</v>
      </c>
      <c r="CL131">
        <v>0</v>
      </c>
      <c r="CM131">
        <v>0</v>
      </c>
      <c r="CN131">
        <v>91.177000000000007</v>
      </c>
      <c r="CO131">
        <v>0</v>
      </c>
      <c r="CP131">
        <v>68</v>
      </c>
      <c r="CQ131" t="b">
        <f t="shared" ref="CQ131:CQ164" si="16">IFERROR(IF(FIND("BPA",$T131,1)&gt;=1,TRUE,FALSE),FALSE)</f>
        <v>1</v>
      </c>
      <c r="CR131" t="b">
        <f t="shared" ref="CR131:CR164" si="17">IFERROR(IF(FIND("Financial",$T131,1)&gt;=1,TRUE,FALSE),FALSE)</f>
        <v>0</v>
      </c>
      <c r="CS131" t="b">
        <f t="shared" ref="CS131:CS164" si="18">IFERROR(IF(FIND("Fund Raising",$T131,1)&gt;=1,TRUE,FALSE),FALSE)</f>
        <v>0</v>
      </c>
      <c r="CT131" t="b">
        <f t="shared" ref="CT131:CT164" si="19">IFERROR(IF(FIND("HR",$T131,1)&gt;=1,TRUE,FALSE),FALSE)</f>
        <v>1</v>
      </c>
      <c r="CU131" t="b">
        <f t="shared" ref="CU131:CU164" si="20">IFERROR(IF(FIND("Others",$T131,1)&gt;=1,TRUE,FALSE),FALSE)</f>
        <v>0</v>
      </c>
      <c r="CV131" t="b">
        <f t="shared" ref="CV131:CV164" si="21">IFERROR(IF(FIND("Public Safety",$T131,1)&gt;=1,TRUE,FALSE),FALSE)</f>
        <v>0</v>
      </c>
      <c r="CW131" t="b">
        <f t="shared" ref="CW131:CW164" si="22">IFERROR(IF(FIND("SIS",$T131,1)&gt;=1,TRUE,FALSE),FALSE)</f>
        <v>0</v>
      </c>
      <c r="CX131" t="b">
        <f t="shared" ref="CX131:CX164" si="23">IFERROR(IF(FIND("UDW",$T131,1)&gt;=1,TRUE,FALSE),FALSE)</f>
        <v>1</v>
      </c>
    </row>
    <row r="132" spans="1:102" x14ac:dyDescent="0.25">
      <c r="A132" s="1">
        <v>42311.620833333334</v>
      </c>
      <c r="B132" s="1">
        <v>42311.649305555555</v>
      </c>
      <c r="C132" t="s">
        <v>3</v>
      </c>
      <c r="E132">
        <v>100</v>
      </c>
      <c r="F132">
        <v>2446</v>
      </c>
      <c r="G132" t="b">
        <v>1</v>
      </c>
      <c r="H132" s="1">
        <v>42311.649305555555</v>
      </c>
      <c r="I132" t="s">
        <v>447</v>
      </c>
      <c r="N132" t="s">
        <v>94</v>
      </c>
      <c r="O132" t="s">
        <v>148</v>
      </c>
      <c r="R132" t="s">
        <v>96</v>
      </c>
      <c r="T132" t="s">
        <v>206</v>
      </c>
      <c r="V132" t="s">
        <v>99</v>
      </c>
      <c r="W132" t="s">
        <v>99</v>
      </c>
      <c r="X132" t="s">
        <v>99</v>
      </c>
      <c r="Y132" t="s">
        <v>99</v>
      </c>
      <c r="AB132" t="s">
        <v>99</v>
      </c>
      <c r="AE132" t="s">
        <v>101</v>
      </c>
      <c r="AF132" t="s">
        <v>101</v>
      </c>
      <c r="AG132" t="s">
        <v>102</v>
      </c>
      <c r="AH132" t="s">
        <v>100</v>
      </c>
      <c r="AK132" t="s">
        <v>101</v>
      </c>
      <c r="AT132" t="s">
        <v>105</v>
      </c>
      <c r="AU132" t="s">
        <v>105</v>
      </c>
      <c r="AV132" t="s">
        <v>128</v>
      </c>
      <c r="AW132" t="s">
        <v>128</v>
      </c>
      <c r="AX132" t="s">
        <v>128</v>
      </c>
      <c r="AZ132" t="s">
        <v>105</v>
      </c>
      <c r="BA132" t="s">
        <v>105</v>
      </c>
      <c r="BB132" t="s">
        <v>128</v>
      </c>
      <c r="BC132" t="s">
        <v>105</v>
      </c>
      <c r="BD132" t="s">
        <v>128</v>
      </c>
      <c r="BF132" t="s">
        <v>105</v>
      </c>
      <c r="BG132" t="s">
        <v>105</v>
      </c>
      <c r="BH132" t="s">
        <v>128</v>
      </c>
      <c r="BI132" t="s">
        <v>128</v>
      </c>
      <c r="BJ132" t="s">
        <v>128</v>
      </c>
      <c r="BX132" t="s">
        <v>128</v>
      </c>
      <c r="BY132" t="s">
        <v>128</v>
      </c>
      <c r="BZ132" t="s">
        <v>128</v>
      </c>
      <c r="CA132" t="s">
        <v>128</v>
      </c>
      <c r="CB132" t="s">
        <v>128</v>
      </c>
      <c r="CD132" t="s">
        <v>105</v>
      </c>
      <c r="CE132" t="s">
        <v>105</v>
      </c>
      <c r="CF132" t="s">
        <v>128</v>
      </c>
      <c r="CG132" t="s">
        <v>128</v>
      </c>
      <c r="CH132" t="s">
        <v>128</v>
      </c>
      <c r="CJ132" t="s">
        <v>105</v>
      </c>
      <c r="CL132">
        <v>0</v>
      </c>
      <c r="CM132">
        <v>0</v>
      </c>
      <c r="CN132">
        <v>3.8029999999999999</v>
      </c>
      <c r="CO132">
        <v>0</v>
      </c>
      <c r="CP132">
        <v>142</v>
      </c>
      <c r="CQ132" t="b">
        <f t="shared" si="16"/>
        <v>1</v>
      </c>
      <c r="CR132" t="b">
        <f t="shared" si="17"/>
        <v>1</v>
      </c>
      <c r="CS132" t="b">
        <f t="shared" si="18"/>
        <v>0</v>
      </c>
      <c r="CT132" t="b">
        <f t="shared" si="19"/>
        <v>1</v>
      </c>
      <c r="CU132" t="b">
        <f t="shared" si="20"/>
        <v>0</v>
      </c>
      <c r="CV132" t="b">
        <f t="shared" si="21"/>
        <v>1</v>
      </c>
      <c r="CW132" t="b">
        <f t="shared" si="22"/>
        <v>0</v>
      </c>
      <c r="CX132" t="b">
        <f t="shared" si="23"/>
        <v>1</v>
      </c>
    </row>
    <row r="133" spans="1:102" x14ac:dyDescent="0.25">
      <c r="A133" s="1">
        <v>42311.645138888889</v>
      </c>
      <c r="B133" s="1">
        <v>42311.649305555555</v>
      </c>
      <c r="C133" t="s">
        <v>3</v>
      </c>
      <c r="E133">
        <v>100</v>
      </c>
      <c r="F133">
        <v>337</v>
      </c>
      <c r="G133" t="b">
        <v>1</v>
      </c>
      <c r="H133" s="1">
        <v>42311.649305555555</v>
      </c>
      <c r="I133" t="s">
        <v>448</v>
      </c>
      <c r="N133" t="s">
        <v>94</v>
      </c>
      <c r="O133" t="s">
        <v>130</v>
      </c>
      <c r="R133" t="s">
        <v>96</v>
      </c>
      <c r="T133" t="s">
        <v>159</v>
      </c>
      <c r="X133" t="s">
        <v>98</v>
      </c>
      <c r="AG133" t="s">
        <v>100</v>
      </c>
      <c r="BF133" t="s">
        <v>104</v>
      </c>
      <c r="BG133" t="s">
        <v>104</v>
      </c>
      <c r="BH133" t="s">
        <v>103</v>
      </c>
      <c r="BI133" t="s">
        <v>103</v>
      </c>
      <c r="BJ133" t="s">
        <v>103</v>
      </c>
      <c r="BK133" t="s">
        <v>449</v>
      </c>
      <c r="CJ133" t="s">
        <v>103</v>
      </c>
      <c r="CL133">
        <v>0</v>
      </c>
      <c r="CM133">
        <v>0</v>
      </c>
      <c r="CN133">
        <v>1.94</v>
      </c>
      <c r="CO133">
        <v>0</v>
      </c>
      <c r="CP133">
        <v>26</v>
      </c>
      <c r="CQ133" t="b">
        <f t="shared" si="16"/>
        <v>0</v>
      </c>
      <c r="CR133" t="b">
        <f t="shared" si="17"/>
        <v>0</v>
      </c>
      <c r="CS133" t="b">
        <f t="shared" si="18"/>
        <v>0</v>
      </c>
      <c r="CT133" t="b">
        <f t="shared" si="19"/>
        <v>1</v>
      </c>
      <c r="CU133" t="b">
        <f t="shared" si="20"/>
        <v>0</v>
      </c>
      <c r="CV133" t="b">
        <f t="shared" si="21"/>
        <v>0</v>
      </c>
      <c r="CW133" t="b">
        <f t="shared" si="22"/>
        <v>0</v>
      </c>
      <c r="CX133" t="b">
        <f t="shared" si="23"/>
        <v>0</v>
      </c>
    </row>
    <row r="134" spans="1:102" x14ac:dyDescent="0.25">
      <c r="A134" s="1">
        <v>42311.645833333336</v>
      </c>
      <c r="B134" s="1">
        <v>42311.648611111108</v>
      </c>
      <c r="C134" t="s">
        <v>3</v>
      </c>
      <c r="E134">
        <v>100</v>
      </c>
      <c r="F134">
        <v>231</v>
      </c>
      <c r="G134" t="b">
        <v>1</v>
      </c>
      <c r="H134" s="1">
        <v>42311.648611111108</v>
      </c>
      <c r="I134" t="s">
        <v>450</v>
      </c>
      <c r="N134" t="s">
        <v>94</v>
      </c>
      <c r="O134" t="s">
        <v>116</v>
      </c>
      <c r="P134" t="s">
        <v>451</v>
      </c>
      <c r="R134" t="s">
        <v>96</v>
      </c>
      <c r="T134" t="s">
        <v>123</v>
      </c>
      <c r="V134" t="s">
        <v>121</v>
      </c>
      <c r="W134" t="s">
        <v>121</v>
      </c>
      <c r="X134" t="s">
        <v>146</v>
      </c>
      <c r="AB134" t="s">
        <v>121</v>
      </c>
      <c r="AE134" t="s">
        <v>101</v>
      </c>
      <c r="AF134" t="s">
        <v>101</v>
      </c>
      <c r="AG134" t="s">
        <v>102</v>
      </c>
      <c r="AK134" t="s">
        <v>100</v>
      </c>
      <c r="AT134" t="s">
        <v>105</v>
      </c>
      <c r="AU134" t="s">
        <v>105</v>
      </c>
      <c r="AV134" t="s">
        <v>105</v>
      </c>
      <c r="AW134" t="s">
        <v>105</v>
      </c>
      <c r="AX134" t="s">
        <v>105</v>
      </c>
      <c r="AZ134" t="s">
        <v>105</v>
      </c>
      <c r="BA134" t="s">
        <v>105</v>
      </c>
      <c r="BB134" t="s">
        <v>105</v>
      </c>
      <c r="BC134" t="s">
        <v>105</v>
      </c>
      <c r="BD134" t="s">
        <v>103</v>
      </c>
      <c r="BF134" t="s">
        <v>103</v>
      </c>
      <c r="BG134" t="s">
        <v>103</v>
      </c>
      <c r="BH134" t="s">
        <v>103</v>
      </c>
      <c r="BI134" t="s">
        <v>103</v>
      </c>
      <c r="BJ134" t="s">
        <v>103</v>
      </c>
      <c r="CD134" t="s">
        <v>103</v>
      </c>
      <c r="CE134" t="s">
        <v>105</v>
      </c>
      <c r="CF134" t="s">
        <v>105</v>
      </c>
      <c r="CG134" t="s">
        <v>105</v>
      </c>
      <c r="CH134" t="s">
        <v>105</v>
      </c>
      <c r="CJ134" t="s">
        <v>105</v>
      </c>
      <c r="CL134">
        <v>0</v>
      </c>
      <c r="CM134">
        <v>0</v>
      </c>
      <c r="CN134">
        <v>1.8440000000000001</v>
      </c>
      <c r="CO134">
        <v>0</v>
      </c>
      <c r="CP134">
        <v>102</v>
      </c>
      <c r="CQ134" t="b">
        <f t="shared" si="16"/>
        <v>1</v>
      </c>
      <c r="CR134" t="b">
        <f t="shared" si="17"/>
        <v>1</v>
      </c>
      <c r="CS134" t="b">
        <f t="shared" si="18"/>
        <v>0</v>
      </c>
      <c r="CT134" t="b">
        <f t="shared" si="19"/>
        <v>1</v>
      </c>
      <c r="CU134" t="b">
        <f t="shared" si="20"/>
        <v>0</v>
      </c>
      <c r="CV134" t="b">
        <f t="shared" si="21"/>
        <v>0</v>
      </c>
      <c r="CW134" t="b">
        <f t="shared" si="22"/>
        <v>0</v>
      </c>
      <c r="CX134" t="b">
        <f t="shared" si="23"/>
        <v>1</v>
      </c>
    </row>
    <row r="135" spans="1:102" x14ac:dyDescent="0.25">
      <c r="A135" s="1">
        <v>42311.645833333336</v>
      </c>
      <c r="B135" s="1">
        <v>42311.647916666669</v>
      </c>
      <c r="C135" t="s">
        <v>3</v>
      </c>
      <c r="E135">
        <v>100</v>
      </c>
      <c r="F135">
        <v>163</v>
      </c>
      <c r="G135" t="b">
        <v>1</v>
      </c>
      <c r="H135" s="1">
        <v>42311.647916666669</v>
      </c>
      <c r="I135" t="s">
        <v>452</v>
      </c>
      <c r="N135" t="s">
        <v>94</v>
      </c>
      <c r="O135" t="s">
        <v>179</v>
      </c>
      <c r="R135" t="s">
        <v>96</v>
      </c>
      <c r="T135" t="s">
        <v>356</v>
      </c>
      <c r="Z135" t="s">
        <v>98</v>
      </c>
      <c r="AI135" t="s">
        <v>100</v>
      </c>
      <c r="BL135" t="s">
        <v>105</v>
      </c>
      <c r="BM135" t="s">
        <v>105</v>
      </c>
      <c r="BN135" t="s">
        <v>128</v>
      </c>
      <c r="BO135" t="s">
        <v>128</v>
      </c>
      <c r="BP135" t="s">
        <v>128</v>
      </c>
      <c r="CJ135" t="s">
        <v>105</v>
      </c>
      <c r="CL135">
        <v>0</v>
      </c>
      <c r="CM135">
        <v>0</v>
      </c>
      <c r="CN135">
        <v>4.1420000000000003</v>
      </c>
      <c r="CO135">
        <v>0</v>
      </c>
      <c r="CP135">
        <v>46</v>
      </c>
      <c r="CQ135" t="b">
        <f t="shared" si="16"/>
        <v>0</v>
      </c>
      <c r="CR135" t="b">
        <f t="shared" si="17"/>
        <v>0</v>
      </c>
      <c r="CS135" t="b">
        <f t="shared" si="18"/>
        <v>0</v>
      </c>
      <c r="CT135" t="b">
        <f t="shared" si="19"/>
        <v>0</v>
      </c>
      <c r="CU135" t="b">
        <f t="shared" si="20"/>
        <v>0</v>
      </c>
      <c r="CV135" t="b">
        <f t="shared" si="21"/>
        <v>0</v>
      </c>
      <c r="CW135" t="b">
        <f t="shared" si="22"/>
        <v>1</v>
      </c>
      <c r="CX135" t="b">
        <f t="shared" si="23"/>
        <v>0</v>
      </c>
    </row>
    <row r="136" spans="1:102" x14ac:dyDescent="0.25">
      <c r="A136" s="1">
        <v>42311.64166666667</v>
      </c>
      <c r="B136" s="1">
        <v>42311.644444444442</v>
      </c>
      <c r="C136" t="s">
        <v>3</v>
      </c>
      <c r="E136">
        <v>100</v>
      </c>
      <c r="F136">
        <v>216</v>
      </c>
      <c r="G136" t="b">
        <v>1</v>
      </c>
      <c r="H136" s="1">
        <v>42311.644444444442</v>
      </c>
      <c r="I136" t="s">
        <v>453</v>
      </c>
      <c r="N136" t="s">
        <v>94</v>
      </c>
      <c r="O136" t="s">
        <v>179</v>
      </c>
      <c r="R136" t="s">
        <v>96</v>
      </c>
      <c r="T136" t="s">
        <v>199</v>
      </c>
      <c r="X136" t="s">
        <v>98</v>
      </c>
      <c r="Z136" t="s">
        <v>98</v>
      </c>
      <c r="AG136" t="s">
        <v>101</v>
      </c>
      <c r="AI136" t="s">
        <v>100</v>
      </c>
      <c r="BF136" t="s">
        <v>103</v>
      </c>
      <c r="BG136" t="s">
        <v>103</v>
      </c>
      <c r="BH136" t="s">
        <v>103</v>
      </c>
      <c r="BI136" t="s">
        <v>103</v>
      </c>
      <c r="BJ136" t="s">
        <v>103</v>
      </c>
      <c r="BL136" t="s">
        <v>105</v>
      </c>
      <c r="BM136" t="s">
        <v>105</v>
      </c>
      <c r="BN136" t="s">
        <v>105</v>
      </c>
      <c r="BO136" t="s">
        <v>105</v>
      </c>
      <c r="BP136" t="s">
        <v>105</v>
      </c>
      <c r="CJ136" t="s">
        <v>105</v>
      </c>
      <c r="CL136">
        <v>0</v>
      </c>
      <c r="CM136">
        <v>0</v>
      </c>
      <c r="CN136">
        <v>2.44</v>
      </c>
      <c r="CO136">
        <v>0</v>
      </c>
      <c r="CP136">
        <v>61</v>
      </c>
      <c r="CQ136" t="b">
        <f t="shared" si="16"/>
        <v>0</v>
      </c>
      <c r="CR136" t="b">
        <f t="shared" si="17"/>
        <v>0</v>
      </c>
      <c r="CS136" t="b">
        <f t="shared" si="18"/>
        <v>0</v>
      </c>
      <c r="CT136" t="b">
        <f t="shared" si="19"/>
        <v>1</v>
      </c>
      <c r="CU136" t="b">
        <f t="shared" si="20"/>
        <v>0</v>
      </c>
      <c r="CV136" t="b">
        <f t="shared" si="21"/>
        <v>0</v>
      </c>
      <c r="CW136" t="b">
        <f t="shared" si="22"/>
        <v>1</v>
      </c>
      <c r="CX136" t="b">
        <f t="shared" si="23"/>
        <v>0</v>
      </c>
    </row>
    <row r="137" spans="1:102" x14ac:dyDescent="0.25">
      <c r="A137" s="1">
        <v>42311.640972222223</v>
      </c>
      <c r="B137" s="1">
        <v>42311.643750000003</v>
      </c>
      <c r="C137" t="s">
        <v>3</v>
      </c>
      <c r="E137">
        <v>100</v>
      </c>
      <c r="F137">
        <v>216</v>
      </c>
      <c r="G137" t="b">
        <v>1</v>
      </c>
      <c r="H137" s="1">
        <v>42311.643750000003</v>
      </c>
      <c r="I137" t="s">
        <v>454</v>
      </c>
      <c r="N137" t="s">
        <v>94</v>
      </c>
      <c r="O137" t="s">
        <v>179</v>
      </c>
      <c r="R137" t="s">
        <v>96</v>
      </c>
      <c r="T137" t="s">
        <v>360</v>
      </c>
      <c r="Z137" t="s">
        <v>98</v>
      </c>
      <c r="AB137" t="s">
        <v>98</v>
      </c>
      <c r="AI137" t="s">
        <v>100</v>
      </c>
      <c r="AK137" t="s">
        <v>100</v>
      </c>
      <c r="AT137" t="s">
        <v>104</v>
      </c>
      <c r="AU137" t="s">
        <v>105</v>
      </c>
      <c r="AV137" t="s">
        <v>105</v>
      </c>
      <c r="AW137" t="s">
        <v>105</v>
      </c>
      <c r="AX137" t="s">
        <v>105</v>
      </c>
      <c r="AY137" t="s">
        <v>455</v>
      </c>
      <c r="BL137" t="s">
        <v>103</v>
      </c>
      <c r="BM137" t="s">
        <v>103</v>
      </c>
      <c r="BN137" t="s">
        <v>104</v>
      </c>
      <c r="BO137" t="s">
        <v>104</v>
      </c>
      <c r="BP137" t="s">
        <v>104</v>
      </c>
      <c r="BQ137" t="s">
        <v>456</v>
      </c>
      <c r="CJ137" t="s">
        <v>103</v>
      </c>
      <c r="CL137">
        <v>0</v>
      </c>
      <c r="CM137">
        <v>0</v>
      </c>
      <c r="CN137">
        <v>1.1759999999999999</v>
      </c>
      <c r="CO137">
        <v>0</v>
      </c>
      <c r="CP137">
        <v>59</v>
      </c>
      <c r="CQ137" t="b">
        <f t="shared" si="16"/>
        <v>0</v>
      </c>
      <c r="CR137" t="b">
        <f t="shared" si="17"/>
        <v>0</v>
      </c>
      <c r="CS137" t="b">
        <f t="shared" si="18"/>
        <v>0</v>
      </c>
      <c r="CT137" t="b">
        <f t="shared" si="19"/>
        <v>0</v>
      </c>
      <c r="CU137" t="b">
        <f t="shared" si="20"/>
        <v>0</v>
      </c>
      <c r="CV137" t="b">
        <f t="shared" si="21"/>
        <v>0</v>
      </c>
      <c r="CW137" t="b">
        <f t="shared" si="22"/>
        <v>1</v>
      </c>
      <c r="CX137" t="b">
        <f t="shared" si="23"/>
        <v>1</v>
      </c>
    </row>
    <row r="138" spans="1:102" x14ac:dyDescent="0.25">
      <c r="A138" s="1">
        <v>42311.638194444444</v>
      </c>
      <c r="B138" s="1">
        <v>42311.643055555556</v>
      </c>
      <c r="C138" t="s">
        <v>3</v>
      </c>
      <c r="E138">
        <v>100</v>
      </c>
      <c r="F138">
        <v>400</v>
      </c>
      <c r="G138" t="b">
        <v>1</v>
      </c>
      <c r="H138" s="1">
        <v>42311.643055555556</v>
      </c>
      <c r="I138" t="s">
        <v>457</v>
      </c>
      <c r="N138" t="s">
        <v>94</v>
      </c>
      <c r="O138" t="s">
        <v>20</v>
      </c>
      <c r="Q138" t="s">
        <v>458</v>
      </c>
      <c r="R138" t="s">
        <v>96</v>
      </c>
      <c r="T138" t="s">
        <v>318</v>
      </c>
      <c r="V138" t="s">
        <v>124</v>
      </c>
      <c r="W138" t="s">
        <v>124</v>
      </c>
      <c r="X138" t="s">
        <v>124</v>
      </c>
      <c r="Y138" t="s">
        <v>124</v>
      </c>
      <c r="Z138" t="s">
        <v>98</v>
      </c>
      <c r="AB138" t="s">
        <v>121</v>
      </c>
      <c r="AE138" t="s">
        <v>100</v>
      </c>
      <c r="AF138" t="s">
        <v>101</v>
      </c>
      <c r="AG138" t="s">
        <v>101</v>
      </c>
      <c r="AH138" t="s">
        <v>102</v>
      </c>
      <c r="AI138" t="s">
        <v>100</v>
      </c>
      <c r="AK138" t="s">
        <v>100</v>
      </c>
      <c r="AT138" t="s">
        <v>103</v>
      </c>
      <c r="AU138" t="s">
        <v>103</v>
      </c>
      <c r="AV138" t="s">
        <v>103</v>
      </c>
      <c r="AW138" t="s">
        <v>103</v>
      </c>
      <c r="AX138" t="s">
        <v>103</v>
      </c>
      <c r="AZ138" t="s">
        <v>103</v>
      </c>
      <c r="BA138" t="s">
        <v>103</v>
      </c>
      <c r="BB138" t="s">
        <v>103</v>
      </c>
      <c r="BC138" t="s">
        <v>103</v>
      </c>
      <c r="BD138" t="s">
        <v>103</v>
      </c>
      <c r="BF138" t="s">
        <v>105</v>
      </c>
      <c r="BG138" t="s">
        <v>105</v>
      </c>
      <c r="BH138" t="s">
        <v>103</v>
      </c>
      <c r="BI138" t="s">
        <v>105</v>
      </c>
      <c r="BJ138" t="s">
        <v>128</v>
      </c>
      <c r="BL138" t="s">
        <v>105</v>
      </c>
      <c r="BM138" t="s">
        <v>105</v>
      </c>
      <c r="BN138" t="s">
        <v>128</v>
      </c>
      <c r="BO138" t="s">
        <v>105</v>
      </c>
      <c r="BP138" t="s">
        <v>105</v>
      </c>
      <c r="BX138" t="s">
        <v>105</v>
      </c>
      <c r="BY138" t="s">
        <v>105</v>
      </c>
      <c r="BZ138" t="s">
        <v>105</v>
      </c>
      <c r="CA138" t="s">
        <v>105</v>
      </c>
      <c r="CB138" t="s">
        <v>105</v>
      </c>
      <c r="CD138" t="s">
        <v>105</v>
      </c>
      <c r="CE138" t="s">
        <v>128</v>
      </c>
      <c r="CF138" t="s">
        <v>105</v>
      </c>
      <c r="CG138" t="s">
        <v>105</v>
      </c>
      <c r="CH138" t="s">
        <v>128</v>
      </c>
      <c r="CJ138" t="s">
        <v>105</v>
      </c>
      <c r="CK138" t="s">
        <v>459</v>
      </c>
      <c r="CL138">
        <v>0</v>
      </c>
      <c r="CM138">
        <v>0</v>
      </c>
      <c r="CN138">
        <v>3.4260000000000002</v>
      </c>
      <c r="CO138">
        <v>0</v>
      </c>
      <c r="CP138">
        <v>155</v>
      </c>
      <c r="CQ138" t="b">
        <f t="shared" si="16"/>
        <v>1</v>
      </c>
      <c r="CR138" t="b">
        <f t="shared" si="17"/>
        <v>1</v>
      </c>
      <c r="CS138" t="b">
        <f t="shared" si="18"/>
        <v>0</v>
      </c>
      <c r="CT138" t="b">
        <f t="shared" si="19"/>
        <v>1</v>
      </c>
      <c r="CU138" t="b">
        <f t="shared" si="20"/>
        <v>0</v>
      </c>
      <c r="CV138" t="b">
        <f t="shared" si="21"/>
        <v>1</v>
      </c>
      <c r="CW138" t="b">
        <f t="shared" si="22"/>
        <v>1</v>
      </c>
      <c r="CX138" t="b">
        <f t="shared" si="23"/>
        <v>1</v>
      </c>
    </row>
    <row r="139" spans="1:102" x14ac:dyDescent="0.25">
      <c r="A139" s="1">
        <v>42311.63958333333</v>
      </c>
      <c r="B139" s="1">
        <v>42311.642361111109</v>
      </c>
      <c r="C139" t="s">
        <v>3</v>
      </c>
      <c r="E139">
        <v>100</v>
      </c>
      <c r="F139">
        <v>233</v>
      </c>
      <c r="G139" t="b">
        <v>1</v>
      </c>
      <c r="H139" s="1">
        <v>42311.642361111109</v>
      </c>
      <c r="I139" t="s">
        <v>460</v>
      </c>
      <c r="N139" t="s">
        <v>94</v>
      </c>
      <c r="O139" t="s">
        <v>150</v>
      </c>
      <c r="R139" t="s">
        <v>96</v>
      </c>
      <c r="T139" t="s">
        <v>120</v>
      </c>
      <c r="V139" t="s">
        <v>121</v>
      </c>
      <c r="X139" t="s">
        <v>121</v>
      </c>
      <c r="AE139" t="s">
        <v>100</v>
      </c>
      <c r="AG139" t="s">
        <v>101</v>
      </c>
      <c r="BF139" t="s">
        <v>103</v>
      </c>
      <c r="BG139" t="s">
        <v>103</v>
      </c>
      <c r="BH139" t="s">
        <v>103</v>
      </c>
      <c r="BI139" t="s">
        <v>105</v>
      </c>
      <c r="BJ139" t="s">
        <v>105</v>
      </c>
      <c r="CD139" t="s">
        <v>105</v>
      </c>
      <c r="CE139" t="s">
        <v>105</v>
      </c>
      <c r="CF139" t="s">
        <v>105</v>
      </c>
      <c r="CG139" t="s">
        <v>105</v>
      </c>
      <c r="CH139" t="s">
        <v>103</v>
      </c>
      <c r="CJ139" t="s">
        <v>105</v>
      </c>
      <c r="CK139" t="s">
        <v>461</v>
      </c>
      <c r="CL139">
        <v>0</v>
      </c>
      <c r="CM139">
        <v>0</v>
      </c>
      <c r="CN139">
        <v>3.7519999999999998</v>
      </c>
      <c r="CO139">
        <v>0</v>
      </c>
      <c r="CP139">
        <v>52</v>
      </c>
      <c r="CQ139" t="b">
        <f t="shared" si="16"/>
        <v>1</v>
      </c>
      <c r="CR139" t="b">
        <f t="shared" si="17"/>
        <v>0</v>
      </c>
      <c r="CS139" t="b">
        <f t="shared" si="18"/>
        <v>0</v>
      </c>
      <c r="CT139" t="b">
        <f t="shared" si="19"/>
        <v>1</v>
      </c>
      <c r="CU139" t="b">
        <f t="shared" si="20"/>
        <v>0</v>
      </c>
      <c r="CV139" t="b">
        <f t="shared" si="21"/>
        <v>0</v>
      </c>
      <c r="CW139" t="b">
        <f t="shared" si="22"/>
        <v>0</v>
      </c>
      <c r="CX139" t="b">
        <f t="shared" si="23"/>
        <v>0</v>
      </c>
    </row>
    <row r="140" spans="1:102" x14ac:dyDescent="0.25">
      <c r="A140" s="1">
        <v>42311.633333333331</v>
      </c>
      <c r="B140" s="1">
        <v>42311.638194444444</v>
      </c>
      <c r="C140" t="s">
        <v>3</v>
      </c>
      <c r="E140">
        <v>100</v>
      </c>
      <c r="F140">
        <v>413</v>
      </c>
      <c r="G140" t="b">
        <v>1</v>
      </c>
      <c r="H140" s="1">
        <v>42311.638194444444</v>
      </c>
      <c r="I140" t="s">
        <v>462</v>
      </c>
      <c r="N140" t="s">
        <v>94</v>
      </c>
      <c r="O140" t="s">
        <v>116</v>
      </c>
      <c r="P140" t="s">
        <v>463</v>
      </c>
      <c r="R140" t="s">
        <v>96</v>
      </c>
      <c r="T140" t="s">
        <v>464</v>
      </c>
      <c r="U140" t="s">
        <v>311</v>
      </c>
      <c r="V140" t="s">
        <v>98</v>
      </c>
      <c r="Z140" t="s">
        <v>98</v>
      </c>
      <c r="AB140" t="s">
        <v>98</v>
      </c>
      <c r="AC140" t="s">
        <v>98</v>
      </c>
      <c r="AE140" t="s">
        <v>101</v>
      </c>
      <c r="AI140" t="s">
        <v>100</v>
      </c>
      <c r="AK140" t="s">
        <v>100</v>
      </c>
      <c r="AL140" t="s">
        <v>102</v>
      </c>
      <c r="AT140" t="s">
        <v>105</v>
      </c>
      <c r="AU140" t="s">
        <v>105</v>
      </c>
      <c r="AV140" t="s">
        <v>105</v>
      </c>
      <c r="AW140" t="s">
        <v>105</v>
      </c>
      <c r="AX140" t="s">
        <v>105</v>
      </c>
      <c r="BL140" t="s">
        <v>105</v>
      </c>
      <c r="BM140" t="s">
        <v>105</v>
      </c>
      <c r="BN140" t="s">
        <v>105</v>
      </c>
      <c r="BO140" t="s">
        <v>105</v>
      </c>
      <c r="BP140" t="s">
        <v>105</v>
      </c>
      <c r="BR140" t="s">
        <v>105</v>
      </c>
      <c r="BS140" t="s">
        <v>105</v>
      </c>
      <c r="BT140" t="s">
        <v>105</v>
      </c>
      <c r="BU140" t="s">
        <v>105</v>
      </c>
      <c r="BV140" t="s">
        <v>105</v>
      </c>
      <c r="CD140" t="s">
        <v>105</v>
      </c>
      <c r="CE140" t="s">
        <v>105</v>
      </c>
      <c r="CF140" t="s">
        <v>105</v>
      </c>
      <c r="CG140" t="s">
        <v>105</v>
      </c>
      <c r="CH140" t="s">
        <v>104</v>
      </c>
      <c r="CI140" t="s">
        <v>465</v>
      </c>
      <c r="CJ140" t="s">
        <v>103</v>
      </c>
      <c r="CK140" t="s">
        <v>466</v>
      </c>
      <c r="CL140">
        <v>0</v>
      </c>
      <c r="CM140">
        <v>0</v>
      </c>
      <c r="CN140">
        <v>2.5390000000000001</v>
      </c>
      <c r="CO140">
        <v>0</v>
      </c>
      <c r="CP140">
        <v>114</v>
      </c>
      <c r="CQ140" t="b">
        <f t="shared" si="16"/>
        <v>1</v>
      </c>
      <c r="CR140" t="b">
        <f t="shared" si="17"/>
        <v>0</v>
      </c>
      <c r="CS140" t="b">
        <f t="shared" si="18"/>
        <v>0</v>
      </c>
      <c r="CT140" t="b">
        <f t="shared" si="19"/>
        <v>0</v>
      </c>
      <c r="CU140" t="b">
        <f t="shared" si="20"/>
        <v>1</v>
      </c>
      <c r="CV140" t="b">
        <f t="shared" si="21"/>
        <v>0</v>
      </c>
      <c r="CW140" t="b">
        <f t="shared" si="22"/>
        <v>1</v>
      </c>
      <c r="CX140" t="b">
        <f t="shared" si="23"/>
        <v>1</v>
      </c>
    </row>
    <row r="141" spans="1:102" x14ac:dyDescent="0.25">
      <c r="A141" s="1">
        <v>42311.636111111111</v>
      </c>
      <c r="B141" s="1">
        <v>42311.637499999997</v>
      </c>
      <c r="C141" t="s">
        <v>3</v>
      </c>
      <c r="E141">
        <v>100</v>
      </c>
      <c r="F141">
        <v>136</v>
      </c>
      <c r="G141" t="b">
        <v>1</v>
      </c>
      <c r="H141" s="1">
        <v>42311.637499999997</v>
      </c>
      <c r="I141" t="s">
        <v>467</v>
      </c>
      <c r="N141" t="s">
        <v>94</v>
      </c>
      <c r="O141" t="s">
        <v>20</v>
      </c>
      <c r="Q141" t="s">
        <v>108</v>
      </c>
      <c r="R141" t="s">
        <v>96</v>
      </c>
      <c r="T141" t="s">
        <v>159</v>
      </c>
      <c r="X141" t="s">
        <v>98</v>
      </c>
      <c r="AG141" t="s">
        <v>101</v>
      </c>
      <c r="BF141" t="s">
        <v>105</v>
      </c>
      <c r="BG141" t="s">
        <v>105</v>
      </c>
      <c r="BH141" t="s">
        <v>105</v>
      </c>
      <c r="BI141" t="s">
        <v>105</v>
      </c>
      <c r="BJ141" t="s">
        <v>128</v>
      </c>
      <c r="CJ141" t="s">
        <v>105</v>
      </c>
      <c r="CL141">
        <v>0</v>
      </c>
      <c r="CM141">
        <v>0</v>
      </c>
      <c r="CN141">
        <v>1.7749999999999999</v>
      </c>
      <c r="CO141">
        <v>0</v>
      </c>
      <c r="CP141">
        <v>44</v>
      </c>
      <c r="CQ141" t="b">
        <f t="shared" si="16"/>
        <v>0</v>
      </c>
      <c r="CR141" t="b">
        <f t="shared" si="17"/>
        <v>0</v>
      </c>
      <c r="CS141" t="b">
        <f t="shared" si="18"/>
        <v>0</v>
      </c>
      <c r="CT141" t="b">
        <f t="shared" si="19"/>
        <v>1</v>
      </c>
      <c r="CU141" t="b">
        <f t="shared" si="20"/>
        <v>0</v>
      </c>
      <c r="CV141" t="b">
        <f t="shared" si="21"/>
        <v>0</v>
      </c>
      <c r="CW141" t="b">
        <f t="shared" si="22"/>
        <v>0</v>
      </c>
      <c r="CX141" t="b">
        <f t="shared" si="23"/>
        <v>0</v>
      </c>
    </row>
    <row r="142" spans="1:102" x14ac:dyDescent="0.25">
      <c r="A142" s="1">
        <v>42311.629166666666</v>
      </c>
      <c r="B142" s="1">
        <v>42311.634027777778</v>
      </c>
      <c r="C142" t="s">
        <v>3</v>
      </c>
      <c r="E142">
        <v>100</v>
      </c>
      <c r="F142">
        <v>423</v>
      </c>
      <c r="G142" t="b">
        <v>1</v>
      </c>
      <c r="H142" s="1">
        <v>42311.634027777778</v>
      </c>
      <c r="I142" t="s">
        <v>468</v>
      </c>
      <c r="N142" t="s">
        <v>94</v>
      </c>
      <c r="O142" t="s">
        <v>20</v>
      </c>
      <c r="Q142" t="s">
        <v>469</v>
      </c>
      <c r="R142" t="s">
        <v>20</v>
      </c>
      <c r="S142" t="s">
        <v>470</v>
      </c>
      <c r="T142" t="s">
        <v>184</v>
      </c>
      <c r="V142" t="s">
        <v>98</v>
      </c>
      <c r="W142" t="s">
        <v>98</v>
      </c>
      <c r="X142" t="s">
        <v>98</v>
      </c>
      <c r="AA142" t="s">
        <v>121</v>
      </c>
      <c r="AB142" t="s">
        <v>98</v>
      </c>
      <c r="AE142" t="s">
        <v>100</v>
      </c>
      <c r="AF142" t="s">
        <v>100</v>
      </c>
      <c r="AG142" t="s">
        <v>101</v>
      </c>
      <c r="AJ142" t="s">
        <v>134</v>
      </c>
      <c r="AK142" t="s">
        <v>100</v>
      </c>
      <c r="AN142" t="s">
        <v>128</v>
      </c>
      <c r="AO142" t="s">
        <v>128</v>
      </c>
      <c r="AP142" t="s">
        <v>128</v>
      </c>
      <c r="AQ142" t="s">
        <v>128</v>
      </c>
      <c r="AR142" t="s">
        <v>128</v>
      </c>
      <c r="AT142" t="s">
        <v>128</v>
      </c>
      <c r="AU142" t="s">
        <v>128</v>
      </c>
      <c r="AV142" t="s">
        <v>128</v>
      </c>
      <c r="AW142" t="s">
        <v>128</v>
      </c>
      <c r="AX142" t="s">
        <v>128</v>
      </c>
      <c r="AZ142" t="s">
        <v>128</v>
      </c>
      <c r="BA142" t="s">
        <v>128</v>
      </c>
      <c r="BB142" t="s">
        <v>128</v>
      </c>
      <c r="BC142" t="s">
        <v>128</v>
      </c>
      <c r="BD142" t="s">
        <v>128</v>
      </c>
      <c r="BF142" t="s">
        <v>128</v>
      </c>
      <c r="BG142" t="s">
        <v>128</v>
      </c>
      <c r="BH142" t="s">
        <v>128</v>
      </c>
      <c r="BI142" t="s">
        <v>128</v>
      </c>
      <c r="BJ142" t="s">
        <v>128</v>
      </c>
      <c r="CD142" t="s">
        <v>128</v>
      </c>
      <c r="CE142" t="s">
        <v>128</v>
      </c>
      <c r="CF142" t="s">
        <v>128</v>
      </c>
      <c r="CG142" t="s">
        <v>128</v>
      </c>
      <c r="CH142" t="s">
        <v>128</v>
      </c>
      <c r="CJ142" t="s">
        <v>128</v>
      </c>
      <c r="CL142">
        <v>0</v>
      </c>
      <c r="CM142">
        <v>0</v>
      </c>
      <c r="CN142">
        <v>5.117</v>
      </c>
      <c r="CO142">
        <v>0</v>
      </c>
      <c r="CP142">
        <v>168</v>
      </c>
      <c r="CQ142" t="b">
        <f t="shared" si="16"/>
        <v>1</v>
      </c>
      <c r="CR142" t="b">
        <f t="shared" si="17"/>
        <v>1</v>
      </c>
      <c r="CS142" t="b">
        <f t="shared" si="18"/>
        <v>1</v>
      </c>
      <c r="CT142" t="b">
        <f t="shared" si="19"/>
        <v>1</v>
      </c>
      <c r="CU142" t="b">
        <f t="shared" si="20"/>
        <v>0</v>
      </c>
      <c r="CV142" t="b">
        <f t="shared" si="21"/>
        <v>0</v>
      </c>
      <c r="CW142" t="b">
        <f t="shared" si="22"/>
        <v>0</v>
      </c>
      <c r="CX142" t="b">
        <f t="shared" si="23"/>
        <v>1</v>
      </c>
    </row>
    <row r="143" spans="1:102" x14ac:dyDescent="0.25">
      <c r="A143" s="1">
        <v>42311.620833333334</v>
      </c>
      <c r="B143" s="1">
        <v>42311.633333333331</v>
      </c>
      <c r="C143" t="s">
        <v>3</v>
      </c>
      <c r="E143">
        <v>100</v>
      </c>
      <c r="F143">
        <v>1090</v>
      </c>
      <c r="G143" t="b">
        <v>1</v>
      </c>
      <c r="H143" s="1">
        <v>42311.633333333331</v>
      </c>
      <c r="I143" t="s">
        <v>471</v>
      </c>
      <c r="N143" t="s">
        <v>94</v>
      </c>
      <c r="O143" t="s">
        <v>20</v>
      </c>
      <c r="Q143" t="s">
        <v>469</v>
      </c>
      <c r="R143" t="s">
        <v>96</v>
      </c>
      <c r="T143" t="s">
        <v>165</v>
      </c>
      <c r="V143" t="s">
        <v>99</v>
      </c>
      <c r="X143" t="s">
        <v>124</v>
      </c>
      <c r="Z143" t="s">
        <v>98</v>
      </c>
      <c r="AB143" t="s">
        <v>121</v>
      </c>
      <c r="AE143" t="s">
        <v>100</v>
      </c>
      <c r="AG143" t="s">
        <v>101</v>
      </c>
      <c r="AI143" t="s">
        <v>100</v>
      </c>
      <c r="AK143" t="s">
        <v>101</v>
      </c>
      <c r="AT143" t="s">
        <v>105</v>
      </c>
      <c r="AU143" t="s">
        <v>105</v>
      </c>
      <c r="AV143" t="s">
        <v>128</v>
      </c>
      <c r="AW143" t="s">
        <v>128</v>
      </c>
      <c r="AX143" t="s">
        <v>128</v>
      </c>
      <c r="BF143" t="s">
        <v>105</v>
      </c>
      <c r="BG143" t="s">
        <v>105</v>
      </c>
      <c r="BH143" t="s">
        <v>104</v>
      </c>
      <c r="BI143" t="s">
        <v>104</v>
      </c>
      <c r="BJ143" t="s">
        <v>104</v>
      </c>
      <c r="BK143" t="s">
        <v>472</v>
      </c>
      <c r="BL143" t="s">
        <v>105</v>
      </c>
      <c r="BM143" t="s">
        <v>105</v>
      </c>
      <c r="BN143" t="s">
        <v>105</v>
      </c>
      <c r="BO143" t="s">
        <v>105</v>
      </c>
      <c r="BP143" t="s">
        <v>105</v>
      </c>
      <c r="CD143" t="s">
        <v>105</v>
      </c>
      <c r="CE143" t="s">
        <v>104</v>
      </c>
      <c r="CF143" t="s">
        <v>105</v>
      </c>
      <c r="CG143" t="s">
        <v>104</v>
      </c>
      <c r="CH143" t="s">
        <v>105</v>
      </c>
      <c r="CI143" t="s">
        <v>473</v>
      </c>
      <c r="CJ143" t="s">
        <v>105</v>
      </c>
      <c r="CK143" t="s">
        <v>474</v>
      </c>
      <c r="CL143">
        <v>0</v>
      </c>
      <c r="CM143">
        <v>0</v>
      </c>
      <c r="CN143">
        <v>3.855</v>
      </c>
      <c r="CO143">
        <v>0</v>
      </c>
      <c r="CP143">
        <v>109</v>
      </c>
      <c r="CQ143" t="b">
        <f t="shared" si="16"/>
        <v>1</v>
      </c>
      <c r="CR143" t="b">
        <f t="shared" si="17"/>
        <v>0</v>
      </c>
      <c r="CS143" t="b">
        <f t="shared" si="18"/>
        <v>0</v>
      </c>
      <c r="CT143" t="b">
        <f t="shared" si="19"/>
        <v>1</v>
      </c>
      <c r="CU143" t="b">
        <f t="shared" si="20"/>
        <v>0</v>
      </c>
      <c r="CV143" t="b">
        <f t="shared" si="21"/>
        <v>0</v>
      </c>
      <c r="CW143" t="b">
        <f t="shared" si="22"/>
        <v>1</v>
      </c>
      <c r="CX143" t="b">
        <f t="shared" si="23"/>
        <v>1</v>
      </c>
    </row>
    <row r="144" spans="1:102" x14ac:dyDescent="0.25">
      <c r="A144" s="1">
        <v>42311.62777777778</v>
      </c>
      <c r="B144" s="1">
        <v>42311.632638888892</v>
      </c>
      <c r="C144" t="s">
        <v>3</v>
      </c>
      <c r="E144">
        <v>100</v>
      </c>
      <c r="F144">
        <v>398</v>
      </c>
      <c r="G144" t="b">
        <v>1</v>
      </c>
      <c r="H144" s="1">
        <v>42311.632638888892</v>
      </c>
      <c r="I144" t="s">
        <v>475</v>
      </c>
      <c r="N144" t="s">
        <v>94</v>
      </c>
      <c r="O144" t="s">
        <v>372</v>
      </c>
      <c r="R144" t="s">
        <v>96</v>
      </c>
      <c r="T144" t="s">
        <v>156</v>
      </c>
      <c r="V144" t="s">
        <v>124</v>
      </c>
      <c r="W144" t="s">
        <v>124</v>
      </c>
      <c r="X144" t="s">
        <v>124</v>
      </c>
      <c r="Z144" t="s">
        <v>124</v>
      </c>
      <c r="AB144" t="s">
        <v>124</v>
      </c>
      <c r="AE144" t="s">
        <v>100</v>
      </c>
      <c r="AF144" t="s">
        <v>100</v>
      </c>
      <c r="AG144" t="s">
        <v>100</v>
      </c>
      <c r="AI144" t="s">
        <v>100</v>
      </c>
      <c r="AK144" t="s">
        <v>100</v>
      </c>
      <c r="AT144" t="s">
        <v>104</v>
      </c>
      <c r="AU144" t="s">
        <v>104</v>
      </c>
      <c r="AV144" t="s">
        <v>105</v>
      </c>
      <c r="AW144" t="s">
        <v>103</v>
      </c>
      <c r="AX144" t="s">
        <v>105</v>
      </c>
      <c r="AY144" t="s">
        <v>476</v>
      </c>
      <c r="AZ144" t="s">
        <v>103</v>
      </c>
      <c r="BA144" t="s">
        <v>103</v>
      </c>
      <c r="BB144" t="s">
        <v>103</v>
      </c>
      <c r="BC144" t="s">
        <v>103</v>
      </c>
      <c r="BD144" t="s">
        <v>103</v>
      </c>
      <c r="BF144" t="s">
        <v>105</v>
      </c>
      <c r="BG144" t="s">
        <v>105</v>
      </c>
      <c r="BH144" t="s">
        <v>105</v>
      </c>
      <c r="BI144" t="s">
        <v>105</v>
      </c>
      <c r="BJ144" t="s">
        <v>105</v>
      </c>
      <c r="BL144" t="s">
        <v>103</v>
      </c>
      <c r="BM144" t="s">
        <v>103</v>
      </c>
      <c r="BN144" t="s">
        <v>103</v>
      </c>
      <c r="BO144" t="s">
        <v>103</v>
      </c>
      <c r="BP144" t="s">
        <v>103</v>
      </c>
      <c r="CD144" t="s">
        <v>105</v>
      </c>
      <c r="CE144" t="s">
        <v>105</v>
      </c>
      <c r="CF144" t="s">
        <v>105</v>
      </c>
      <c r="CG144" t="s">
        <v>105</v>
      </c>
      <c r="CH144" t="s">
        <v>105</v>
      </c>
      <c r="CJ144" t="s">
        <v>105</v>
      </c>
      <c r="CK144" t="s">
        <v>477</v>
      </c>
      <c r="CL144">
        <v>0</v>
      </c>
      <c r="CM144">
        <v>0</v>
      </c>
      <c r="CN144">
        <v>5.9080000000000004</v>
      </c>
      <c r="CO144">
        <v>0</v>
      </c>
      <c r="CP144">
        <v>116</v>
      </c>
      <c r="CQ144" t="b">
        <f t="shared" si="16"/>
        <v>1</v>
      </c>
      <c r="CR144" t="b">
        <f t="shared" si="17"/>
        <v>1</v>
      </c>
      <c r="CS144" t="b">
        <f t="shared" si="18"/>
        <v>0</v>
      </c>
      <c r="CT144" t="b">
        <f t="shared" si="19"/>
        <v>1</v>
      </c>
      <c r="CU144" t="b">
        <f t="shared" si="20"/>
        <v>0</v>
      </c>
      <c r="CV144" t="b">
        <f t="shared" si="21"/>
        <v>0</v>
      </c>
      <c r="CW144" t="b">
        <f t="shared" si="22"/>
        <v>1</v>
      </c>
      <c r="CX144" t="b">
        <f t="shared" si="23"/>
        <v>1</v>
      </c>
    </row>
    <row r="145" spans="1:102" x14ac:dyDescent="0.25">
      <c r="A145" s="1">
        <v>42311.62777777778</v>
      </c>
      <c r="B145" s="1">
        <v>42311.632638888892</v>
      </c>
      <c r="C145" t="s">
        <v>3</v>
      </c>
      <c r="E145">
        <v>100</v>
      </c>
      <c r="F145">
        <v>395</v>
      </c>
      <c r="G145" t="b">
        <v>1</v>
      </c>
      <c r="H145" s="1">
        <v>42311.632638888892</v>
      </c>
      <c r="I145" t="s">
        <v>478</v>
      </c>
      <c r="N145" t="s">
        <v>94</v>
      </c>
      <c r="O145" t="s">
        <v>20</v>
      </c>
      <c r="Q145" t="s">
        <v>479</v>
      </c>
      <c r="R145" t="s">
        <v>96</v>
      </c>
      <c r="T145" t="s">
        <v>165</v>
      </c>
      <c r="V145" t="s">
        <v>124</v>
      </c>
      <c r="X145" t="s">
        <v>99</v>
      </c>
      <c r="Z145" t="s">
        <v>98</v>
      </c>
      <c r="AB145" t="s">
        <v>121</v>
      </c>
      <c r="AE145" t="s">
        <v>101</v>
      </c>
      <c r="AG145" t="s">
        <v>102</v>
      </c>
      <c r="AI145" t="s">
        <v>100</v>
      </c>
      <c r="AK145" t="s">
        <v>102</v>
      </c>
      <c r="AT145" t="s">
        <v>103</v>
      </c>
      <c r="AU145" t="s">
        <v>103</v>
      </c>
      <c r="AV145" t="s">
        <v>105</v>
      </c>
      <c r="AW145" t="s">
        <v>105</v>
      </c>
      <c r="AX145" t="s">
        <v>103</v>
      </c>
      <c r="BF145" t="s">
        <v>103</v>
      </c>
      <c r="BG145" t="s">
        <v>103</v>
      </c>
      <c r="BH145" t="s">
        <v>105</v>
      </c>
      <c r="BI145" t="s">
        <v>103</v>
      </c>
      <c r="BJ145" t="s">
        <v>103</v>
      </c>
      <c r="BL145" t="s">
        <v>105</v>
      </c>
      <c r="BM145" t="s">
        <v>128</v>
      </c>
      <c r="BN145" t="s">
        <v>128</v>
      </c>
      <c r="BO145" t="s">
        <v>105</v>
      </c>
      <c r="BP145" t="s">
        <v>105</v>
      </c>
      <c r="CD145" t="s">
        <v>103</v>
      </c>
      <c r="CE145" t="s">
        <v>105</v>
      </c>
      <c r="CF145" t="s">
        <v>105</v>
      </c>
      <c r="CG145" t="s">
        <v>103</v>
      </c>
      <c r="CH145" t="s">
        <v>103</v>
      </c>
      <c r="CJ145" t="s">
        <v>105</v>
      </c>
      <c r="CL145">
        <v>0</v>
      </c>
      <c r="CM145">
        <v>0</v>
      </c>
      <c r="CN145">
        <v>4.9790000000000001</v>
      </c>
      <c r="CO145">
        <v>0</v>
      </c>
      <c r="CP145">
        <v>108</v>
      </c>
      <c r="CQ145" t="b">
        <f t="shared" si="16"/>
        <v>1</v>
      </c>
      <c r="CR145" t="b">
        <f t="shared" si="17"/>
        <v>0</v>
      </c>
      <c r="CS145" t="b">
        <f t="shared" si="18"/>
        <v>0</v>
      </c>
      <c r="CT145" t="b">
        <f t="shared" si="19"/>
        <v>1</v>
      </c>
      <c r="CU145" t="b">
        <f t="shared" si="20"/>
        <v>0</v>
      </c>
      <c r="CV145" t="b">
        <f t="shared" si="21"/>
        <v>0</v>
      </c>
      <c r="CW145" t="b">
        <f t="shared" si="22"/>
        <v>1</v>
      </c>
      <c r="CX145" t="b">
        <f t="shared" si="23"/>
        <v>1</v>
      </c>
    </row>
    <row r="146" spans="1:102" x14ac:dyDescent="0.25">
      <c r="A146" s="1">
        <v>42311.628472222219</v>
      </c>
      <c r="B146" s="1">
        <v>42311.631944444445</v>
      </c>
      <c r="C146" t="s">
        <v>3</v>
      </c>
      <c r="E146">
        <v>100</v>
      </c>
      <c r="F146">
        <v>332</v>
      </c>
      <c r="G146" t="b">
        <v>1</v>
      </c>
      <c r="H146" s="1">
        <v>42311.631944444445</v>
      </c>
      <c r="I146" t="s">
        <v>480</v>
      </c>
      <c r="N146" t="s">
        <v>94</v>
      </c>
      <c r="O146" t="s">
        <v>116</v>
      </c>
      <c r="P146" t="s">
        <v>117</v>
      </c>
      <c r="R146" t="s">
        <v>96</v>
      </c>
      <c r="T146" t="s">
        <v>109</v>
      </c>
      <c r="V146" t="s">
        <v>98</v>
      </c>
      <c r="X146" t="s">
        <v>98</v>
      </c>
      <c r="AB146" t="s">
        <v>98</v>
      </c>
      <c r="AE146" t="s">
        <v>100</v>
      </c>
      <c r="AG146" t="s">
        <v>101</v>
      </c>
      <c r="AK146" t="s">
        <v>100</v>
      </c>
      <c r="AT146" t="s">
        <v>105</v>
      </c>
      <c r="AU146" t="s">
        <v>105</v>
      </c>
      <c r="AV146" t="s">
        <v>105</v>
      </c>
      <c r="AW146" t="s">
        <v>105</v>
      </c>
      <c r="AX146" t="s">
        <v>105</v>
      </c>
      <c r="BF146" t="s">
        <v>105</v>
      </c>
      <c r="BG146" t="s">
        <v>105</v>
      </c>
      <c r="BH146" t="s">
        <v>105</v>
      </c>
      <c r="BI146" t="s">
        <v>105</v>
      </c>
      <c r="BJ146" t="s">
        <v>105</v>
      </c>
      <c r="CD146" t="s">
        <v>104</v>
      </c>
      <c r="CE146" t="s">
        <v>105</v>
      </c>
      <c r="CF146" t="s">
        <v>105</v>
      </c>
      <c r="CG146" t="s">
        <v>105</v>
      </c>
      <c r="CH146" t="s">
        <v>105</v>
      </c>
      <c r="CI146" t="s">
        <v>481</v>
      </c>
      <c r="CJ146" t="s">
        <v>104</v>
      </c>
      <c r="CK146" t="s">
        <v>482</v>
      </c>
      <c r="CL146">
        <v>0</v>
      </c>
      <c r="CM146">
        <v>0</v>
      </c>
      <c r="CN146">
        <v>2.69</v>
      </c>
      <c r="CO146">
        <v>0</v>
      </c>
      <c r="CP146">
        <v>83</v>
      </c>
      <c r="CQ146" t="b">
        <f t="shared" si="16"/>
        <v>1</v>
      </c>
      <c r="CR146" t="b">
        <f t="shared" si="17"/>
        <v>0</v>
      </c>
      <c r="CS146" t="b">
        <f t="shared" si="18"/>
        <v>0</v>
      </c>
      <c r="CT146" t="b">
        <f t="shared" si="19"/>
        <v>1</v>
      </c>
      <c r="CU146" t="b">
        <f t="shared" si="20"/>
        <v>0</v>
      </c>
      <c r="CV146" t="b">
        <f t="shared" si="21"/>
        <v>0</v>
      </c>
      <c r="CW146" t="b">
        <f t="shared" si="22"/>
        <v>0</v>
      </c>
      <c r="CX146" t="b">
        <f t="shared" si="23"/>
        <v>1</v>
      </c>
    </row>
    <row r="147" spans="1:102" x14ac:dyDescent="0.25">
      <c r="A147" s="1">
        <v>42311.629166666666</v>
      </c>
      <c r="B147" s="1">
        <v>42311.631944444445</v>
      </c>
      <c r="C147" t="s">
        <v>3</v>
      </c>
      <c r="E147">
        <v>100</v>
      </c>
      <c r="F147">
        <v>200</v>
      </c>
      <c r="G147" t="b">
        <v>1</v>
      </c>
      <c r="H147" s="1">
        <v>42311.631944444445</v>
      </c>
      <c r="I147" t="s">
        <v>483</v>
      </c>
      <c r="N147" t="s">
        <v>94</v>
      </c>
      <c r="O147" t="s">
        <v>111</v>
      </c>
      <c r="R147" t="s">
        <v>96</v>
      </c>
      <c r="T147" t="s">
        <v>484</v>
      </c>
      <c r="V147" t="s">
        <v>121</v>
      </c>
      <c r="X147" t="s">
        <v>121</v>
      </c>
      <c r="AA147" t="s">
        <v>121</v>
      </c>
      <c r="AE147" t="s">
        <v>101</v>
      </c>
      <c r="AG147" t="s">
        <v>102</v>
      </c>
      <c r="AJ147" t="s">
        <v>100</v>
      </c>
      <c r="AN147" t="s">
        <v>128</v>
      </c>
      <c r="AO147" t="s">
        <v>128</v>
      </c>
      <c r="AP147" t="s">
        <v>128</v>
      </c>
      <c r="AQ147" t="s">
        <v>128</v>
      </c>
      <c r="AR147" t="s">
        <v>128</v>
      </c>
      <c r="BF147" t="s">
        <v>105</v>
      </c>
      <c r="BG147" t="s">
        <v>105</v>
      </c>
      <c r="BH147" t="s">
        <v>105</v>
      </c>
      <c r="BI147" t="s">
        <v>105</v>
      </c>
      <c r="BJ147" t="s">
        <v>105</v>
      </c>
      <c r="CD147" t="s">
        <v>128</v>
      </c>
      <c r="CE147" t="s">
        <v>103</v>
      </c>
      <c r="CF147" t="s">
        <v>105</v>
      </c>
      <c r="CG147" t="s">
        <v>105</v>
      </c>
      <c r="CH147" t="s">
        <v>103</v>
      </c>
      <c r="CJ147" t="s">
        <v>128</v>
      </c>
      <c r="CL147">
        <v>0</v>
      </c>
      <c r="CM147">
        <v>0</v>
      </c>
      <c r="CN147">
        <v>4.8840000000000003</v>
      </c>
      <c r="CO147">
        <v>0</v>
      </c>
      <c r="CP147">
        <v>94</v>
      </c>
      <c r="CQ147" t="b">
        <f t="shared" si="16"/>
        <v>1</v>
      </c>
      <c r="CR147" t="b">
        <f t="shared" si="17"/>
        <v>0</v>
      </c>
      <c r="CS147" t="b">
        <f t="shared" si="18"/>
        <v>1</v>
      </c>
      <c r="CT147" t="b">
        <f t="shared" si="19"/>
        <v>1</v>
      </c>
      <c r="CU147" t="b">
        <f t="shared" si="20"/>
        <v>0</v>
      </c>
      <c r="CV147" t="b">
        <f t="shared" si="21"/>
        <v>0</v>
      </c>
      <c r="CW147" t="b">
        <f t="shared" si="22"/>
        <v>0</v>
      </c>
      <c r="CX147" t="b">
        <f t="shared" si="23"/>
        <v>0</v>
      </c>
    </row>
    <row r="148" spans="1:102" x14ac:dyDescent="0.25">
      <c r="A148" s="1">
        <v>42311.628472222219</v>
      </c>
      <c r="B148" s="1">
        <v>42311.629861111112</v>
      </c>
      <c r="C148" t="s">
        <v>3</v>
      </c>
      <c r="E148">
        <v>100</v>
      </c>
      <c r="F148">
        <v>155</v>
      </c>
      <c r="G148" t="b">
        <v>1</v>
      </c>
      <c r="H148" s="1">
        <v>42311.629861111112</v>
      </c>
      <c r="I148" t="s">
        <v>485</v>
      </c>
      <c r="N148" t="s">
        <v>94</v>
      </c>
      <c r="O148" t="s">
        <v>95</v>
      </c>
      <c r="R148" t="s">
        <v>96</v>
      </c>
      <c r="T148" t="s">
        <v>123</v>
      </c>
      <c r="V148" t="s">
        <v>99</v>
      </c>
      <c r="W148" t="s">
        <v>99</v>
      </c>
      <c r="X148" t="s">
        <v>99</v>
      </c>
      <c r="AB148" t="s">
        <v>99</v>
      </c>
      <c r="AE148" t="s">
        <v>101</v>
      </c>
      <c r="AF148" t="s">
        <v>102</v>
      </c>
      <c r="AG148" t="s">
        <v>102</v>
      </c>
      <c r="AK148" t="s">
        <v>100</v>
      </c>
      <c r="AT148" t="s">
        <v>128</v>
      </c>
      <c r="AU148" t="s">
        <v>128</v>
      </c>
      <c r="AV148" t="s">
        <v>128</v>
      </c>
      <c r="AW148" t="s">
        <v>128</v>
      </c>
      <c r="AX148" t="s">
        <v>128</v>
      </c>
      <c r="AZ148" t="s">
        <v>105</v>
      </c>
      <c r="BA148" t="s">
        <v>105</v>
      </c>
      <c r="BB148" t="s">
        <v>105</v>
      </c>
      <c r="BC148" t="s">
        <v>105</v>
      </c>
      <c r="BD148" t="s">
        <v>105</v>
      </c>
      <c r="BF148" t="s">
        <v>105</v>
      </c>
      <c r="BG148" t="s">
        <v>128</v>
      </c>
      <c r="BH148" t="s">
        <v>128</v>
      </c>
      <c r="BI148" t="s">
        <v>128</v>
      </c>
      <c r="BJ148" t="s">
        <v>128</v>
      </c>
      <c r="CD148" t="s">
        <v>128</v>
      </c>
      <c r="CE148" t="s">
        <v>105</v>
      </c>
      <c r="CF148" t="s">
        <v>105</v>
      </c>
      <c r="CG148" t="s">
        <v>128</v>
      </c>
      <c r="CH148" t="s">
        <v>128</v>
      </c>
      <c r="CJ148" t="s">
        <v>128</v>
      </c>
      <c r="CL148">
        <v>0</v>
      </c>
      <c r="CM148">
        <v>0</v>
      </c>
      <c r="CN148">
        <v>2.3490000000000002</v>
      </c>
      <c r="CO148">
        <v>0</v>
      </c>
      <c r="CP148">
        <v>116</v>
      </c>
      <c r="CQ148" t="b">
        <f t="shared" si="16"/>
        <v>1</v>
      </c>
      <c r="CR148" t="b">
        <f t="shared" si="17"/>
        <v>1</v>
      </c>
      <c r="CS148" t="b">
        <f t="shared" si="18"/>
        <v>0</v>
      </c>
      <c r="CT148" t="b">
        <f t="shared" si="19"/>
        <v>1</v>
      </c>
      <c r="CU148" t="b">
        <f t="shared" si="20"/>
        <v>0</v>
      </c>
      <c r="CV148" t="b">
        <f t="shared" si="21"/>
        <v>0</v>
      </c>
      <c r="CW148" t="b">
        <f t="shared" si="22"/>
        <v>0</v>
      </c>
      <c r="CX148" t="b">
        <f t="shared" si="23"/>
        <v>1</v>
      </c>
    </row>
    <row r="149" spans="1:102" x14ac:dyDescent="0.25">
      <c r="A149" s="1">
        <v>42311.628472222219</v>
      </c>
      <c r="B149" s="1">
        <v>42311.629166666666</v>
      </c>
      <c r="C149" t="s">
        <v>3</v>
      </c>
      <c r="E149">
        <v>100</v>
      </c>
      <c r="F149">
        <v>64</v>
      </c>
      <c r="G149" t="b">
        <v>1</v>
      </c>
      <c r="H149" s="1">
        <v>42311.629166666666</v>
      </c>
      <c r="I149" t="s">
        <v>486</v>
      </c>
      <c r="N149" t="s">
        <v>94</v>
      </c>
      <c r="O149" t="s">
        <v>213</v>
      </c>
      <c r="R149" t="s">
        <v>96</v>
      </c>
      <c r="T149" t="s">
        <v>213</v>
      </c>
      <c r="Y149" t="s">
        <v>146</v>
      </c>
      <c r="AH149" t="s">
        <v>100</v>
      </c>
      <c r="BX149" t="s">
        <v>105</v>
      </c>
      <c r="BY149" t="s">
        <v>128</v>
      </c>
      <c r="BZ149" t="s">
        <v>105</v>
      </c>
      <c r="CA149" t="s">
        <v>105</v>
      </c>
      <c r="CB149" t="s">
        <v>105</v>
      </c>
      <c r="CJ149" t="s">
        <v>105</v>
      </c>
      <c r="CL149">
        <v>0</v>
      </c>
      <c r="CM149">
        <v>0</v>
      </c>
      <c r="CN149">
        <v>1.915</v>
      </c>
      <c r="CO149">
        <v>0</v>
      </c>
      <c r="CP149">
        <v>40</v>
      </c>
      <c r="CQ149" t="b">
        <f t="shared" si="16"/>
        <v>0</v>
      </c>
      <c r="CR149" t="b">
        <f t="shared" si="17"/>
        <v>0</v>
      </c>
      <c r="CS149" t="b">
        <f t="shared" si="18"/>
        <v>0</v>
      </c>
      <c r="CT149" t="b">
        <f t="shared" si="19"/>
        <v>0</v>
      </c>
      <c r="CU149" t="b">
        <f t="shared" si="20"/>
        <v>0</v>
      </c>
      <c r="CV149" t="b">
        <f t="shared" si="21"/>
        <v>1</v>
      </c>
      <c r="CW149" t="b">
        <f t="shared" si="22"/>
        <v>0</v>
      </c>
      <c r="CX149" t="b">
        <f t="shared" si="23"/>
        <v>0</v>
      </c>
    </row>
    <row r="150" spans="1:102" x14ac:dyDescent="0.25">
      <c r="A150" s="1">
        <v>42311.625</v>
      </c>
      <c r="B150" s="1">
        <v>42311.62777777778</v>
      </c>
      <c r="C150" t="s">
        <v>3</v>
      </c>
      <c r="E150">
        <v>100</v>
      </c>
      <c r="F150">
        <v>260</v>
      </c>
      <c r="G150" t="b">
        <v>1</v>
      </c>
      <c r="H150" s="1">
        <v>42311.62777777778</v>
      </c>
      <c r="I150" t="s">
        <v>487</v>
      </c>
      <c r="N150" t="s">
        <v>94</v>
      </c>
      <c r="O150" t="s">
        <v>95</v>
      </c>
      <c r="R150" t="s">
        <v>96</v>
      </c>
      <c r="T150" t="s">
        <v>123</v>
      </c>
      <c r="V150" t="s">
        <v>99</v>
      </c>
      <c r="W150" t="s">
        <v>99</v>
      </c>
      <c r="X150" t="s">
        <v>121</v>
      </c>
      <c r="AB150" t="s">
        <v>99</v>
      </c>
      <c r="AE150" t="s">
        <v>100</v>
      </c>
      <c r="AF150" t="s">
        <v>100</v>
      </c>
      <c r="AG150" t="s">
        <v>101</v>
      </c>
      <c r="AK150" t="s">
        <v>100</v>
      </c>
      <c r="AT150" t="s">
        <v>105</v>
      </c>
      <c r="AU150" t="s">
        <v>105</v>
      </c>
      <c r="AV150" t="s">
        <v>105</v>
      </c>
      <c r="AW150" t="s">
        <v>105</v>
      </c>
      <c r="AX150" t="s">
        <v>105</v>
      </c>
      <c r="AZ150" t="s">
        <v>128</v>
      </c>
      <c r="BA150" t="s">
        <v>128</v>
      </c>
      <c r="BB150" t="s">
        <v>128</v>
      </c>
      <c r="BC150" t="s">
        <v>105</v>
      </c>
      <c r="BD150" t="s">
        <v>128</v>
      </c>
      <c r="BF150" t="s">
        <v>103</v>
      </c>
      <c r="BG150" t="s">
        <v>103</v>
      </c>
      <c r="BH150" t="s">
        <v>103</v>
      </c>
      <c r="BI150" t="s">
        <v>103</v>
      </c>
      <c r="BJ150" t="s">
        <v>103</v>
      </c>
      <c r="CD150" t="s">
        <v>105</v>
      </c>
      <c r="CE150" t="s">
        <v>105</v>
      </c>
      <c r="CF150" t="s">
        <v>105</v>
      </c>
      <c r="CG150" t="s">
        <v>105</v>
      </c>
      <c r="CH150" t="s">
        <v>105</v>
      </c>
      <c r="CJ150" t="s">
        <v>105</v>
      </c>
      <c r="CL150">
        <v>0</v>
      </c>
      <c r="CM150">
        <v>0</v>
      </c>
      <c r="CN150">
        <v>2.294</v>
      </c>
      <c r="CO150">
        <v>0</v>
      </c>
      <c r="CP150">
        <v>102</v>
      </c>
      <c r="CQ150" t="b">
        <f t="shared" si="16"/>
        <v>1</v>
      </c>
      <c r="CR150" t="b">
        <f t="shared" si="17"/>
        <v>1</v>
      </c>
      <c r="CS150" t="b">
        <f t="shared" si="18"/>
        <v>0</v>
      </c>
      <c r="CT150" t="b">
        <f t="shared" si="19"/>
        <v>1</v>
      </c>
      <c r="CU150" t="b">
        <f t="shared" si="20"/>
        <v>0</v>
      </c>
      <c r="CV150" t="b">
        <f t="shared" si="21"/>
        <v>0</v>
      </c>
      <c r="CW150" t="b">
        <f t="shared" si="22"/>
        <v>0</v>
      </c>
      <c r="CX150" t="b">
        <f t="shared" si="23"/>
        <v>1</v>
      </c>
    </row>
    <row r="151" spans="1:102" x14ac:dyDescent="0.25">
      <c r="A151" s="1">
        <v>42311.620138888888</v>
      </c>
      <c r="B151" s="1">
        <v>42311.627083333333</v>
      </c>
      <c r="C151" t="s">
        <v>3</v>
      </c>
      <c r="E151">
        <v>100</v>
      </c>
      <c r="F151">
        <v>603</v>
      </c>
      <c r="G151" t="b">
        <v>1</v>
      </c>
      <c r="H151" s="1">
        <v>42311.627083333333</v>
      </c>
      <c r="I151" t="s">
        <v>488</v>
      </c>
      <c r="N151" t="s">
        <v>94</v>
      </c>
      <c r="O151" t="s">
        <v>111</v>
      </c>
      <c r="R151" t="s">
        <v>96</v>
      </c>
      <c r="T151" t="s">
        <v>489</v>
      </c>
      <c r="V151" t="s">
        <v>124</v>
      </c>
      <c r="Z151" t="s">
        <v>121</v>
      </c>
      <c r="AA151" t="s">
        <v>124</v>
      </c>
      <c r="AE151" t="s">
        <v>101</v>
      </c>
      <c r="AI151" t="s">
        <v>102</v>
      </c>
      <c r="AJ151" t="s">
        <v>100</v>
      </c>
      <c r="AN151" t="s">
        <v>105</v>
      </c>
      <c r="AO151" t="s">
        <v>105</v>
      </c>
      <c r="AP151" t="s">
        <v>128</v>
      </c>
      <c r="AQ151" t="s">
        <v>128</v>
      </c>
      <c r="AR151" t="s">
        <v>128</v>
      </c>
      <c r="BL151" t="s">
        <v>104</v>
      </c>
      <c r="BM151" t="s">
        <v>104</v>
      </c>
      <c r="BN151" t="s">
        <v>105</v>
      </c>
      <c r="BO151" t="s">
        <v>104</v>
      </c>
      <c r="BP151" t="s">
        <v>103</v>
      </c>
      <c r="BQ151" t="s">
        <v>490</v>
      </c>
      <c r="CD151" t="s">
        <v>103</v>
      </c>
      <c r="CE151" t="s">
        <v>103</v>
      </c>
      <c r="CF151" t="s">
        <v>103</v>
      </c>
      <c r="CG151" t="s">
        <v>103</v>
      </c>
      <c r="CH151" t="s">
        <v>103</v>
      </c>
      <c r="CJ151" t="s">
        <v>103</v>
      </c>
      <c r="CK151" t="s">
        <v>491</v>
      </c>
      <c r="CL151">
        <v>0</v>
      </c>
      <c r="CM151">
        <v>0</v>
      </c>
      <c r="CN151">
        <v>3.1080000000000001</v>
      </c>
      <c r="CO151">
        <v>0</v>
      </c>
      <c r="CP151">
        <v>81</v>
      </c>
      <c r="CQ151" t="b">
        <f t="shared" si="16"/>
        <v>1</v>
      </c>
      <c r="CR151" t="b">
        <f t="shared" si="17"/>
        <v>0</v>
      </c>
      <c r="CS151" t="b">
        <f t="shared" si="18"/>
        <v>1</v>
      </c>
      <c r="CT151" t="b">
        <f t="shared" si="19"/>
        <v>0</v>
      </c>
      <c r="CU151" t="b">
        <f t="shared" si="20"/>
        <v>0</v>
      </c>
      <c r="CV151" t="b">
        <f t="shared" si="21"/>
        <v>0</v>
      </c>
      <c r="CW151" t="b">
        <f t="shared" si="22"/>
        <v>1</v>
      </c>
      <c r="CX151" t="b">
        <f t="shared" si="23"/>
        <v>0</v>
      </c>
    </row>
    <row r="152" spans="1:102" x14ac:dyDescent="0.25">
      <c r="A152" s="1">
        <v>42311.618750000001</v>
      </c>
      <c r="B152" s="1">
        <v>42311.626388888886</v>
      </c>
      <c r="C152" t="s">
        <v>3</v>
      </c>
      <c r="E152">
        <v>100</v>
      </c>
      <c r="F152">
        <v>656</v>
      </c>
      <c r="G152" t="b">
        <v>1</v>
      </c>
      <c r="H152" s="1">
        <v>42311.626388888886</v>
      </c>
      <c r="I152" t="s">
        <v>492</v>
      </c>
      <c r="N152" t="s">
        <v>94</v>
      </c>
      <c r="O152" t="s">
        <v>95</v>
      </c>
      <c r="R152" t="s">
        <v>96</v>
      </c>
      <c r="T152" t="s">
        <v>123</v>
      </c>
      <c r="V152" t="s">
        <v>98</v>
      </c>
      <c r="W152" t="s">
        <v>98</v>
      </c>
      <c r="X152" t="s">
        <v>98</v>
      </c>
      <c r="AB152" t="s">
        <v>98</v>
      </c>
      <c r="AE152" t="s">
        <v>101</v>
      </c>
      <c r="AF152" t="s">
        <v>100</v>
      </c>
      <c r="AG152" t="s">
        <v>101</v>
      </c>
      <c r="AK152" t="s">
        <v>100</v>
      </c>
      <c r="AT152" t="s">
        <v>104</v>
      </c>
      <c r="AU152" t="s">
        <v>105</v>
      </c>
      <c r="AV152" t="s">
        <v>105</v>
      </c>
      <c r="AW152" t="s">
        <v>105</v>
      </c>
      <c r="AX152" t="s">
        <v>105</v>
      </c>
      <c r="AY152" t="s">
        <v>493</v>
      </c>
      <c r="AZ152" t="s">
        <v>105</v>
      </c>
      <c r="BA152" t="s">
        <v>105</v>
      </c>
      <c r="BB152" t="s">
        <v>105</v>
      </c>
      <c r="BC152" t="s">
        <v>105</v>
      </c>
      <c r="BD152" t="s">
        <v>105</v>
      </c>
      <c r="BF152" t="s">
        <v>104</v>
      </c>
      <c r="BG152" t="s">
        <v>104</v>
      </c>
      <c r="BH152" t="s">
        <v>103</v>
      </c>
      <c r="BI152" t="s">
        <v>103</v>
      </c>
      <c r="BJ152" t="s">
        <v>103</v>
      </c>
      <c r="BK152" t="s">
        <v>494</v>
      </c>
      <c r="CD152" t="s">
        <v>104</v>
      </c>
      <c r="CE152" t="s">
        <v>104</v>
      </c>
      <c r="CF152" t="s">
        <v>103</v>
      </c>
      <c r="CG152" t="s">
        <v>103</v>
      </c>
      <c r="CH152" t="s">
        <v>103</v>
      </c>
      <c r="CI152" t="s">
        <v>495</v>
      </c>
      <c r="CJ152" t="s">
        <v>103</v>
      </c>
      <c r="CL152">
        <v>0</v>
      </c>
      <c r="CM152">
        <v>0</v>
      </c>
      <c r="CN152">
        <v>3.1589999999999998</v>
      </c>
      <c r="CO152">
        <v>0</v>
      </c>
      <c r="CP152">
        <v>86</v>
      </c>
      <c r="CQ152" t="b">
        <f t="shared" si="16"/>
        <v>1</v>
      </c>
      <c r="CR152" t="b">
        <f t="shared" si="17"/>
        <v>1</v>
      </c>
      <c r="CS152" t="b">
        <f t="shared" si="18"/>
        <v>0</v>
      </c>
      <c r="CT152" t="b">
        <f t="shared" si="19"/>
        <v>1</v>
      </c>
      <c r="CU152" t="b">
        <f t="shared" si="20"/>
        <v>0</v>
      </c>
      <c r="CV152" t="b">
        <f t="shared" si="21"/>
        <v>0</v>
      </c>
      <c r="CW152" t="b">
        <f t="shared" si="22"/>
        <v>0</v>
      </c>
      <c r="CX152" t="b">
        <f t="shared" si="23"/>
        <v>1</v>
      </c>
    </row>
    <row r="153" spans="1:102" x14ac:dyDescent="0.25">
      <c r="A153" s="1">
        <v>42311.621527777781</v>
      </c>
      <c r="B153" s="1">
        <v>42311.625694444447</v>
      </c>
      <c r="C153" t="s">
        <v>3</v>
      </c>
      <c r="E153">
        <v>100</v>
      </c>
      <c r="F153">
        <v>359</v>
      </c>
      <c r="G153" t="b">
        <v>1</v>
      </c>
      <c r="H153" s="1">
        <v>42311.625694444447</v>
      </c>
      <c r="I153" t="s">
        <v>496</v>
      </c>
      <c r="N153" t="s">
        <v>94</v>
      </c>
      <c r="O153" t="s">
        <v>95</v>
      </c>
      <c r="R153" t="s">
        <v>96</v>
      </c>
      <c r="T153" t="s">
        <v>123</v>
      </c>
      <c r="V153" t="s">
        <v>99</v>
      </c>
      <c r="W153" t="s">
        <v>99</v>
      </c>
      <c r="X153" t="s">
        <v>99</v>
      </c>
      <c r="AB153" t="s">
        <v>99</v>
      </c>
      <c r="AE153" t="s">
        <v>100</v>
      </c>
      <c r="AF153" t="s">
        <v>100</v>
      </c>
      <c r="AG153" t="s">
        <v>101</v>
      </c>
      <c r="AK153" t="s">
        <v>100</v>
      </c>
      <c r="AT153" t="s">
        <v>128</v>
      </c>
      <c r="AU153" t="s">
        <v>105</v>
      </c>
      <c r="AV153" t="s">
        <v>128</v>
      </c>
      <c r="AW153" t="s">
        <v>128</v>
      </c>
      <c r="AX153" t="s">
        <v>128</v>
      </c>
      <c r="AZ153" t="s">
        <v>128</v>
      </c>
      <c r="BA153" t="s">
        <v>128</v>
      </c>
      <c r="BB153" t="s">
        <v>128</v>
      </c>
      <c r="BC153" t="s">
        <v>128</v>
      </c>
      <c r="BD153" t="s">
        <v>128</v>
      </c>
      <c r="BF153" t="s">
        <v>128</v>
      </c>
      <c r="BG153" t="s">
        <v>128</v>
      </c>
      <c r="BH153" t="s">
        <v>128</v>
      </c>
      <c r="BI153" t="s">
        <v>128</v>
      </c>
      <c r="BJ153" t="s">
        <v>128</v>
      </c>
      <c r="CD153" t="s">
        <v>128</v>
      </c>
      <c r="CE153" t="s">
        <v>105</v>
      </c>
      <c r="CF153" t="s">
        <v>128</v>
      </c>
      <c r="CG153" t="s">
        <v>128</v>
      </c>
      <c r="CH153" t="s">
        <v>128</v>
      </c>
      <c r="CJ153" t="s">
        <v>128</v>
      </c>
      <c r="CL153">
        <v>0</v>
      </c>
      <c r="CM153">
        <v>0</v>
      </c>
      <c r="CN153">
        <v>1.98</v>
      </c>
      <c r="CO153">
        <v>0</v>
      </c>
      <c r="CP153">
        <v>122</v>
      </c>
      <c r="CQ153" t="b">
        <f t="shared" si="16"/>
        <v>1</v>
      </c>
      <c r="CR153" t="b">
        <f t="shared" si="17"/>
        <v>1</v>
      </c>
      <c r="CS153" t="b">
        <f t="shared" si="18"/>
        <v>0</v>
      </c>
      <c r="CT153" t="b">
        <f t="shared" si="19"/>
        <v>1</v>
      </c>
      <c r="CU153" t="b">
        <f t="shared" si="20"/>
        <v>0</v>
      </c>
      <c r="CV153" t="b">
        <f t="shared" si="21"/>
        <v>0</v>
      </c>
      <c r="CW153" t="b">
        <f t="shared" si="22"/>
        <v>0</v>
      </c>
      <c r="CX153" t="b">
        <f t="shared" si="23"/>
        <v>1</v>
      </c>
    </row>
    <row r="154" spans="1:102" x14ac:dyDescent="0.25">
      <c r="A154" s="1">
        <v>42311.622916666667</v>
      </c>
      <c r="B154" s="1">
        <v>42311.625694444447</v>
      </c>
      <c r="C154" t="s">
        <v>3</v>
      </c>
      <c r="E154">
        <v>100</v>
      </c>
      <c r="F154">
        <v>241</v>
      </c>
      <c r="G154" t="b">
        <v>1</v>
      </c>
      <c r="H154" s="1">
        <v>42311.625694444447</v>
      </c>
      <c r="I154" t="s">
        <v>497</v>
      </c>
      <c r="N154" t="s">
        <v>94</v>
      </c>
      <c r="O154" t="s">
        <v>20</v>
      </c>
      <c r="Q154" t="s">
        <v>498</v>
      </c>
      <c r="R154" t="s">
        <v>96</v>
      </c>
      <c r="T154" t="s">
        <v>499</v>
      </c>
      <c r="U154" t="s">
        <v>500</v>
      </c>
      <c r="V154" t="s">
        <v>121</v>
      </c>
      <c r="AB154" t="s">
        <v>121</v>
      </c>
      <c r="AC154" t="s">
        <v>121</v>
      </c>
      <c r="AE154" t="s">
        <v>100</v>
      </c>
      <c r="AK154" t="s">
        <v>100</v>
      </c>
      <c r="AL154" t="s">
        <v>100</v>
      </c>
      <c r="AT154" t="s">
        <v>128</v>
      </c>
      <c r="AU154" t="s">
        <v>128</v>
      </c>
      <c r="AV154" t="s">
        <v>128</v>
      </c>
      <c r="AW154" t="s">
        <v>128</v>
      </c>
      <c r="AX154" t="s">
        <v>128</v>
      </c>
      <c r="BR154" t="s">
        <v>128</v>
      </c>
      <c r="BS154" t="s">
        <v>128</v>
      </c>
      <c r="BT154" t="s">
        <v>128</v>
      </c>
      <c r="BU154" t="s">
        <v>128</v>
      </c>
      <c r="BV154" t="s">
        <v>128</v>
      </c>
      <c r="CD154" t="s">
        <v>128</v>
      </c>
      <c r="CE154" t="s">
        <v>128</v>
      </c>
      <c r="CF154" t="s">
        <v>128</v>
      </c>
      <c r="CG154" t="s">
        <v>128</v>
      </c>
      <c r="CH154" t="s">
        <v>128</v>
      </c>
      <c r="CJ154" t="s">
        <v>128</v>
      </c>
      <c r="CL154">
        <v>0</v>
      </c>
      <c r="CM154">
        <v>0</v>
      </c>
      <c r="CN154">
        <v>2.3140000000000001</v>
      </c>
      <c r="CO154">
        <v>0</v>
      </c>
      <c r="CP154">
        <v>112</v>
      </c>
      <c r="CQ154" t="b">
        <f t="shared" si="16"/>
        <v>1</v>
      </c>
      <c r="CR154" t="b">
        <f t="shared" si="17"/>
        <v>0</v>
      </c>
      <c r="CS154" t="b">
        <f t="shared" si="18"/>
        <v>0</v>
      </c>
      <c r="CT154" t="b">
        <f t="shared" si="19"/>
        <v>0</v>
      </c>
      <c r="CU154" t="b">
        <f t="shared" si="20"/>
        <v>1</v>
      </c>
      <c r="CV154" t="b">
        <f t="shared" si="21"/>
        <v>0</v>
      </c>
      <c r="CW154" t="b">
        <f t="shared" si="22"/>
        <v>0</v>
      </c>
      <c r="CX154" t="b">
        <f t="shared" si="23"/>
        <v>1</v>
      </c>
    </row>
    <row r="155" spans="1:102" x14ac:dyDescent="0.25">
      <c r="A155" s="1">
        <v>42311.616666666669</v>
      </c>
      <c r="B155" s="1">
        <v>42311.625</v>
      </c>
      <c r="C155" t="s">
        <v>3</v>
      </c>
      <c r="E155">
        <v>100</v>
      </c>
      <c r="F155">
        <v>736</v>
      </c>
      <c r="G155" t="b">
        <v>1</v>
      </c>
      <c r="H155" s="1">
        <v>42311.625</v>
      </c>
      <c r="I155" t="s">
        <v>501</v>
      </c>
      <c r="N155" t="s">
        <v>94</v>
      </c>
      <c r="O155" t="s">
        <v>116</v>
      </c>
      <c r="P155" t="s">
        <v>502</v>
      </c>
      <c r="R155" t="s">
        <v>96</v>
      </c>
      <c r="T155" t="s">
        <v>165</v>
      </c>
      <c r="V155" t="s">
        <v>98</v>
      </c>
      <c r="X155" t="s">
        <v>98</v>
      </c>
      <c r="Z155" t="s">
        <v>124</v>
      </c>
      <c r="AB155" t="s">
        <v>124</v>
      </c>
      <c r="AE155" t="s">
        <v>100</v>
      </c>
      <c r="AG155" t="s">
        <v>101</v>
      </c>
      <c r="AI155" t="s">
        <v>101</v>
      </c>
      <c r="AK155" t="s">
        <v>100</v>
      </c>
      <c r="AT155" t="s">
        <v>105</v>
      </c>
      <c r="AU155" t="s">
        <v>103</v>
      </c>
      <c r="AV155" t="s">
        <v>103</v>
      </c>
      <c r="AW155" t="s">
        <v>103</v>
      </c>
      <c r="AX155" t="s">
        <v>103</v>
      </c>
      <c r="BF155" t="s">
        <v>103</v>
      </c>
      <c r="BG155" t="s">
        <v>103</v>
      </c>
      <c r="BH155" t="s">
        <v>103</v>
      </c>
      <c r="BI155" t="s">
        <v>103</v>
      </c>
      <c r="BJ155" t="s">
        <v>103</v>
      </c>
      <c r="BL155" t="s">
        <v>103</v>
      </c>
      <c r="BM155" t="s">
        <v>105</v>
      </c>
      <c r="BN155" t="s">
        <v>103</v>
      </c>
      <c r="BO155" t="s">
        <v>103</v>
      </c>
      <c r="BP155" t="s">
        <v>103</v>
      </c>
      <c r="CD155" t="s">
        <v>105</v>
      </c>
      <c r="CE155" t="s">
        <v>103</v>
      </c>
      <c r="CF155" t="s">
        <v>103</v>
      </c>
      <c r="CG155" t="s">
        <v>103</v>
      </c>
      <c r="CH155" t="s">
        <v>103</v>
      </c>
      <c r="CJ155" t="s">
        <v>103</v>
      </c>
      <c r="CL155">
        <v>0</v>
      </c>
      <c r="CM155">
        <v>0</v>
      </c>
      <c r="CN155">
        <v>2.6629999999999998</v>
      </c>
      <c r="CO155">
        <v>0</v>
      </c>
      <c r="CP155">
        <v>94</v>
      </c>
      <c r="CQ155" t="b">
        <f t="shared" si="16"/>
        <v>1</v>
      </c>
      <c r="CR155" t="b">
        <f t="shared" si="17"/>
        <v>0</v>
      </c>
      <c r="CS155" t="b">
        <f t="shared" si="18"/>
        <v>0</v>
      </c>
      <c r="CT155" t="b">
        <f t="shared" si="19"/>
        <v>1</v>
      </c>
      <c r="CU155" t="b">
        <f t="shared" si="20"/>
        <v>0</v>
      </c>
      <c r="CV155" t="b">
        <f t="shared" si="21"/>
        <v>0</v>
      </c>
      <c r="CW155" t="b">
        <f t="shared" si="22"/>
        <v>1</v>
      </c>
      <c r="CX155" t="b">
        <f t="shared" si="23"/>
        <v>1</v>
      </c>
    </row>
    <row r="156" spans="1:102" x14ac:dyDescent="0.25">
      <c r="A156" s="1">
        <v>42311.620138888888</v>
      </c>
      <c r="B156" s="1">
        <v>42311.624305555553</v>
      </c>
      <c r="C156" t="s">
        <v>3</v>
      </c>
      <c r="E156">
        <v>100</v>
      </c>
      <c r="F156">
        <v>369</v>
      </c>
      <c r="G156" t="b">
        <v>1</v>
      </c>
      <c r="H156" s="1">
        <v>42311.624305555553</v>
      </c>
      <c r="I156" t="s">
        <v>503</v>
      </c>
      <c r="N156" t="s">
        <v>94</v>
      </c>
      <c r="O156" t="s">
        <v>116</v>
      </c>
      <c r="P156" t="s">
        <v>504</v>
      </c>
      <c r="R156" t="s">
        <v>96</v>
      </c>
      <c r="T156" t="s">
        <v>109</v>
      </c>
      <c r="V156" t="s">
        <v>98</v>
      </c>
      <c r="X156" t="s">
        <v>98</v>
      </c>
      <c r="AB156" t="s">
        <v>98</v>
      </c>
      <c r="AE156" t="s">
        <v>101</v>
      </c>
      <c r="AG156" t="s">
        <v>101</v>
      </c>
      <c r="AK156" t="s">
        <v>101</v>
      </c>
      <c r="AT156" t="s">
        <v>105</v>
      </c>
      <c r="AU156" t="s">
        <v>105</v>
      </c>
      <c r="AV156" t="s">
        <v>105</v>
      </c>
      <c r="AW156" t="s">
        <v>105</v>
      </c>
      <c r="AX156" t="s">
        <v>105</v>
      </c>
      <c r="BF156" t="s">
        <v>103</v>
      </c>
      <c r="BG156" t="s">
        <v>104</v>
      </c>
      <c r="BH156" t="s">
        <v>175</v>
      </c>
      <c r="BI156" t="s">
        <v>175</v>
      </c>
      <c r="BJ156" t="s">
        <v>175</v>
      </c>
      <c r="BK156" t="s">
        <v>505</v>
      </c>
      <c r="CD156" t="s">
        <v>103</v>
      </c>
      <c r="CE156" t="s">
        <v>104</v>
      </c>
      <c r="CF156" t="s">
        <v>175</v>
      </c>
      <c r="CG156" t="s">
        <v>175</v>
      </c>
      <c r="CH156" t="s">
        <v>175</v>
      </c>
      <c r="CI156" t="s">
        <v>506</v>
      </c>
      <c r="CJ156" t="s">
        <v>104</v>
      </c>
      <c r="CK156" t="s">
        <v>507</v>
      </c>
      <c r="CL156">
        <v>0</v>
      </c>
      <c r="CM156">
        <v>0</v>
      </c>
      <c r="CN156">
        <v>2.1</v>
      </c>
      <c r="CO156">
        <v>0</v>
      </c>
      <c r="CP156">
        <v>61</v>
      </c>
      <c r="CQ156" t="b">
        <f t="shared" si="16"/>
        <v>1</v>
      </c>
      <c r="CR156" t="b">
        <f t="shared" si="17"/>
        <v>0</v>
      </c>
      <c r="CS156" t="b">
        <f t="shared" si="18"/>
        <v>0</v>
      </c>
      <c r="CT156" t="b">
        <f t="shared" si="19"/>
        <v>1</v>
      </c>
      <c r="CU156" t="b">
        <f t="shared" si="20"/>
        <v>0</v>
      </c>
      <c r="CV156" t="b">
        <f t="shared" si="21"/>
        <v>0</v>
      </c>
      <c r="CW156" t="b">
        <f t="shared" si="22"/>
        <v>0</v>
      </c>
      <c r="CX156" t="b">
        <f t="shared" si="23"/>
        <v>1</v>
      </c>
    </row>
    <row r="157" spans="1:102" x14ac:dyDescent="0.25">
      <c r="A157" s="1">
        <v>42311.615277777775</v>
      </c>
      <c r="B157" s="1">
        <v>42311.623611111114</v>
      </c>
      <c r="C157" t="s">
        <v>3</v>
      </c>
      <c r="E157">
        <v>100</v>
      </c>
      <c r="F157">
        <v>733</v>
      </c>
      <c r="G157" t="b">
        <v>1</v>
      </c>
      <c r="H157" s="1">
        <v>42311.623611111114</v>
      </c>
      <c r="I157" t="s">
        <v>508</v>
      </c>
      <c r="N157" t="s">
        <v>94</v>
      </c>
      <c r="O157" t="s">
        <v>130</v>
      </c>
      <c r="R157" t="s">
        <v>96</v>
      </c>
      <c r="T157" t="s">
        <v>109</v>
      </c>
      <c r="V157" t="s">
        <v>98</v>
      </c>
      <c r="X157" t="s">
        <v>124</v>
      </c>
      <c r="AB157" t="s">
        <v>124</v>
      </c>
      <c r="AE157" t="s">
        <v>102</v>
      </c>
      <c r="AG157" t="s">
        <v>100</v>
      </c>
      <c r="AK157" t="s">
        <v>101</v>
      </c>
      <c r="AT157" t="s">
        <v>103</v>
      </c>
      <c r="AU157" t="s">
        <v>103</v>
      </c>
      <c r="AV157" t="s">
        <v>103</v>
      </c>
      <c r="AW157" t="s">
        <v>103</v>
      </c>
      <c r="AX157" t="s">
        <v>103</v>
      </c>
      <c r="BF157" t="s">
        <v>105</v>
      </c>
      <c r="BG157" t="s">
        <v>105</v>
      </c>
      <c r="BH157" t="s">
        <v>103</v>
      </c>
      <c r="BI157" t="s">
        <v>103</v>
      </c>
      <c r="BJ157" t="s">
        <v>105</v>
      </c>
      <c r="CD157" t="s">
        <v>103</v>
      </c>
      <c r="CE157" t="s">
        <v>103</v>
      </c>
      <c r="CF157" t="s">
        <v>103</v>
      </c>
      <c r="CG157" t="s">
        <v>103</v>
      </c>
      <c r="CH157" t="s">
        <v>103</v>
      </c>
      <c r="CJ157" t="s">
        <v>103</v>
      </c>
      <c r="CL157">
        <v>0</v>
      </c>
      <c r="CM157">
        <v>0</v>
      </c>
      <c r="CN157">
        <v>2.633</v>
      </c>
      <c r="CO157">
        <v>0</v>
      </c>
      <c r="CP157">
        <v>69</v>
      </c>
      <c r="CQ157" t="b">
        <f t="shared" si="16"/>
        <v>1</v>
      </c>
      <c r="CR157" t="b">
        <f t="shared" si="17"/>
        <v>0</v>
      </c>
      <c r="CS157" t="b">
        <f t="shared" si="18"/>
        <v>0</v>
      </c>
      <c r="CT157" t="b">
        <f t="shared" si="19"/>
        <v>1</v>
      </c>
      <c r="CU157" t="b">
        <f t="shared" si="20"/>
        <v>0</v>
      </c>
      <c r="CV157" t="b">
        <f t="shared" si="21"/>
        <v>0</v>
      </c>
      <c r="CW157" t="b">
        <f t="shared" si="22"/>
        <v>0</v>
      </c>
      <c r="CX157" t="b">
        <f t="shared" si="23"/>
        <v>1</v>
      </c>
    </row>
    <row r="158" spans="1:102" x14ac:dyDescent="0.25">
      <c r="A158" s="1">
        <v>42311.616666666669</v>
      </c>
      <c r="B158" s="1">
        <v>42311.621527777781</v>
      </c>
      <c r="C158" t="s">
        <v>3</v>
      </c>
      <c r="E158">
        <v>100</v>
      </c>
      <c r="F158">
        <v>412</v>
      </c>
      <c r="G158" t="b">
        <v>1</v>
      </c>
      <c r="H158" s="1">
        <v>42311.621527777781</v>
      </c>
      <c r="I158" t="s">
        <v>509</v>
      </c>
      <c r="N158" t="s">
        <v>94</v>
      </c>
      <c r="O158" t="s">
        <v>20</v>
      </c>
      <c r="Q158" t="s">
        <v>510</v>
      </c>
      <c r="R158" t="s">
        <v>96</v>
      </c>
      <c r="T158" t="s">
        <v>193</v>
      </c>
      <c r="V158" t="s">
        <v>98</v>
      </c>
      <c r="Z158" t="s">
        <v>98</v>
      </c>
      <c r="AB158" t="s">
        <v>98</v>
      </c>
      <c r="AE158" t="s">
        <v>100</v>
      </c>
      <c r="AI158" t="s">
        <v>100</v>
      </c>
      <c r="AK158" t="s">
        <v>102</v>
      </c>
      <c r="AT158" t="s">
        <v>105</v>
      </c>
      <c r="AU158" t="s">
        <v>105</v>
      </c>
      <c r="AV158" t="s">
        <v>105</v>
      </c>
      <c r="AW158" t="s">
        <v>105</v>
      </c>
      <c r="AX158" t="s">
        <v>105</v>
      </c>
      <c r="BL158" t="s">
        <v>105</v>
      </c>
      <c r="BM158" t="s">
        <v>105</v>
      </c>
      <c r="BN158" t="s">
        <v>105</v>
      </c>
      <c r="BO158" t="s">
        <v>105</v>
      </c>
      <c r="BP158" t="s">
        <v>105</v>
      </c>
      <c r="CD158" t="s">
        <v>103</v>
      </c>
      <c r="CE158" t="s">
        <v>105</v>
      </c>
      <c r="CF158" t="s">
        <v>103</v>
      </c>
      <c r="CG158" t="s">
        <v>105</v>
      </c>
      <c r="CH158" t="s">
        <v>105</v>
      </c>
      <c r="CJ158" t="s">
        <v>105</v>
      </c>
      <c r="CL158">
        <v>12.86</v>
      </c>
      <c r="CM158">
        <v>12.86</v>
      </c>
      <c r="CN158">
        <v>17.068999999999999</v>
      </c>
      <c r="CO158">
        <v>1</v>
      </c>
      <c r="CP158">
        <v>91</v>
      </c>
      <c r="CQ158" t="b">
        <f t="shared" si="16"/>
        <v>1</v>
      </c>
      <c r="CR158" t="b">
        <f t="shared" si="17"/>
        <v>0</v>
      </c>
      <c r="CS158" t="b">
        <f t="shared" si="18"/>
        <v>0</v>
      </c>
      <c r="CT158" t="b">
        <f t="shared" si="19"/>
        <v>0</v>
      </c>
      <c r="CU158" t="b">
        <f t="shared" si="20"/>
        <v>0</v>
      </c>
      <c r="CV158" t="b">
        <f t="shared" si="21"/>
        <v>0</v>
      </c>
      <c r="CW158" t="b">
        <f t="shared" si="22"/>
        <v>1</v>
      </c>
      <c r="CX158" t="b">
        <f t="shared" si="23"/>
        <v>1</v>
      </c>
    </row>
    <row r="159" spans="1:102" x14ac:dyDescent="0.25">
      <c r="A159" s="1">
        <v>42311.617361111108</v>
      </c>
      <c r="B159" s="1">
        <v>42311.620138888888</v>
      </c>
      <c r="C159" t="s">
        <v>3</v>
      </c>
      <c r="E159">
        <v>100</v>
      </c>
      <c r="F159">
        <v>280</v>
      </c>
      <c r="G159" t="b">
        <v>1</v>
      </c>
      <c r="H159" s="1">
        <v>42311.620138888888</v>
      </c>
      <c r="I159" t="s">
        <v>511</v>
      </c>
      <c r="N159" t="s">
        <v>94</v>
      </c>
      <c r="O159" t="s">
        <v>116</v>
      </c>
      <c r="P159" t="s">
        <v>512</v>
      </c>
      <c r="R159" t="s">
        <v>96</v>
      </c>
      <c r="T159" t="s">
        <v>221</v>
      </c>
      <c r="V159" t="s">
        <v>121</v>
      </c>
      <c r="X159" t="s">
        <v>99</v>
      </c>
      <c r="Z159" t="s">
        <v>99</v>
      </c>
      <c r="AE159" t="s">
        <v>102</v>
      </c>
      <c r="AG159" t="s">
        <v>101</v>
      </c>
      <c r="AI159" t="s">
        <v>102</v>
      </c>
      <c r="BF159" t="s">
        <v>105</v>
      </c>
      <c r="BG159" t="s">
        <v>105</v>
      </c>
      <c r="BH159" t="s">
        <v>105</v>
      </c>
      <c r="BI159" t="s">
        <v>105</v>
      </c>
      <c r="BJ159" t="s">
        <v>105</v>
      </c>
      <c r="BL159" t="s">
        <v>105</v>
      </c>
      <c r="BM159" t="s">
        <v>105</v>
      </c>
      <c r="BN159" t="s">
        <v>105</v>
      </c>
      <c r="BO159" t="s">
        <v>105</v>
      </c>
      <c r="BP159" t="s">
        <v>105</v>
      </c>
      <c r="CD159" t="s">
        <v>104</v>
      </c>
      <c r="CE159" t="s">
        <v>105</v>
      </c>
      <c r="CF159" t="s">
        <v>103</v>
      </c>
      <c r="CG159" t="s">
        <v>105</v>
      </c>
      <c r="CH159" t="s">
        <v>104</v>
      </c>
      <c r="CI159" t="s">
        <v>513</v>
      </c>
      <c r="CJ159" t="s">
        <v>105</v>
      </c>
      <c r="CK159" t="s">
        <v>514</v>
      </c>
      <c r="CL159">
        <v>0</v>
      </c>
      <c r="CM159">
        <v>0</v>
      </c>
      <c r="CN159">
        <v>1.663</v>
      </c>
      <c r="CO159">
        <v>0</v>
      </c>
      <c r="CP159">
        <v>80</v>
      </c>
      <c r="CQ159" t="b">
        <f t="shared" si="16"/>
        <v>1</v>
      </c>
      <c r="CR159" t="b">
        <f t="shared" si="17"/>
        <v>0</v>
      </c>
      <c r="CS159" t="b">
        <f t="shared" si="18"/>
        <v>0</v>
      </c>
      <c r="CT159" t="b">
        <f t="shared" si="19"/>
        <v>1</v>
      </c>
      <c r="CU159" t="b">
        <f t="shared" si="20"/>
        <v>0</v>
      </c>
      <c r="CV159" t="b">
        <f t="shared" si="21"/>
        <v>0</v>
      </c>
      <c r="CW159" t="b">
        <f t="shared" si="22"/>
        <v>1</v>
      </c>
      <c r="CX159" t="b">
        <f t="shared" si="23"/>
        <v>0</v>
      </c>
    </row>
    <row r="160" spans="1:102" x14ac:dyDescent="0.25">
      <c r="A160" s="1">
        <v>42311.615277777775</v>
      </c>
      <c r="B160" s="1">
        <v>42311.620138888888</v>
      </c>
      <c r="C160" t="s">
        <v>3</v>
      </c>
      <c r="E160">
        <v>100</v>
      </c>
      <c r="F160">
        <v>418</v>
      </c>
      <c r="G160" t="b">
        <v>1</v>
      </c>
      <c r="H160" s="1">
        <v>42311.620138888888</v>
      </c>
      <c r="I160" t="s">
        <v>515</v>
      </c>
      <c r="N160" t="s">
        <v>94</v>
      </c>
      <c r="O160" t="s">
        <v>116</v>
      </c>
      <c r="P160" t="s">
        <v>516</v>
      </c>
      <c r="R160" t="s">
        <v>96</v>
      </c>
      <c r="T160" t="s">
        <v>118</v>
      </c>
      <c r="V160" t="s">
        <v>98</v>
      </c>
      <c r="W160" t="s">
        <v>146</v>
      </c>
      <c r="X160" t="s">
        <v>98</v>
      </c>
      <c r="Y160" t="s">
        <v>146</v>
      </c>
      <c r="Z160" t="s">
        <v>98</v>
      </c>
      <c r="AA160" t="s">
        <v>98</v>
      </c>
      <c r="AB160" t="s">
        <v>98</v>
      </c>
      <c r="AE160" t="s">
        <v>102</v>
      </c>
      <c r="AF160" t="s">
        <v>113</v>
      </c>
      <c r="AG160" t="s">
        <v>102</v>
      </c>
      <c r="AH160" t="s">
        <v>100</v>
      </c>
      <c r="AI160" t="s">
        <v>100</v>
      </c>
      <c r="AJ160" t="s">
        <v>134</v>
      </c>
      <c r="AK160" t="s">
        <v>100</v>
      </c>
      <c r="AN160" t="s">
        <v>103</v>
      </c>
      <c r="AO160" t="s">
        <v>103</v>
      </c>
      <c r="AP160" t="s">
        <v>103</v>
      </c>
      <c r="AQ160" t="s">
        <v>103</v>
      </c>
      <c r="AR160" t="s">
        <v>103</v>
      </c>
      <c r="AT160" t="s">
        <v>105</v>
      </c>
      <c r="AU160" t="s">
        <v>105</v>
      </c>
      <c r="AV160" t="s">
        <v>105</v>
      </c>
      <c r="AW160" t="s">
        <v>105</v>
      </c>
      <c r="AX160" t="s">
        <v>105</v>
      </c>
      <c r="AZ160" t="s">
        <v>103</v>
      </c>
      <c r="BA160" t="s">
        <v>103</v>
      </c>
      <c r="BB160" t="s">
        <v>103</v>
      </c>
      <c r="BC160" t="s">
        <v>103</v>
      </c>
      <c r="BD160" t="s">
        <v>103</v>
      </c>
      <c r="BF160" t="s">
        <v>103</v>
      </c>
      <c r="BG160" t="s">
        <v>103</v>
      </c>
      <c r="BH160" t="s">
        <v>103</v>
      </c>
      <c r="BI160" t="s">
        <v>103</v>
      </c>
      <c r="BJ160" t="s">
        <v>103</v>
      </c>
      <c r="BL160" t="s">
        <v>105</v>
      </c>
      <c r="BM160" t="s">
        <v>105</v>
      </c>
      <c r="BN160" t="s">
        <v>105</v>
      </c>
      <c r="BO160" t="s">
        <v>105</v>
      </c>
      <c r="BP160" t="s">
        <v>105</v>
      </c>
      <c r="BX160" t="s">
        <v>103</v>
      </c>
      <c r="BY160" t="s">
        <v>103</v>
      </c>
      <c r="BZ160" t="s">
        <v>103</v>
      </c>
      <c r="CA160" t="s">
        <v>103</v>
      </c>
      <c r="CB160" t="s">
        <v>103</v>
      </c>
      <c r="CD160" t="s">
        <v>103</v>
      </c>
      <c r="CE160" t="s">
        <v>103</v>
      </c>
      <c r="CF160" t="s">
        <v>103</v>
      </c>
      <c r="CG160" t="s">
        <v>103</v>
      </c>
      <c r="CH160" t="s">
        <v>103</v>
      </c>
      <c r="CJ160" t="s">
        <v>103</v>
      </c>
      <c r="CL160">
        <v>0</v>
      </c>
      <c r="CM160">
        <v>0</v>
      </c>
      <c r="CN160">
        <v>7.7210000000000001</v>
      </c>
      <c r="CO160">
        <v>0</v>
      </c>
      <c r="CP160">
        <v>158</v>
      </c>
      <c r="CQ160" t="b">
        <f t="shared" si="16"/>
        <v>1</v>
      </c>
      <c r="CR160" t="b">
        <f t="shared" si="17"/>
        <v>1</v>
      </c>
      <c r="CS160" t="b">
        <f t="shared" si="18"/>
        <v>1</v>
      </c>
      <c r="CT160" t="b">
        <f t="shared" si="19"/>
        <v>1</v>
      </c>
      <c r="CU160" t="b">
        <f t="shared" si="20"/>
        <v>0</v>
      </c>
      <c r="CV160" t="b">
        <f t="shared" si="21"/>
        <v>1</v>
      </c>
      <c r="CW160" t="b">
        <f t="shared" si="22"/>
        <v>1</v>
      </c>
      <c r="CX160" t="b">
        <f t="shared" si="23"/>
        <v>1</v>
      </c>
    </row>
    <row r="161" spans="1:102" x14ac:dyDescent="0.25">
      <c r="A161" s="1">
        <v>42311.616666666669</v>
      </c>
      <c r="B161" s="1">
        <v>42311.620138888888</v>
      </c>
      <c r="C161" t="s">
        <v>3</v>
      </c>
      <c r="E161">
        <v>100</v>
      </c>
      <c r="F161">
        <v>283</v>
      </c>
      <c r="G161" t="b">
        <v>1</v>
      </c>
      <c r="H161" s="1">
        <v>42311.620138888888</v>
      </c>
      <c r="I161" t="s">
        <v>517</v>
      </c>
      <c r="N161" t="s">
        <v>94</v>
      </c>
      <c r="O161" t="s">
        <v>95</v>
      </c>
      <c r="R161" t="s">
        <v>96</v>
      </c>
      <c r="T161" t="s">
        <v>156</v>
      </c>
      <c r="V161" t="s">
        <v>121</v>
      </c>
      <c r="W161" t="s">
        <v>146</v>
      </c>
      <c r="X161" t="s">
        <v>121</v>
      </c>
      <c r="Z161" t="s">
        <v>146</v>
      </c>
      <c r="AB161" t="s">
        <v>121</v>
      </c>
      <c r="AE161" t="s">
        <v>100</v>
      </c>
      <c r="AF161" t="s">
        <v>101</v>
      </c>
      <c r="AG161" t="s">
        <v>101</v>
      </c>
      <c r="AI161" t="s">
        <v>102</v>
      </c>
      <c r="AK161" t="s">
        <v>100</v>
      </c>
      <c r="AT161" t="s">
        <v>128</v>
      </c>
      <c r="AU161" t="s">
        <v>128</v>
      </c>
      <c r="AV161" t="s">
        <v>128</v>
      </c>
      <c r="AW161" t="s">
        <v>128</v>
      </c>
      <c r="AX161" t="s">
        <v>128</v>
      </c>
      <c r="AZ161" t="s">
        <v>128</v>
      </c>
      <c r="BA161" t="s">
        <v>128</v>
      </c>
      <c r="BB161" t="s">
        <v>128</v>
      </c>
      <c r="BC161" t="s">
        <v>128</v>
      </c>
      <c r="BD161" t="s">
        <v>128</v>
      </c>
      <c r="BF161" t="s">
        <v>128</v>
      </c>
      <c r="BG161" t="s">
        <v>128</v>
      </c>
      <c r="BH161" t="s">
        <v>128</v>
      </c>
      <c r="BI161" t="s">
        <v>128</v>
      </c>
      <c r="BJ161" t="s">
        <v>128</v>
      </c>
      <c r="BL161" t="s">
        <v>128</v>
      </c>
      <c r="BM161" t="s">
        <v>128</v>
      </c>
      <c r="BN161" t="s">
        <v>128</v>
      </c>
      <c r="BO161" t="s">
        <v>128</v>
      </c>
      <c r="BP161" t="s">
        <v>128</v>
      </c>
      <c r="CD161" t="s">
        <v>128</v>
      </c>
      <c r="CE161" t="s">
        <v>128</v>
      </c>
      <c r="CF161" t="s">
        <v>128</v>
      </c>
      <c r="CG161" t="s">
        <v>128</v>
      </c>
      <c r="CH161" t="s">
        <v>128</v>
      </c>
      <c r="CJ161" t="s">
        <v>128</v>
      </c>
      <c r="CL161">
        <v>0</v>
      </c>
      <c r="CM161">
        <v>0</v>
      </c>
      <c r="CN161">
        <v>3.044</v>
      </c>
      <c r="CO161">
        <v>0</v>
      </c>
      <c r="CP161">
        <v>154</v>
      </c>
      <c r="CQ161" t="b">
        <f t="shared" si="16"/>
        <v>1</v>
      </c>
      <c r="CR161" t="b">
        <f t="shared" si="17"/>
        <v>1</v>
      </c>
      <c r="CS161" t="b">
        <f t="shared" si="18"/>
        <v>0</v>
      </c>
      <c r="CT161" t="b">
        <f t="shared" si="19"/>
        <v>1</v>
      </c>
      <c r="CU161" t="b">
        <f t="shared" si="20"/>
        <v>0</v>
      </c>
      <c r="CV161" t="b">
        <f t="shared" si="21"/>
        <v>0</v>
      </c>
      <c r="CW161" t="b">
        <f t="shared" si="22"/>
        <v>1</v>
      </c>
      <c r="CX161" t="b">
        <f t="shared" si="23"/>
        <v>1</v>
      </c>
    </row>
    <row r="162" spans="1:102" x14ac:dyDescent="0.25">
      <c r="A162" s="1">
        <v>42311.615277777775</v>
      </c>
      <c r="B162" s="1">
        <v>42311.617361111108</v>
      </c>
      <c r="C162" t="s">
        <v>3</v>
      </c>
      <c r="E162">
        <v>100</v>
      </c>
      <c r="F162">
        <v>217</v>
      </c>
      <c r="G162" t="b">
        <v>1</v>
      </c>
      <c r="H162" s="1">
        <v>42311.617361111108</v>
      </c>
      <c r="I162" t="s">
        <v>518</v>
      </c>
      <c r="N162" t="s">
        <v>94</v>
      </c>
      <c r="O162" t="s">
        <v>179</v>
      </c>
      <c r="R162" t="s">
        <v>96</v>
      </c>
      <c r="T162" t="s">
        <v>193</v>
      </c>
      <c r="V162" t="s">
        <v>99</v>
      </c>
      <c r="Z162" t="s">
        <v>99</v>
      </c>
      <c r="AB162" t="s">
        <v>99</v>
      </c>
      <c r="AE162" t="s">
        <v>102</v>
      </c>
      <c r="AI162" t="s">
        <v>102</v>
      </c>
      <c r="AK162" t="s">
        <v>100</v>
      </c>
      <c r="AT162" t="s">
        <v>105</v>
      </c>
      <c r="AU162" t="s">
        <v>105</v>
      </c>
      <c r="AV162" t="s">
        <v>105</v>
      </c>
      <c r="AW162" t="s">
        <v>105</v>
      </c>
      <c r="AX162" t="s">
        <v>105</v>
      </c>
      <c r="BL162" t="s">
        <v>105</v>
      </c>
      <c r="BM162" t="s">
        <v>105</v>
      </c>
      <c r="BN162" t="s">
        <v>105</v>
      </c>
      <c r="BO162" t="s">
        <v>105</v>
      </c>
      <c r="BP162" t="s">
        <v>105</v>
      </c>
      <c r="CD162" t="s">
        <v>105</v>
      </c>
      <c r="CE162" t="s">
        <v>105</v>
      </c>
      <c r="CF162" t="s">
        <v>105</v>
      </c>
      <c r="CG162" t="s">
        <v>105</v>
      </c>
      <c r="CH162" t="s">
        <v>105</v>
      </c>
      <c r="CJ162" t="s">
        <v>105</v>
      </c>
      <c r="CL162">
        <v>0</v>
      </c>
      <c r="CM162">
        <v>0</v>
      </c>
      <c r="CN162">
        <v>1.03</v>
      </c>
      <c r="CO162">
        <v>0</v>
      </c>
      <c r="CP162">
        <v>91</v>
      </c>
      <c r="CQ162" t="b">
        <f t="shared" si="16"/>
        <v>1</v>
      </c>
      <c r="CR162" t="b">
        <f t="shared" si="17"/>
        <v>0</v>
      </c>
      <c r="CS162" t="b">
        <f t="shared" si="18"/>
        <v>0</v>
      </c>
      <c r="CT162" t="b">
        <f t="shared" si="19"/>
        <v>0</v>
      </c>
      <c r="CU162" t="b">
        <f t="shared" si="20"/>
        <v>0</v>
      </c>
      <c r="CV162" t="b">
        <f t="shared" si="21"/>
        <v>0</v>
      </c>
      <c r="CW162" t="b">
        <f t="shared" si="22"/>
        <v>1</v>
      </c>
      <c r="CX162" t="b">
        <f t="shared" si="23"/>
        <v>1</v>
      </c>
    </row>
    <row r="163" spans="1:102" x14ac:dyDescent="0.25">
      <c r="A163" s="1">
        <v>42311.614583333336</v>
      </c>
      <c r="B163" s="1">
        <v>42311.616666666669</v>
      </c>
      <c r="C163" t="s">
        <v>3</v>
      </c>
      <c r="E163">
        <v>100</v>
      </c>
      <c r="F163">
        <v>155</v>
      </c>
      <c r="G163" t="b">
        <v>1</v>
      </c>
      <c r="H163" s="1">
        <v>42311.616666666669</v>
      </c>
      <c r="I163" t="s">
        <v>519</v>
      </c>
      <c r="N163" t="s">
        <v>94</v>
      </c>
      <c r="O163" t="s">
        <v>116</v>
      </c>
      <c r="P163" t="s">
        <v>187</v>
      </c>
      <c r="R163" t="s">
        <v>96</v>
      </c>
      <c r="T163" t="s">
        <v>109</v>
      </c>
      <c r="V163" t="s">
        <v>99</v>
      </c>
      <c r="X163" t="s">
        <v>99</v>
      </c>
      <c r="AB163" t="s">
        <v>99</v>
      </c>
      <c r="AE163" t="s">
        <v>101</v>
      </c>
      <c r="AG163" t="s">
        <v>101</v>
      </c>
      <c r="AK163" t="s">
        <v>100</v>
      </c>
      <c r="AT163" t="s">
        <v>128</v>
      </c>
      <c r="AU163" t="s">
        <v>128</v>
      </c>
      <c r="AV163" t="s">
        <v>128</v>
      </c>
      <c r="AW163" t="s">
        <v>128</v>
      </c>
      <c r="AX163" t="s">
        <v>128</v>
      </c>
      <c r="BF163" t="s">
        <v>105</v>
      </c>
      <c r="BG163" t="s">
        <v>105</v>
      </c>
      <c r="BH163" t="s">
        <v>105</v>
      </c>
      <c r="BI163" t="s">
        <v>105</v>
      </c>
      <c r="BJ163" t="s">
        <v>105</v>
      </c>
      <c r="CD163" t="s">
        <v>105</v>
      </c>
      <c r="CE163" t="s">
        <v>105</v>
      </c>
      <c r="CF163" t="s">
        <v>103</v>
      </c>
      <c r="CG163" t="s">
        <v>104</v>
      </c>
      <c r="CH163" t="s">
        <v>104</v>
      </c>
      <c r="CI163" t="s">
        <v>520</v>
      </c>
      <c r="CJ163" t="s">
        <v>105</v>
      </c>
      <c r="CK163" t="s">
        <v>521</v>
      </c>
      <c r="CL163">
        <v>0</v>
      </c>
      <c r="CM163">
        <v>0</v>
      </c>
      <c r="CN163">
        <v>1.726</v>
      </c>
      <c r="CO163">
        <v>0</v>
      </c>
      <c r="CP163">
        <v>87</v>
      </c>
      <c r="CQ163" t="b">
        <f t="shared" si="16"/>
        <v>1</v>
      </c>
      <c r="CR163" t="b">
        <f t="shared" si="17"/>
        <v>0</v>
      </c>
      <c r="CS163" t="b">
        <f t="shared" si="18"/>
        <v>0</v>
      </c>
      <c r="CT163" t="b">
        <f t="shared" si="19"/>
        <v>1</v>
      </c>
      <c r="CU163" t="b">
        <f t="shared" si="20"/>
        <v>0</v>
      </c>
      <c r="CV163" t="b">
        <f t="shared" si="21"/>
        <v>0</v>
      </c>
      <c r="CW163" t="b">
        <f t="shared" si="22"/>
        <v>0</v>
      </c>
      <c r="CX163" t="b">
        <f t="shared" si="23"/>
        <v>1</v>
      </c>
    </row>
    <row r="164" spans="1:102" x14ac:dyDescent="0.25">
      <c r="A164" s="1">
        <v>42311.613888888889</v>
      </c>
      <c r="B164" s="1">
        <v>42311.615277777775</v>
      </c>
      <c r="C164" t="s">
        <v>3</v>
      </c>
      <c r="E164">
        <v>100</v>
      </c>
      <c r="F164">
        <v>173</v>
      </c>
      <c r="G164" t="b">
        <v>1</v>
      </c>
      <c r="H164" s="1">
        <v>42311.615277777775</v>
      </c>
      <c r="I164" t="s">
        <v>522</v>
      </c>
      <c r="N164" t="s">
        <v>94</v>
      </c>
      <c r="O164" t="s">
        <v>116</v>
      </c>
      <c r="P164" t="s">
        <v>502</v>
      </c>
      <c r="R164" t="s">
        <v>96</v>
      </c>
      <c r="T164" t="s">
        <v>265</v>
      </c>
      <c r="V164" t="s">
        <v>98</v>
      </c>
      <c r="W164" t="s">
        <v>98</v>
      </c>
      <c r="AB164" t="s">
        <v>98</v>
      </c>
      <c r="AE164" t="s">
        <v>100</v>
      </c>
      <c r="AF164" t="s">
        <v>134</v>
      </c>
      <c r="AK164" t="s">
        <v>100</v>
      </c>
      <c r="AT164" t="s">
        <v>128</v>
      </c>
      <c r="AU164" t="s">
        <v>128</v>
      </c>
      <c r="AV164" t="s">
        <v>128</v>
      </c>
      <c r="AW164" t="s">
        <v>128</v>
      </c>
      <c r="AX164" t="s">
        <v>128</v>
      </c>
      <c r="AZ164" t="s">
        <v>104</v>
      </c>
      <c r="BA164" t="s">
        <v>103</v>
      </c>
      <c r="BB164" t="s">
        <v>104</v>
      </c>
      <c r="BC164" t="s">
        <v>104</v>
      </c>
      <c r="BD164" t="s">
        <v>104</v>
      </c>
      <c r="BE164" t="s">
        <v>523</v>
      </c>
      <c r="CD164" t="s">
        <v>105</v>
      </c>
      <c r="CE164" t="s">
        <v>105</v>
      </c>
      <c r="CF164" t="s">
        <v>105</v>
      </c>
      <c r="CG164" t="s">
        <v>105</v>
      </c>
      <c r="CH164" t="s">
        <v>105</v>
      </c>
      <c r="CJ164" t="s">
        <v>105</v>
      </c>
      <c r="CL164">
        <v>0</v>
      </c>
      <c r="CM164">
        <v>0</v>
      </c>
      <c r="CN164">
        <v>1.2529999999999999</v>
      </c>
      <c r="CO164">
        <v>0</v>
      </c>
      <c r="CP164">
        <v>82</v>
      </c>
      <c r="CQ164" t="b">
        <f t="shared" si="16"/>
        <v>1</v>
      </c>
      <c r="CR164" t="b">
        <f t="shared" si="17"/>
        <v>1</v>
      </c>
      <c r="CS164" t="b">
        <f t="shared" si="18"/>
        <v>0</v>
      </c>
      <c r="CT164" t="b">
        <f t="shared" si="19"/>
        <v>0</v>
      </c>
      <c r="CU164" t="b">
        <f t="shared" si="20"/>
        <v>0</v>
      </c>
      <c r="CV164" t="b">
        <f t="shared" si="21"/>
        <v>0</v>
      </c>
      <c r="CW164" t="b">
        <f t="shared" si="22"/>
        <v>0</v>
      </c>
      <c r="CX164" t="b">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 - TOS CSS Nov 2015 Prod_Sept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MDutta</dc:creator>
  <cp:lastModifiedBy>MDutta</cp:lastModifiedBy>
  <dcterms:created xsi:type="dcterms:W3CDTF">2016-09-03T00:15:54Z</dcterms:created>
  <dcterms:modified xsi:type="dcterms:W3CDTF">2016-11-24T17:21:31Z</dcterms:modified>
</cp:coreProperties>
</file>