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144\Documents\RStudio\regression\Data\Homework\"/>
    </mc:Choice>
  </mc:AlternateContent>
  <bookViews>
    <workbookView xWindow="0" yWindow="0" windowWidth="2880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5" i="1"/>
  <c r="D4" i="1"/>
  <c r="D3" i="1"/>
  <c r="D2" i="1"/>
  <c r="D12" i="1"/>
  <c r="D11" i="1"/>
  <c r="D10" i="1"/>
  <c r="D9" i="1"/>
  <c r="J8" i="1"/>
  <c r="D8" i="1"/>
  <c r="J7" i="1"/>
  <c r="D7" i="1"/>
  <c r="J6" i="1"/>
  <c r="D6" i="1"/>
  <c r="J5" i="1"/>
  <c r="J4" i="1"/>
  <c r="J3" i="1"/>
</calcChain>
</file>

<file path=xl/sharedStrings.xml><?xml version="1.0" encoding="utf-8"?>
<sst xmlns="http://schemas.openxmlformats.org/spreadsheetml/2006/main" count="64" uniqueCount="40">
  <si>
    <t>Sales Price</t>
  </si>
  <si>
    <t>House#</t>
  </si>
  <si>
    <t>Year.Built</t>
  </si>
  <si>
    <t>Postal</t>
  </si>
  <si>
    <t>Gross.Living.Area</t>
  </si>
  <si>
    <t>Total.Rooms</t>
  </si>
  <si>
    <t>Bedrooms</t>
  </si>
  <si>
    <t>Bathrooms</t>
  </si>
  <si>
    <t>Location</t>
  </si>
  <si>
    <t>Quite Residential</t>
  </si>
  <si>
    <t>Site</t>
  </si>
  <si>
    <t>50x150</t>
  </si>
  <si>
    <t>Lot.Size</t>
  </si>
  <si>
    <t>Quality</t>
  </si>
  <si>
    <t>Average</t>
  </si>
  <si>
    <t>50x100</t>
  </si>
  <si>
    <t>169 Bloomfield Ave.</t>
  </si>
  <si>
    <t>33 E. Julius St.</t>
  </si>
  <si>
    <t>195 Creemer Ave</t>
  </si>
  <si>
    <t>97 S. Hyde St.</t>
  </si>
  <si>
    <t>Sum</t>
  </si>
  <si>
    <t>Running Total</t>
  </si>
  <si>
    <t>Count</t>
  </si>
  <si>
    <t>62 Marconi Ave.</t>
  </si>
  <si>
    <t>SalePrice.Per.GrossLivingArea</t>
  </si>
  <si>
    <t>Good</t>
  </si>
  <si>
    <t>63 Sonoea Ave</t>
  </si>
  <si>
    <t>7 Lowell St.</t>
  </si>
  <si>
    <t>Fireplace</t>
  </si>
  <si>
    <t>Garages</t>
  </si>
  <si>
    <t>Finished.Basement</t>
  </si>
  <si>
    <t>Partial</t>
  </si>
  <si>
    <t>Full</t>
  </si>
  <si>
    <t>217 Julius St.</t>
  </si>
  <si>
    <t>29 E Julius St.</t>
  </si>
  <si>
    <t>15 Fiat Ave</t>
  </si>
  <si>
    <t>114 Fiume St</t>
  </si>
  <si>
    <t>http://www.state.nj.us/treasury/taxation/lpt/TaxListSearchPublicWebpage.shtml</t>
  </si>
  <si>
    <t>Block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</si>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</sst>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B15" sqref="B15"/>
    </sheetView>
  </sheetViews>
  <sheetFormatPr defaultRowHeight="14.25" x14ac:dyDescent="0.45"/>
  <cols>
    <col min="1" max="1" width="16.6640625" bestFit="1" customWidth="1"/>
    <col min="2" max="2" width="11.86328125" bestFit="1" customWidth="1"/>
    <col min="3" max="3" width="14.265625" bestFit="1" customWidth="1"/>
    <col min="4" max="4" width="24.06640625" style="2" bestFit="1" customWidth="1"/>
    <col min="5" max="5" width="10.53125" bestFit="1" customWidth="1"/>
    <col min="6" max="6" width="8.6640625" bestFit="1" customWidth="1"/>
    <col min="7" max="7" width="9.33203125" bestFit="1" customWidth="1"/>
    <col min="8" max="8" width="14.33203125" bestFit="1" customWidth="1"/>
    <col min="9" max="9" width="6.59765625" bestFit="1" customWidth="1"/>
    <col min="10" max="10" width="6.73046875" bestFit="1" customWidth="1"/>
    <col min="11" max="11" width="7.1328125" bestFit="1" customWidth="1"/>
    <col min="12" max="12" width="8.33203125" bestFit="1" customWidth="1"/>
    <col min="13" max="13" width="5.53125" bestFit="1" customWidth="1"/>
  </cols>
  <sheetData>
    <row r="1" spans="1:18" x14ac:dyDescent="0.45">
      <c r="A1" t="s">
        <v>1</v>
      </c>
      <c r="B1" t="s">
        <v>0</v>
      </c>
      <c r="C1" t="s">
        <v>4</v>
      </c>
      <c r="D1" s="2" t="s">
        <v>24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12</v>
      </c>
      <c r="K1" t="s">
        <v>13</v>
      </c>
      <c r="L1" t="s">
        <v>2</v>
      </c>
      <c r="M1" t="s">
        <v>3</v>
      </c>
      <c r="N1" t="s">
        <v>28</v>
      </c>
      <c r="O1" t="s">
        <v>29</v>
      </c>
      <c r="P1" t="s">
        <v>30</v>
      </c>
      <c r="Q1" t="s">
        <v>38</v>
      </c>
      <c r="R1" t="s">
        <v>39</v>
      </c>
    </row>
    <row r="2" spans="1:18" x14ac:dyDescent="0.45">
      <c r="A2" t="s">
        <v>16</v>
      </c>
      <c r="B2" s="1">
        <v>469000</v>
      </c>
      <c r="C2">
        <v>2235</v>
      </c>
      <c r="D2" s="2">
        <f t="shared" ref="D2:D5" si="0">B2/C2</f>
        <v>209.84340044742729</v>
      </c>
      <c r="E2">
        <v>8</v>
      </c>
      <c r="F2">
        <v>4</v>
      </c>
      <c r="G2">
        <v>2.5</v>
      </c>
      <c r="H2" t="s">
        <v>9</v>
      </c>
      <c r="I2" t="s">
        <v>11</v>
      </c>
      <c r="J2">
        <f>0.1527*43560</f>
        <v>6651.6120000000001</v>
      </c>
      <c r="K2" t="s">
        <v>14</v>
      </c>
      <c r="L2">
        <v>2005</v>
      </c>
      <c r="M2">
        <v>8830</v>
      </c>
      <c r="N2">
        <v>1</v>
      </c>
      <c r="O2">
        <v>1</v>
      </c>
      <c r="P2" t="s">
        <v>31</v>
      </c>
      <c r="Q2">
        <v>392.02</v>
      </c>
      <c r="R2">
        <v>26</v>
      </c>
    </row>
    <row r="3" spans="1:18" x14ac:dyDescent="0.45">
      <c r="A3" t="s">
        <v>17</v>
      </c>
      <c r="B3" s="1">
        <v>444900</v>
      </c>
      <c r="C3">
        <v>1780</v>
      </c>
      <c r="D3" s="2">
        <f t="shared" si="0"/>
        <v>249.9438202247191</v>
      </c>
      <c r="E3">
        <v>8</v>
      </c>
      <c r="F3">
        <v>4</v>
      </c>
      <c r="G3">
        <v>2.5</v>
      </c>
      <c r="H3" t="s">
        <v>9</v>
      </c>
      <c r="I3" t="s">
        <v>15</v>
      </c>
      <c r="J3">
        <f>50*100</f>
        <v>5000</v>
      </c>
      <c r="K3" t="s">
        <v>14</v>
      </c>
      <c r="L3">
        <v>2005</v>
      </c>
      <c r="M3">
        <v>8830</v>
      </c>
      <c r="N3">
        <v>0</v>
      </c>
      <c r="O3">
        <v>1</v>
      </c>
    </row>
    <row r="4" spans="1:18" x14ac:dyDescent="0.45">
      <c r="A4" t="s">
        <v>18</v>
      </c>
      <c r="B4" s="1">
        <v>460000</v>
      </c>
      <c r="C4">
        <v>1840</v>
      </c>
      <c r="D4" s="2">
        <f t="shared" si="0"/>
        <v>250</v>
      </c>
      <c r="E4">
        <v>8</v>
      </c>
      <c r="F4">
        <v>3</v>
      </c>
      <c r="G4">
        <v>2</v>
      </c>
      <c r="H4" t="s">
        <v>9</v>
      </c>
      <c r="I4" t="s">
        <v>11</v>
      </c>
      <c r="J4">
        <f>50*150</f>
        <v>7500</v>
      </c>
      <c r="K4" t="s">
        <v>14</v>
      </c>
      <c r="L4">
        <v>2000</v>
      </c>
      <c r="M4">
        <v>8830</v>
      </c>
      <c r="N4">
        <v>1</v>
      </c>
      <c r="O4">
        <v>0</v>
      </c>
    </row>
    <row r="5" spans="1:18" x14ac:dyDescent="0.45">
      <c r="A5" t="s">
        <v>19</v>
      </c>
      <c r="B5" s="1">
        <v>489000</v>
      </c>
      <c r="C5">
        <v>2375</v>
      </c>
      <c r="D5" s="2">
        <f t="shared" si="0"/>
        <v>205.89473684210526</v>
      </c>
      <c r="E5">
        <v>8</v>
      </c>
      <c r="F5">
        <v>4</v>
      </c>
      <c r="G5">
        <v>2.5</v>
      </c>
      <c r="H5" t="s">
        <v>9</v>
      </c>
      <c r="I5" t="s">
        <v>15</v>
      </c>
      <c r="J5">
        <f>50*100</f>
        <v>5000</v>
      </c>
      <c r="K5" t="s">
        <v>14</v>
      </c>
      <c r="L5">
        <v>2005</v>
      </c>
      <c r="M5">
        <v>8830</v>
      </c>
      <c r="N5">
        <v>1</v>
      </c>
      <c r="O5">
        <v>1</v>
      </c>
    </row>
    <row r="6" spans="1:18" x14ac:dyDescent="0.45">
      <c r="A6" t="s">
        <v>23</v>
      </c>
      <c r="B6" s="1">
        <v>500000</v>
      </c>
      <c r="C6">
        <v>2509</v>
      </c>
      <c r="D6" s="2">
        <f>B6/C6</f>
        <v>199.28258270227181</v>
      </c>
      <c r="E6">
        <v>9</v>
      </c>
      <c r="F6">
        <v>5</v>
      </c>
      <c r="G6">
        <v>3</v>
      </c>
      <c r="H6" t="s">
        <v>9</v>
      </c>
      <c r="J6">
        <f>0.14*43560</f>
        <v>6098.4000000000005</v>
      </c>
      <c r="K6" t="s">
        <v>25</v>
      </c>
      <c r="L6">
        <v>2009</v>
      </c>
      <c r="M6">
        <v>8830</v>
      </c>
      <c r="N6">
        <v>1</v>
      </c>
      <c r="O6">
        <v>1</v>
      </c>
      <c r="P6" t="s">
        <v>32</v>
      </c>
    </row>
    <row r="7" spans="1:18" x14ac:dyDescent="0.45">
      <c r="A7" t="s">
        <v>26</v>
      </c>
      <c r="B7" s="1">
        <v>435000</v>
      </c>
      <c r="C7">
        <v>2450</v>
      </c>
      <c r="D7" s="2">
        <f>B7/C7</f>
        <v>177.55102040816325</v>
      </c>
      <c r="E7">
        <v>8</v>
      </c>
      <c r="F7">
        <v>4</v>
      </c>
      <c r="G7">
        <v>2.5</v>
      </c>
      <c r="H7" t="s">
        <v>9</v>
      </c>
      <c r="J7">
        <f>0.1*43560</f>
        <v>4356</v>
      </c>
      <c r="K7" t="s">
        <v>25</v>
      </c>
      <c r="L7">
        <v>2008</v>
      </c>
      <c r="M7">
        <v>8830</v>
      </c>
      <c r="N7">
        <v>1</v>
      </c>
      <c r="O7">
        <v>0</v>
      </c>
      <c r="P7" t="s">
        <v>32</v>
      </c>
    </row>
    <row r="8" spans="1:18" x14ac:dyDescent="0.45">
      <c r="A8" t="s">
        <v>27</v>
      </c>
      <c r="B8" s="1">
        <v>420000</v>
      </c>
      <c r="C8">
        <v>2450</v>
      </c>
      <c r="D8" s="2">
        <f>B8/C8</f>
        <v>171.42857142857142</v>
      </c>
      <c r="E8">
        <v>8</v>
      </c>
      <c r="F8">
        <v>4</v>
      </c>
      <c r="G8">
        <v>3</v>
      </c>
      <c r="H8" t="s">
        <v>9</v>
      </c>
      <c r="J8">
        <f>0.12*43560</f>
        <v>5227.2</v>
      </c>
      <c r="K8" t="s">
        <v>25</v>
      </c>
      <c r="L8">
        <v>2008</v>
      </c>
      <c r="M8">
        <v>8830</v>
      </c>
      <c r="N8">
        <v>1</v>
      </c>
      <c r="O8">
        <v>0</v>
      </c>
      <c r="P8" t="s">
        <v>32</v>
      </c>
    </row>
    <row r="9" spans="1:18" x14ac:dyDescent="0.45">
      <c r="A9" t="s">
        <v>33</v>
      </c>
      <c r="B9" s="1">
        <v>382000</v>
      </c>
      <c r="C9">
        <v>2900</v>
      </c>
      <c r="D9" s="2">
        <f>B9/C9</f>
        <v>131.72413793103448</v>
      </c>
      <c r="E9">
        <v>9</v>
      </c>
      <c r="F9">
        <v>5</v>
      </c>
      <c r="G9">
        <v>4</v>
      </c>
      <c r="H9" t="s">
        <v>9</v>
      </c>
      <c r="J9">
        <v>5200</v>
      </c>
      <c r="K9" t="s">
        <v>25</v>
      </c>
      <c r="M9">
        <v>8830</v>
      </c>
      <c r="N9">
        <v>0</v>
      </c>
      <c r="O9">
        <v>0</v>
      </c>
      <c r="Q9">
        <v>111519</v>
      </c>
    </row>
    <row r="10" spans="1:18" x14ac:dyDescent="0.45">
      <c r="A10" t="s">
        <v>34</v>
      </c>
      <c r="B10" s="1">
        <v>350000</v>
      </c>
      <c r="C10">
        <v>2300</v>
      </c>
      <c r="D10" s="2">
        <f t="shared" ref="D10:D12" si="1">B10/C10</f>
        <v>152.17391304347825</v>
      </c>
      <c r="E10">
        <v>8</v>
      </c>
      <c r="F10">
        <v>4</v>
      </c>
      <c r="G10">
        <v>2.1</v>
      </c>
      <c r="H10" t="s">
        <v>9</v>
      </c>
      <c r="J10">
        <v>5000</v>
      </c>
      <c r="K10" t="s">
        <v>25</v>
      </c>
      <c r="M10">
        <v>8830</v>
      </c>
      <c r="N10">
        <v>0</v>
      </c>
      <c r="O10">
        <v>1</v>
      </c>
      <c r="Q10">
        <v>111807</v>
      </c>
    </row>
    <row r="11" spans="1:18" x14ac:dyDescent="0.45">
      <c r="A11" t="s">
        <v>35</v>
      </c>
      <c r="B11" s="1">
        <v>411000</v>
      </c>
      <c r="C11">
        <v>2650</v>
      </c>
      <c r="D11" s="2">
        <f t="shared" si="1"/>
        <v>155.09433962264151</v>
      </c>
      <c r="E11">
        <v>8</v>
      </c>
      <c r="F11">
        <v>4</v>
      </c>
      <c r="G11">
        <v>2.1</v>
      </c>
      <c r="H11" t="s">
        <v>9</v>
      </c>
      <c r="J11">
        <v>6000</v>
      </c>
      <c r="K11" t="s">
        <v>25</v>
      </c>
      <c r="M11">
        <v>8830</v>
      </c>
      <c r="N11">
        <v>1</v>
      </c>
      <c r="O11">
        <v>2</v>
      </c>
      <c r="Q11">
        <v>109281</v>
      </c>
    </row>
    <row r="12" spans="1:18" x14ac:dyDescent="0.45">
      <c r="A12" t="s">
        <v>36</v>
      </c>
      <c r="B12" s="1">
        <v>439000</v>
      </c>
      <c r="D12" s="2" t="e">
        <f t="shared" si="1"/>
        <v>#DIV/0!</v>
      </c>
      <c r="L12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>
    <row r="1" spans="1:1" x14ac:dyDescent="0.45">
      <c r="A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Dutta</dc:creator>
  <cp:lastModifiedBy>Mukesh Dutta</cp:lastModifiedBy>
  <dcterms:created xsi:type="dcterms:W3CDTF">2017-02-15T00:19:42Z</dcterms:created>
  <dcterms:modified xsi:type="dcterms:W3CDTF">2017-02-15T01:27:47Z</dcterms:modified>
</cp:coreProperties>
</file>