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rypto-XLS\rabbit-rtd\doc\"/>
    </mc:Choice>
  </mc:AlternateContent>
  <xr:revisionPtr revIDLastSave="0" documentId="13_ncr:1_{EA19C3AD-1D3D-4982-823B-E2C23B30C7B3}" xr6:coauthVersionLast="32" xr6:coauthVersionMax="32" xr10:uidLastSave="{00000000-0000-0000-0000-000000000000}"/>
  <bookViews>
    <workbookView xWindow="0" yWindow="0" windowWidth="16155" windowHeight="7005" xr2:uid="{E8EE775B-36F4-45BC-A6D4-0C0867A090A7}"/>
  </bookViews>
  <sheets>
    <sheet name="Sheet1" sheetId="1" r:id="rId1"/>
    <sheet name="Sheet2" sheetId="2" r:id="rId2"/>
  </sheets>
  <definedNames>
    <definedName name="CLOCK">Sheet1!$I$1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6" i="1"/>
  <c r="L7" i="1"/>
  <c r="L8" i="1"/>
  <c r="L6" i="1"/>
  <c r="K8" i="1"/>
  <c r="L9" i="1"/>
  <c r="K9" i="1"/>
  <c r="H9" i="1"/>
  <c r="G9" i="1"/>
  <c r="F9" i="1"/>
  <c r="C9" i="1"/>
  <c r="D9" i="1"/>
  <c r="E9" i="1"/>
  <c r="D7" i="1"/>
  <c r="G4" i="1"/>
  <c r="G3" i="1"/>
  <c r="D4" i="1"/>
  <c r="D6" i="1"/>
  <c r="F5" i="1"/>
  <c r="I1" i="1"/>
  <c r="E8" i="1"/>
  <c r="C4" i="1"/>
  <c r="F8" i="1"/>
  <c r="H7" i="1"/>
  <c r="K5" i="1"/>
  <c r="C6" i="1"/>
  <c r="H1" i="1"/>
  <c r="K4" i="1"/>
  <c r="K3" i="1"/>
  <c r="E4" i="1"/>
  <c r="D5" i="1"/>
  <c r="G7" i="1"/>
  <c r="H8" i="1"/>
  <c r="C3" i="1"/>
  <c r="C5" i="1"/>
  <c r="F7" i="1"/>
  <c r="G8" i="1"/>
  <c r="F6" i="1"/>
  <c r="G5" i="1"/>
  <c r="F4" i="1"/>
  <c r="E5" i="1"/>
  <c r="L5" i="1"/>
  <c r="H6" i="1"/>
  <c r="E6" i="1"/>
  <c r="D3" i="1"/>
  <c r="F3" i="1"/>
  <c r="H5" i="1"/>
  <c r="H4" i="1"/>
  <c r="L3" i="1"/>
  <c r="G6" i="1"/>
  <c r="H3" i="1"/>
  <c r="C8" i="1"/>
  <c r="L4" i="1"/>
  <c r="E3" i="1"/>
  <c r="D8" i="1"/>
  <c r="E7" i="1"/>
  <c r="C7" i="1"/>
  <c r="C15" i="1" l="1"/>
  <c r="J9" i="1"/>
  <c r="I9" i="1"/>
  <c r="J1" i="1"/>
  <c r="I5" i="1"/>
  <c r="I8" i="1"/>
  <c r="I4" i="1"/>
  <c r="I6" i="1"/>
  <c r="I7" i="1"/>
  <c r="I3" i="1"/>
  <c r="J4" i="1"/>
  <c r="J8" i="1"/>
  <c r="J5" i="1"/>
  <c r="J7" i="1"/>
  <c r="J6" i="1"/>
  <c r="J3" i="1"/>
  <c r="J13" i="1" l="1"/>
</calcChain>
</file>

<file path=xl/sharedStrings.xml><?xml version="1.0" encoding="utf-8"?>
<sst xmlns="http://schemas.openxmlformats.org/spreadsheetml/2006/main" count="21" uniqueCount="19">
  <si>
    <t>Symbol</t>
  </si>
  <si>
    <t>b</t>
  </si>
  <si>
    <t>a</t>
  </si>
  <si>
    <t>m</t>
  </si>
  <si>
    <t>BINANCE</t>
  </si>
  <si>
    <t>MODEL</t>
  </si>
  <si>
    <t>Model Listens to RabbitMQ</t>
  </si>
  <si>
    <t>Calculating Mid Price</t>
  </si>
  <si>
    <t>BTCUSDT</t>
  </si>
  <si>
    <t>ETHUSDT</t>
  </si>
  <si>
    <t>LTCUSDT</t>
  </si>
  <si>
    <t>ZENBTC</t>
  </si>
  <si>
    <t>ETHBTC</t>
  </si>
  <si>
    <t>LTCBTC</t>
  </si>
  <si>
    <t>p</t>
  </si>
  <si>
    <t>BINANCE_AGGR_TRADE</t>
  </si>
  <si>
    <t>C</t>
  </si>
  <si>
    <t>T</t>
  </si>
  <si>
    <t>BNBUSDT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</si>
</sst>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mm:ss.000"/>
    <numFmt numFmtId="166" formatCode="s.000"/>
    <numFmt numFmtId="167" formatCode="h:mm:ss.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2" fillId="4" borderId="2" xfId="0" applyFont="1" applyFill="1" applyBorder="1"/>
    <xf numFmtId="0" fontId="1" fillId="2" borderId="1" xfId="1"/>
    <xf numFmtId="0" fontId="0" fillId="3" borderId="2" xfId="0" applyNumberFormat="1" applyFont="1" applyFill="1" applyBorder="1"/>
    <xf numFmtId="0" fontId="0" fillId="0" borderId="3" xfId="0" applyFont="1" applyBorder="1"/>
    <xf numFmtId="164" fontId="0" fillId="0" borderId="0" xfId="0" applyNumberFormat="1"/>
    <xf numFmtId="164" fontId="0" fillId="0" borderId="3" xfId="0" applyNumberFormat="1" applyFont="1" applyBorder="1"/>
    <xf numFmtId="0" fontId="0" fillId="3" borderId="3" xfId="0" applyNumberFormat="1" applyFont="1" applyFill="1" applyBorder="1"/>
    <xf numFmtId="165" fontId="0" fillId="0" borderId="0" xfId="0" applyNumberFormat="1"/>
    <xf numFmtId="166" fontId="0" fillId="3" borderId="3" xfId="0" applyNumberFormat="1" applyFont="1" applyFill="1" applyBorder="1"/>
    <xf numFmtId="166" fontId="0" fillId="0" borderId="0" xfId="0" applyNumberFormat="1"/>
    <xf numFmtId="167" fontId="0" fillId="3" borderId="2" xfId="0" applyNumberFormat="1" applyFont="1" applyFill="1" applyBorder="1"/>
    <xf numFmtId="2" fontId="0" fillId="0" borderId="0" xfId="0" applyNumberFormat="1"/>
  </cellXfs>
  <cellStyles count="2">
    <cellStyle name="Input" xfId="1" builtinId="20"/>
    <cellStyle name="Normal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abbit">
      <tp>
        <v>43249.921993599535</v>
        <stp/>
        <stp>LAST_RTD</stp>
        <tr r="H1" s="1"/>
      </tp>
      <tp>
        <v>43249.922391666667</v>
        <stp/>
        <stp>CLOCK</stp>
        <tr r="I1" s="1"/>
      </tp>
      <tp t="s">
        <v>&lt;?&gt;</v>
        <stp/>
        <stp>localhost</stp>
        <stp>BINANCE_AGGR_TRADE</stp>
        <stp>LTCBTC</stp>
        <stp>p</stp>
        <tr r="K8" s="1"/>
      </tp>
      <tp t="s">
        <v>&lt;?&gt;</v>
        <stp/>
        <stp>localhost</stp>
        <stp>BINANCE_AGGR_TRADE</stp>
        <stp>LTCBTC</stp>
        <stp>T</stp>
        <tr r="L8" s="1"/>
      </tp>
      <tp t="s">
        <v>&lt;?&gt;</v>
        <stp/>
        <stp>localhost</stp>
        <stp>BINANCE_AGGR_TRADE</stp>
        <stp>ETHBTC</stp>
        <stp>p</stp>
        <tr r="K7" s="1"/>
      </tp>
      <tp t="s">
        <v>&lt;?&gt;</v>
        <stp/>
        <stp>localhost</stp>
        <stp>BINANCE_AGGR_TRADE</stp>
        <stp>ETHBTC</stp>
        <stp>T</stp>
        <tr r="L7" s="1"/>
      </tp>
      <tp>
        <v>43249.921999189814</v>
        <stp/>
        <stp>localhost</stp>
        <stp>BINANCE_AGGR_TRADE</stp>
        <stp>LTCUSDT</stp>
        <stp>T</stp>
        <tr r="L5" s="1"/>
      </tp>
      <tp>
        <v>43249.921997407408</v>
        <stp/>
        <stp>localhost</stp>
        <stp>BINANCE_AGGR_TRADE</stp>
        <stp>BTCUSDT</stp>
        <stp>T</stp>
        <tr r="L3" s="1"/>
      </tp>
      <tp>
        <v>121.47</v>
        <stp/>
        <stp>localhost</stp>
        <stp>BINANCE_AGGR_TRADE</stp>
        <stp>LTCUSDT</stp>
        <stp>p</stp>
        <tr r="K5" s="1"/>
      </tp>
      <tp>
        <v>7528</v>
        <stp/>
        <stp>localhost</stp>
        <stp>BINANCE_AGGR_TRADE</stp>
        <stp>BTCUSDT</stp>
        <stp>p</stp>
        <tr r="K3" s="1"/>
      </tp>
      <tp t="s">
        <v>&lt;?&gt;</v>
        <stp/>
        <stp>localhost</stp>
        <stp>BINANCE_AGGR_TRADE</stp>
        <stp>BNBUSDT</stp>
        <stp>T</stp>
        <tr r="L9" s="1"/>
      </tp>
      <tp t="s">
        <v>&lt;?&gt;</v>
        <stp/>
        <stp>localhost</stp>
        <stp>BINANCE_AGGR_TRADE</stp>
        <stp>BNBUSDT</stp>
        <stp>p</stp>
        <tr r="K9" s="1"/>
      </tp>
      <tp t="s">
        <v>&lt;?&gt;</v>
        <stp/>
        <stp>localhost</stp>
        <stp>BINANCE_AGGR_TRADE</stp>
        <stp>ZENBTC</stp>
        <stp>p</stp>
        <tr r="K6" s="1"/>
      </tp>
      <tp t="s">
        <v>&lt;?&gt;</v>
        <stp/>
        <stp>localhost</stp>
        <stp>BINANCE_AGGR_TRADE</stp>
        <stp>ZENBTC</stp>
        <stp>T</stp>
        <tr r="L6" s="1"/>
      </tp>
      <tp>
        <v>43249.921958564817</v>
        <stp/>
        <stp>localhost</stp>
        <stp>BINANCE_AGGR_TRADE</stp>
        <stp>ETHUSDT</stp>
        <stp>T</stp>
        <tr r="L4" s="1"/>
      </tp>
      <tp>
        <v>581.34</v>
        <stp/>
        <stp>localhost</stp>
        <stp>BINANCE_AGGR_TRADE</stp>
        <stp>ETHUSDT</stp>
        <stp>p</stp>
        <tr r="K4" s="1"/>
      </tp>
      <tp>
        <v>7.7218999999999996E-2</v>
        <stp/>
        <stp>localhost</stp>
        <stp>MODEL</stp>
        <stp>ETHBTC</stp>
        <stp>m</stp>
        <tr r="F7" s="1"/>
      </tp>
      <tp>
        <v>43249.921900787034</v>
        <stp/>
        <stp>localhost</stp>
        <stp>MODEL</stp>
        <stp>ETHBTC</stp>
        <stp>T</stp>
        <tr r="G7" s="1"/>
      </tp>
      <tp>
        <v>43249.921904606483</v>
        <stp/>
        <stp>localhost</stp>
        <stp>MODEL</stp>
        <stp>ETHBTC</stp>
        <stp>C</stp>
        <tr r="H7" s="1"/>
      </tp>
      <tp>
        <v>1.6138E-2</v>
        <stp/>
        <stp>localhost</stp>
        <stp>MODEL</stp>
        <stp>LTCBTC</stp>
        <stp>m</stp>
        <tr r="F8" s="1"/>
      </tp>
      <tp>
        <v>43249.921888935183</v>
        <stp/>
        <stp>localhost</stp>
        <stp>MODEL</stp>
        <stp>LTCBTC</stp>
        <stp>T</stp>
        <tr r="G8" s="1"/>
      </tp>
      <tp>
        <v>43249.921887187498</v>
        <stp/>
        <stp>localhost</stp>
        <stp>MODEL</stp>
        <stp>LTCBTC</stp>
        <stp>C</stp>
        <tr r="H8" s="1"/>
      </tp>
      <tp>
        <v>4.1460000000000004E-3</v>
        <stp/>
        <stp>localhost</stp>
        <stp>MODEL</stp>
        <stp>ZENBTC</stp>
        <stp>m</stp>
        <tr r="F6" s="1"/>
      </tp>
      <tp>
        <v>43249.921901377318</v>
        <stp/>
        <stp>localhost</stp>
        <stp>MODEL</stp>
        <stp>ZENBTC</stp>
        <stp>T</stp>
        <tr r="G6" s="1"/>
      </tp>
      <tp>
        <v>43249.921900162037</v>
        <stp/>
        <stp>localhost</stp>
        <stp>MODEL</stp>
        <stp>ZENBTC</stp>
        <stp>C</stp>
        <tr r="H6" s="1"/>
      </tp>
      <tp>
        <v>43249.921970763891</v>
        <stp/>
        <stp>localhost</stp>
        <stp>BINANCE</stp>
        <stp>LTCBTC</stp>
        <stp>C</stp>
        <tr r="E8" s="1"/>
      </tp>
      <tp>
        <v>1.6140000000000002E-2</v>
        <stp/>
        <stp>localhost</stp>
        <stp>BINANCE</stp>
        <stp>LTCBTC</stp>
        <stp>a</stp>
        <tr r="D8" s="1"/>
      </tp>
      <tp>
        <v>1.6136000000000001E-2</v>
        <stp/>
        <stp>localhost</stp>
        <stp>BINANCE</stp>
        <stp>LTCBTC</stp>
        <stp>b</stp>
        <tr r="C8" s="1"/>
      </tp>
      <tp>
        <v>43249.921997523146</v>
        <stp/>
        <stp>localhost</stp>
        <stp>BINANCE</stp>
        <stp>ETHBTC</stp>
        <stp>C</stp>
        <tr r="E7" s="1"/>
      </tp>
      <tp>
        <v>7.7248999999999998E-2</v>
        <stp/>
        <stp>localhost</stp>
        <stp>BINANCE</stp>
        <stp>ETHBTC</stp>
        <stp>a</stp>
        <tr r="D7" s="1"/>
      </tp>
      <tp>
        <v>7.7188000000000007E-2</v>
        <stp/>
        <stp>localhost</stp>
        <stp>BINANCE</stp>
        <stp>ETHBTC</stp>
        <stp>b</stp>
        <tr r="C7" s="1"/>
      </tp>
      <tp>
        <v>12.712</v>
        <stp/>
        <stp>localhost</stp>
        <stp>BINANCE</stp>
        <stp>BNBUSDT</stp>
        <stp>b</stp>
        <tr r="C9" s="1"/>
      </tp>
      <tp>
        <v>12.729900000000001</v>
        <stp/>
        <stp>localhost</stp>
        <stp>BINANCE</stp>
        <stp>BNBUSDT</stp>
        <stp>a</stp>
        <tr r="D9" s="1"/>
      </tp>
      <tp>
        <v>43249.92199091435</v>
        <stp/>
        <stp>localhost</stp>
        <stp>BINANCE</stp>
        <stp>BNBUSDT</stp>
        <stp>C</stp>
        <tr r="E9" s="1"/>
      </tp>
      <tp>
        <v>7523.6</v>
        <stp/>
        <stp>localhost</stp>
        <stp>BINANCE</stp>
        <stp>BTCUSDT</stp>
        <stp>b</stp>
        <tr r="C3" s="1"/>
      </tp>
      <tp>
        <v>7528</v>
        <stp/>
        <stp>localhost</stp>
        <stp>BINANCE</stp>
        <stp>BTCUSDT</stp>
        <stp>a</stp>
        <tr r="D3" s="1"/>
      </tp>
      <tp>
        <v>121.47</v>
        <stp/>
        <stp>localhost</stp>
        <stp>BINANCE</stp>
        <stp>LTCUSDT</stp>
        <stp>a</stp>
        <tr r="D5" s="1"/>
      </tp>
      <tp>
        <v>121.29</v>
        <stp/>
        <stp>localhost</stp>
        <stp>BINANCE</stp>
        <stp>LTCUSDT</stp>
        <stp>b</stp>
        <tr r="C5" s="1"/>
      </tp>
      <tp>
        <v>43249.921997407408</v>
        <stp/>
        <stp>localhost</stp>
        <stp>BINANCE</stp>
        <stp>BTCUSDT</stp>
        <stp>C</stp>
        <tr r="E3" s="1"/>
      </tp>
      <tp>
        <v>43249.921992384261</v>
        <stp/>
        <stp>localhost</stp>
        <stp>BINANCE</stp>
        <stp>LTCUSDT</stp>
        <stp>C</stp>
        <tr r="E5" s="1"/>
      </tp>
      <tp>
        <v>43249.921987037036</v>
        <stp/>
        <stp>localhost</stp>
        <stp>BINANCE</stp>
        <stp>ZENBTC</stp>
        <stp>C</stp>
        <tr r="E6" s="1"/>
      </tp>
      <tp>
        <v>4.1549999999999998E-3</v>
        <stp/>
        <stp>localhost</stp>
        <stp>BINANCE</stp>
        <stp>ZENBTC</stp>
        <stp>a</stp>
        <tr r="D6" s="1"/>
      </tp>
      <tp>
        <v>4.1359999999999999E-3</v>
        <stp/>
        <stp>localhost</stp>
        <stp>BINANCE</stp>
        <stp>ZENBTC</stp>
        <stp>b</stp>
        <tr r="C6" s="1"/>
      </tp>
      <tp>
        <v>581.55499999999995</v>
        <stp/>
        <stp>localhost</stp>
        <stp>MODEL</stp>
        <stp>ETHUSDT</stp>
        <stp>m</stp>
        <tr r="F4" s="1"/>
      </tp>
      <tp>
        <v>43249.921900810186</v>
        <stp/>
        <stp>localhost</stp>
        <stp>MODEL</stp>
        <stp>ETHUSDT</stp>
        <stp>T</stp>
        <tr r="G4" s="1"/>
      </tp>
      <tp>
        <v>43249.921905138886</v>
        <stp/>
        <stp>localhost</stp>
        <stp>MODEL</stp>
        <stp>ETHUSDT</stp>
        <stp>C</stp>
        <tr r="H4" s="1"/>
      </tp>
      <tp>
        <v>581.77</v>
        <stp/>
        <stp>localhost</stp>
        <stp>BINANCE</stp>
        <stp>ETHUSDT</stp>
        <stp>a</stp>
        <tr r="D4" s="1"/>
      </tp>
      <tp>
        <v>581.34</v>
        <stp/>
        <stp>localhost</stp>
        <stp>BINANCE</stp>
        <stp>ETHUSDT</stp>
        <stp>b</stp>
        <tr r="C4" s="1"/>
      </tp>
      <tp>
        <v>43249.921990138886</v>
        <stp/>
        <stp>localhost</stp>
        <stp>BINANCE</stp>
        <stp>ETHUSDT</stp>
        <stp>C</stp>
        <tr r="E4" s="1"/>
      </tp>
      <tp>
        <v>7525.2650000000003</v>
        <stp/>
        <stp>localhost</stp>
        <stp>MODEL</stp>
        <stp>BTCUSDT</stp>
        <stp>m</stp>
        <tr r="F3" s="1"/>
      </tp>
      <tp>
        <v>121.38</v>
        <stp/>
        <stp>localhost</stp>
        <stp>MODEL</stp>
        <stp>LTCUSDT</stp>
        <stp>m</stp>
        <tr r="F5" s="1"/>
      </tp>
      <tp>
        <v>43249.921901111113</v>
        <stp/>
        <stp>localhost</stp>
        <stp>MODEL</stp>
        <stp>LTCUSDT</stp>
        <stp>T</stp>
        <tr r="G5" s="1"/>
      </tp>
      <tp>
        <v>43249.921900810186</v>
        <stp/>
        <stp>localhost</stp>
        <stp>MODEL</stp>
        <stp>BTCUSDT</stp>
        <stp>T</stp>
        <tr r="G3" s="1"/>
      </tp>
      <tp>
        <v>43249.921901145834</v>
        <stp/>
        <stp>localhost</stp>
        <stp>MODEL</stp>
        <stp>LTCUSDT</stp>
        <stp>C</stp>
        <tr r="H5" s="1"/>
      </tp>
      <tp>
        <v>43249.921903125003</v>
        <stp/>
        <stp>localhost</stp>
        <stp>MODEL</stp>
        <stp>BTCUSDT</stp>
        <stp>C</stp>
        <tr r="H3" s="1"/>
      </tp>
      <tp>
        <v>12.72085</v>
        <stp/>
        <stp>localhost</stp>
        <stp>MODEL</stp>
        <stp>BNBUSDT</stp>
        <stp>m</stp>
        <tr r="F9" s="1"/>
      </tp>
      <tp>
        <v>43249.921889131947</v>
        <stp/>
        <stp>localhost</stp>
        <stp>MODEL</stp>
        <stp>BNBUSDT</stp>
        <stp>T</stp>
        <tr r="G9" s="1"/>
      </tp>
      <tp>
        <v>43249.92188681713</v>
        <stp/>
        <stp>localhost</stp>
        <stp>MODEL</stp>
        <stp>BNBUSDT</stp>
        <stp>C</stp>
        <tr r="H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C0D435-FF19-4363-81EE-23749C726FA3}" name="Table1" displayName="Table1" ref="B2:E9" totalsRowShown="0">
  <autoFilter ref="B2:E9" xr:uid="{F5CE4B6E-5208-48A0-8103-68B82B26FD82}"/>
  <tableColumns count="4">
    <tableColumn id="1" xr3:uid="{4684B3D0-E19D-45C0-AF8D-58548797FDAF}" name="Symbol"/>
    <tableColumn id="2" xr3:uid="{025AE9D2-02E3-4A4E-9988-5BB682835FAE}" name="b">
      <calculatedColumnFormula>RTD("rabbit",,"localhost","BINANCE",$B3,C$2)</calculatedColumnFormula>
    </tableColumn>
    <tableColumn id="3" xr3:uid="{ECCD1A0A-D497-4C73-BD19-851157FDDFA6}" name="a">
      <calculatedColumnFormula>RTD("rabbit",,"localhost","BINANCE",$B3,D$2)</calculatedColumnFormula>
    </tableColumn>
    <tableColumn id="4" xr3:uid="{04F17769-55A0-4978-9AF0-73C1BFD079FB}" name="C" dataDxfId="0">
      <calculatedColumnFormula>RTD("rabbit",,"localhost","BINANCE",$B3,E$2)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C332D-6131-427D-B374-A8266C368C7A}">
  <dimension ref="B1:N15"/>
  <sheetViews>
    <sheetView tabSelected="1" workbookViewId="0">
      <selection activeCell="C16" sqref="C16"/>
    </sheetView>
  </sheetViews>
  <sheetFormatPr defaultRowHeight="15" x14ac:dyDescent="0.25"/>
  <cols>
    <col min="1" max="1" width="3.5703125" customWidth="1"/>
    <col min="2" max="2" width="11" customWidth="1"/>
    <col min="3" max="3" width="13.42578125" customWidth="1"/>
    <col min="5" max="5" width="20.140625" customWidth="1"/>
    <col min="6" max="6" width="11.5703125" customWidth="1"/>
    <col min="7" max="7" width="16.42578125" bestFit="1" customWidth="1"/>
    <col min="8" max="8" width="11.5703125" customWidth="1"/>
    <col min="9" max="9" width="22.42578125" customWidth="1"/>
    <col min="10" max="10" width="17.28515625" customWidth="1"/>
    <col min="11" max="11" width="11.5703125" customWidth="1"/>
    <col min="12" max="12" width="16.42578125" bestFit="1" customWidth="1"/>
    <col min="13" max="13" width="18.85546875" bestFit="1" customWidth="1"/>
  </cols>
  <sheetData>
    <row r="1" spans="2:14" x14ac:dyDescent="0.25">
      <c r="B1" s="2" t="s">
        <v>4</v>
      </c>
      <c r="F1" s="2" t="s">
        <v>5</v>
      </c>
      <c r="H1" s="10">
        <f>RTD("rabbit",,"LAST_RTD")</f>
        <v>43249.921993599535</v>
      </c>
      <c r="I1" s="10">
        <f>RTD("rabbit",,"CLOCK")</f>
        <v>43249.922391666667</v>
      </c>
      <c r="J1" s="8">
        <f>CLOCK-H1</f>
        <v>3.9806713175494224E-4</v>
      </c>
      <c r="K1" t="s">
        <v>15</v>
      </c>
    </row>
    <row r="2" spans="2:14" x14ac:dyDescent="0.25">
      <c r="B2" t="s">
        <v>0</v>
      </c>
      <c r="C2" t="s">
        <v>1</v>
      </c>
      <c r="D2" t="s">
        <v>2</v>
      </c>
      <c r="E2" t="s">
        <v>16</v>
      </c>
      <c r="F2" s="1" t="s">
        <v>3</v>
      </c>
      <c r="G2" t="s">
        <v>17</v>
      </c>
      <c r="H2" t="s">
        <v>16</v>
      </c>
      <c r="K2" t="s">
        <v>14</v>
      </c>
      <c r="L2" t="s">
        <v>17</v>
      </c>
      <c r="N2" t="s">
        <v>6</v>
      </c>
    </row>
    <row r="3" spans="2:14" x14ac:dyDescent="0.25">
      <c r="B3" t="s">
        <v>8</v>
      </c>
      <c r="C3" s="12">
        <f>RTD("rabbit",,"localhost","BINANCE",$B3,C$2)</f>
        <v>7523.6</v>
      </c>
      <c r="D3" s="12">
        <f>RTD("rabbit",,"localhost","BINANCE",$B3,D$2)</f>
        <v>7528</v>
      </c>
      <c r="E3" s="5">
        <f>RTD("rabbit",,"localhost","BINANCE",$B3,E$2)</f>
        <v>43249.921997407408</v>
      </c>
      <c r="F3" s="3">
        <f>RTD("rabbit",,"localhost","MODEL",$B3,F$2)</f>
        <v>7525.2650000000003</v>
      </c>
      <c r="G3" s="11">
        <f>RTD("rabbit",,"localhost","MODEL",$B3,G$2)</f>
        <v>43249.921900810186</v>
      </c>
      <c r="H3" s="11">
        <f>RTD("rabbit",,"localhost","MODEL",$B3,H$2)</f>
        <v>43249.921903125003</v>
      </c>
      <c r="I3" s="7">
        <f>(H3-G3)*86400000</f>
        <v>200.00017248094082</v>
      </c>
      <c r="J3" s="9">
        <f t="shared" ref="J3:J8" si="0">(CLOCK-G3)</f>
        <v>4.9085648061009124E-4</v>
      </c>
      <c r="K3" s="4">
        <f>RTD("rabbit",,"localhost",$K$1,$B3,K$2)</f>
        <v>7528</v>
      </c>
      <c r="L3" s="6">
        <f>RTD("rabbit",,"localhost",$K$1,$B3,L$2)</f>
        <v>43249.921997407408</v>
      </c>
      <c r="N3" t="s">
        <v>7</v>
      </c>
    </row>
    <row r="4" spans="2:14" x14ac:dyDescent="0.25">
      <c r="B4" t="s">
        <v>9</v>
      </c>
      <c r="C4" s="12">
        <f>RTD("rabbit",,"localhost","BINANCE",$B4,C$2)</f>
        <v>581.34</v>
      </c>
      <c r="D4" s="12">
        <f>RTD("rabbit",,"localhost","BINANCE",$B4,D$2)</f>
        <v>581.77</v>
      </c>
      <c r="E4" s="5">
        <f>RTD("rabbit",,"localhost","BINANCE",$B4,E$2)</f>
        <v>43249.921990138886</v>
      </c>
      <c r="F4" s="3">
        <f>RTD("rabbit",,"localhost","MODEL",$B4,F$2)</f>
        <v>581.55499999999995</v>
      </c>
      <c r="G4" s="11">
        <f>RTD("rabbit",,"localhost","MODEL",$B4,G$2)</f>
        <v>43249.921900810186</v>
      </c>
      <c r="H4" s="11">
        <f>RTD("rabbit",,"localhost","MODEL",$B4,H$2)</f>
        <v>43249.921905138886</v>
      </c>
      <c r="I4" s="7">
        <f t="shared" ref="I4:I8" si="1">(H4-G4)*86400000</f>
        <v>373.99968132376671</v>
      </c>
      <c r="J4" s="9">
        <f t="shared" si="0"/>
        <v>4.9085648061009124E-4</v>
      </c>
      <c r="K4" s="4">
        <f>RTD("rabbit",,"localhost",$K$1,$B4,K$2)</f>
        <v>581.34</v>
      </c>
      <c r="L4" s="6">
        <f>RTD("rabbit",,"localhost",$K$1,$B4,L$2)</f>
        <v>43249.921958564817</v>
      </c>
    </row>
    <row r="5" spans="2:14" x14ac:dyDescent="0.25">
      <c r="B5" t="s">
        <v>10</v>
      </c>
      <c r="C5" s="12">
        <f>RTD("rabbit",,"localhost","BINANCE",$B5,C$2)</f>
        <v>121.29</v>
      </c>
      <c r="D5" s="12">
        <f>RTD("rabbit",,"localhost","BINANCE",$B5,D$2)</f>
        <v>121.47</v>
      </c>
      <c r="E5" s="5">
        <f>RTD("rabbit",,"localhost","BINANCE",$B5,E$2)</f>
        <v>43249.921992384261</v>
      </c>
      <c r="F5" s="3">
        <f>RTD("rabbit",,"localhost","MODEL",$B5,F$2)</f>
        <v>121.38</v>
      </c>
      <c r="G5" s="11">
        <f>RTD("rabbit",,"localhost","MODEL",$B5,G$2)</f>
        <v>43249.921901111113</v>
      </c>
      <c r="H5" s="11">
        <f>RTD("rabbit",,"localhost","MODEL",$B5,H$2)</f>
        <v>43249.921901145834</v>
      </c>
      <c r="I5" s="7">
        <f t="shared" si="1"/>
        <v>2.9998831450939178</v>
      </c>
      <c r="J5" s="9">
        <f t="shared" si="0"/>
        <v>4.9055555427912623E-4</v>
      </c>
      <c r="K5" s="4">
        <f>RTD("rabbit",,"localhost",$K$1,$B5,K$2)</f>
        <v>121.47</v>
      </c>
      <c r="L5" s="6">
        <f>RTD("rabbit",,"localhost",$K$1,$B5,L$2)</f>
        <v>43249.921999189814</v>
      </c>
    </row>
    <row r="6" spans="2:14" x14ac:dyDescent="0.25">
      <c r="B6" t="s">
        <v>11</v>
      </c>
      <c r="C6" s="12">
        <f>RTD("rabbit",,"localhost","BINANCE",$B6,C$2)</f>
        <v>4.1359999999999999E-3</v>
      </c>
      <c r="D6" s="12">
        <f>RTD("rabbit",,"localhost","BINANCE",$B6,D$2)</f>
        <v>4.1549999999999998E-3</v>
      </c>
      <c r="E6" s="5">
        <f>RTD("rabbit",,"localhost","BINANCE",$B6,E$2)</f>
        <v>43249.921987037036</v>
      </c>
      <c r="F6" s="3">
        <f>RTD("rabbit",,"localhost","MODEL",$B6,F$2)</f>
        <v>4.1460000000000004E-3</v>
      </c>
      <c r="G6" s="11">
        <f>RTD("rabbit",,"localhost","MODEL",$B6,G$2)</f>
        <v>43249.921901377318</v>
      </c>
      <c r="H6" s="11">
        <f>RTD("rabbit",,"localhost","MODEL",$B6,H$2)</f>
        <v>43249.921900162037</v>
      </c>
      <c r="I6" s="7">
        <f t="shared" si="1"/>
        <v>-105.00031057745218</v>
      </c>
      <c r="J6" s="9">
        <f t="shared" si="0"/>
        <v>4.902893488178961E-4</v>
      </c>
      <c r="K6" s="4" t="str">
        <f>RTD("rabbit",,"localhost",$K$1,$B6,K$2)</f>
        <v>&lt;?&gt;</v>
      </c>
      <c r="L6" s="6" t="str">
        <f>RTD("rabbit",,"localhost",$K$1,$B6,L$2)</f>
        <v>&lt;?&gt;</v>
      </c>
    </row>
    <row r="7" spans="2:14" x14ac:dyDescent="0.25">
      <c r="B7" t="s">
        <v>12</v>
      </c>
      <c r="C7">
        <f>RTD("rabbit",,"localhost","BINANCE",$B7,C$2)</f>
        <v>7.7188000000000007E-2</v>
      </c>
      <c r="D7">
        <f>RTD("rabbit",,"localhost","BINANCE",$B7,D$2)</f>
        <v>7.7248999999999998E-2</v>
      </c>
      <c r="E7" s="5">
        <f>RTD("rabbit",,"localhost","BINANCE",$B7,E$2)</f>
        <v>43249.921997523146</v>
      </c>
      <c r="F7" s="3">
        <f>RTD("rabbit",,"localhost","MODEL",$B7,F$2)</f>
        <v>7.7218999999999996E-2</v>
      </c>
      <c r="G7" s="11">
        <f>RTD("rabbit",,"localhost","MODEL",$B7,G$2)</f>
        <v>43249.921900787034</v>
      </c>
      <c r="H7" s="11">
        <f>RTD("rabbit",,"localhost","MODEL",$B7,H$2)</f>
        <v>43249.921904606483</v>
      </c>
      <c r="I7" s="7">
        <f t="shared" si="1"/>
        <v>330.00034745782614</v>
      </c>
      <c r="J7" s="9">
        <f t="shared" si="0"/>
        <v>4.9087963270721957E-4</v>
      </c>
      <c r="K7" s="4" t="str">
        <f>RTD("rabbit",,"localhost",$K$1,$B7,K$2)</f>
        <v>&lt;?&gt;</v>
      </c>
      <c r="L7" s="6" t="str">
        <f>RTD("rabbit",,"localhost",$K$1,$B7,L$2)</f>
        <v>&lt;?&gt;</v>
      </c>
    </row>
    <row r="8" spans="2:14" x14ac:dyDescent="0.25">
      <c r="B8" t="s">
        <v>13</v>
      </c>
      <c r="C8">
        <f>RTD("rabbit",,"localhost","BINANCE",$B8,C$2)</f>
        <v>1.6136000000000001E-2</v>
      </c>
      <c r="D8">
        <f>RTD("rabbit",,"localhost","BINANCE",$B8,D$2)</f>
        <v>1.6140000000000002E-2</v>
      </c>
      <c r="E8" s="5">
        <f>RTD("rabbit",,"localhost","BINANCE",$B8,E$2)</f>
        <v>43249.921970763891</v>
      </c>
      <c r="F8" s="3">
        <f>RTD("rabbit",,"localhost","MODEL",$B8,F$2)</f>
        <v>1.6138E-2</v>
      </c>
      <c r="G8" s="11">
        <f>RTD("rabbit",,"localhost","MODEL",$B8,G$2)</f>
        <v>43249.921888935183</v>
      </c>
      <c r="H8" s="11">
        <f>RTD("rabbit",,"localhost","MODEL",$B8,H$2)</f>
        <v>43249.921887187498</v>
      </c>
      <c r="I8" s="7">
        <f t="shared" si="1"/>
        <v>-150.99998563528061</v>
      </c>
      <c r="J8" s="9">
        <f t="shared" si="0"/>
        <v>5.0273148372070864E-4</v>
      </c>
      <c r="K8" s="4" t="str">
        <f>RTD("rabbit",,"localhost",$K$1,$B8,K$2)</f>
        <v>&lt;?&gt;</v>
      </c>
      <c r="L8" s="6" t="str">
        <f>RTD("rabbit",,"localhost",$K$1,$B8,L$2)</f>
        <v>&lt;?&gt;</v>
      </c>
    </row>
    <row r="9" spans="2:14" x14ac:dyDescent="0.25">
      <c r="B9" t="s">
        <v>18</v>
      </c>
      <c r="C9">
        <f>RTD("rabbit",,"localhost","BINANCE",$B9,C$2)</f>
        <v>12.712</v>
      </c>
      <c r="D9">
        <f>RTD("rabbit",,"localhost","BINANCE",$B9,D$2)</f>
        <v>12.729900000000001</v>
      </c>
      <c r="E9" s="5">
        <f>RTD("rabbit",,"localhost","BINANCE",$B9,E$2)</f>
        <v>43249.92199091435</v>
      </c>
      <c r="F9" s="3">
        <f>RTD("rabbit",,"localhost","MODEL",$B9,F$2)</f>
        <v>12.72085</v>
      </c>
      <c r="G9" s="11">
        <f>RTD("rabbit",,"localhost","MODEL",$B9,G$2)</f>
        <v>43249.921889131947</v>
      </c>
      <c r="H9" s="11">
        <f>RTD("rabbit",,"localhost","MODEL",$B9,H$2)</f>
        <v>43249.92188681713</v>
      </c>
      <c r="I9" s="7">
        <f t="shared" ref="I9" si="2">(H9-G9)*86400000</f>
        <v>-200.00017248094082</v>
      </c>
      <c r="J9" s="9">
        <f t="shared" ref="J9" si="3">(CLOCK-G9)</f>
        <v>5.0253471999894828E-4</v>
      </c>
      <c r="K9" s="4" t="str">
        <f>RTD("rabbit",,"localhost",$K$1,$B9,K$2)</f>
        <v>&lt;?&gt;</v>
      </c>
      <c r="L9" s="6" t="str">
        <f>RTD("rabbit",,"localhost",$K$1,$B9,L$2)</f>
        <v>&lt;?&gt;</v>
      </c>
    </row>
    <row r="13" spans="2:14" x14ac:dyDescent="0.25">
      <c r="J13" s="10">
        <f>MIN(J3:J8)</f>
        <v>4.902893488178961E-4</v>
      </c>
    </row>
    <row r="15" spans="2:14" x14ac:dyDescent="0.25">
      <c r="C15">
        <f>C3*0.001</f>
        <v>7.523600000000001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4B4B-BAF3-4DE9-8F2E-E0D2F1C202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CLOCK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2018-05-25T19:00:58Z</dcterms:created>
  <dcterms:modified xsi:type="dcterms:W3CDTF">2018-05-30T02:08:16Z</dcterms:modified>
</cp:coreProperties>
</file>