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2.xml" ContentType="application/vnd.openxmlformats-officedocument.drawing+xml"/>
  <Override PartName="/xl/calcChain.xml" ContentType="application/vnd.openxmlformats-officedocument.spreadsheetml.calcChain+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mc:AlternateContent xmlns:mc="http://schemas.openxmlformats.org/markup-compatibility/2006">
    <mc:Choice Requires="x15">
      <x15ac:absPath xmlns:x15ac="http://schemas.microsoft.com/office/spreadsheetml/2010/11/ac" url="C:\Users\muham\OneDrive\Documents\Praktek Udemy\Excel Projects\"/>
    </mc:Choice>
  </mc:AlternateContent>
  <xr:revisionPtr revIDLastSave="0" documentId="13_ncr:1_{E3A8334D-E15C-437E-BB57-E545AF595BF5}" xr6:coauthVersionLast="47" xr6:coauthVersionMax="47" xr10:uidLastSave="{00000000-0000-0000-0000-000000000000}"/>
  <bookViews>
    <workbookView xWindow="-108" yWindow="-108" windowWidth="23256" windowHeight="14616" xr2:uid="{00000000-000D-0000-FFFF-FFFF00000000}"/>
  </bookViews>
  <sheets>
    <sheet name="Dashboard" sheetId="4" r:id="rId1"/>
    <sheet name="Product" sheetId="1" r:id="rId2"/>
    <sheet name="Customer" sheetId="2" r:id="rId3"/>
    <sheet name="Final Project" sheetId="3" state="hidden" r:id="rId4"/>
    <sheet name="Info Tiap Status" sheetId="12" r:id="rId5"/>
    <sheet name="Penjualan Kota" sheetId="6" r:id="rId6"/>
    <sheet name="Penjualan Berdasarkan Waktu" sheetId="8" r:id="rId7"/>
    <sheet name="Rentang Umur Customer" sheetId="7" r:id="rId8"/>
    <sheet name="Jenis Kelamin" sheetId="14" r:id="rId9"/>
    <sheet name="Tujuan Customer" sheetId="13" r:id="rId10"/>
    <sheet name="Bukti &amp; Link Post LinkedIn" sheetId="5" state="hidden" r:id="rId11"/>
  </sheets>
  <definedNames>
    <definedName name="_xlnm._FilterDatabase" localSheetId="1" hidden="1">Product!$A$1:$O$268</definedName>
    <definedName name="Slicer_Tahun_Jual">#N/A</definedName>
    <definedName name="Slicer_Tipe_Properti">#N/A</definedName>
  </definedNames>
  <calcPr calcId="191029"/>
  <pivotCaches>
    <pivotCache cacheId="5" r:id="rId12"/>
    <pivotCache cacheId="6" r:id="rId13"/>
    <pivotCache cacheId="7" r:id="rId14"/>
  </pivotCaches>
  <extLst>
    <ext xmlns:x14="http://schemas.microsoft.com/office/spreadsheetml/2009/9/main" uri="{BBE1A952-AA13-448e-AADC-164F8A28A991}">
      <x14:slicerCaches>
        <x14:slicerCache r:id="rId15"/>
        <x14:slicerCache r:id="rId16"/>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17" roundtripDataChecksum="p6S8kEB0sQfwlQ/aUF+wMkY6il6OnuERXFpiync80zw="/>
    </ext>
  </extLst>
</workbook>
</file>

<file path=xl/calcChain.xml><?xml version="1.0" encoding="utf-8"?>
<calcChain xmlns="http://schemas.openxmlformats.org/spreadsheetml/2006/main">
  <c r="P3" i="1" l="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 i="1"/>
  <c r="O2" i="1"/>
  <c r="O247" i="1"/>
  <c r="O248" i="1"/>
  <c r="O249" i="1"/>
  <c r="O250" i="1"/>
  <c r="O251" i="1"/>
  <c r="O252" i="1"/>
  <c r="O253" i="1"/>
  <c r="O254" i="1"/>
  <c r="O255" i="1"/>
  <c r="O256" i="1"/>
  <c r="O257" i="1"/>
  <c r="O258" i="1"/>
  <c r="O259" i="1"/>
  <c r="O260" i="1"/>
  <c r="O261" i="1"/>
  <c r="O262" i="1"/>
  <c r="O263" i="1"/>
  <c r="O264" i="1"/>
  <c r="O265" i="1"/>
  <c r="O266" i="1"/>
  <c r="O267" i="1"/>
  <c r="O26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198" i="1"/>
  <c r="O199" i="1"/>
  <c r="O200" i="1"/>
  <c r="O201" i="1"/>
  <c r="O202" i="1"/>
  <c r="O203" i="1"/>
  <c r="O204" i="1"/>
  <c r="O205" i="1"/>
  <c r="O206" i="1"/>
  <c r="O207" i="1"/>
  <c r="O208" i="1"/>
  <c r="O209" i="1"/>
  <c r="O210" i="1"/>
  <c r="O211" i="1"/>
  <c r="O212" i="1"/>
  <c r="O213" i="1"/>
  <c r="O214" i="1"/>
  <c r="O215" i="1"/>
  <c r="O216" i="1"/>
  <c r="O217" i="1"/>
  <c r="O218" i="1"/>
  <c r="O177" i="1"/>
  <c r="O178" i="1"/>
  <c r="O179" i="1"/>
  <c r="O180" i="1"/>
  <c r="O181" i="1"/>
  <c r="O182" i="1"/>
  <c r="O183" i="1"/>
  <c r="O184" i="1"/>
  <c r="O185" i="1"/>
  <c r="O186" i="1"/>
  <c r="O187" i="1"/>
  <c r="O188" i="1"/>
  <c r="O189" i="1"/>
  <c r="O190" i="1"/>
  <c r="O191" i="1"/>
  <c r="O192" i="1"/>
  <c r="O193" i="1"/>
  <c r="O194" i="1"/>
  <c r="O195" i="1"/>
  <c r="O196" i="1"/>
  <c r="O197"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99" i="1"/>
  <c r="O100" i="1"/>
  <c r="O101" i="1"/>
  <c r="O102" i="1"/>
  <c r="O103" i="1"/>
  <c r="O104" i="1"/>
  <c r="O105" i="1"/>
  <c r="O106" i="1"/>
  <c r="O107" i="1"/>
  <c r="O108" i="1"/>
  <c r="O109" i="1"/>
  <c r="O110" i="1"/>
  <c r="O111" i="1"/>
  <c r="O112" i="1"/>
  <c r="O113" i="1"/>
  <c r="O114" i="1"/>
  <c r="O115" i="1"/>
  <c r="O116" i="1"/>
  <c r="O117" i="1"/>
  <c r="O118" i="1"/>
  <c r="O119" i="1"/>
  <c r="O120" i="1"/>
  <c r="O83" i="1"/>
  <c r="O84" i="1"/>
  <c r="O85" i="1"/>
  <c r="O86" i="1"/>
  <c r="O87" i="1"/>
  <c r="O88" i="1"/>
  <c r="O89" i="1"/>
  <c r="O90" i="1"/>
  <c r="O91" i="1"/>
  <c r="O92" i="1"/>
  <c r="O93" i="1"/>
  <c r="O94" i="1"/>
  <c r="O95" i="1"/>
  <c r="O96" i="1"/>
  <c r="O97" i="1"/>
  <c r="O98" i="1"/>
  <c r="O67" i="1"/>
  <c r="O68" i="1"/>
  <c r="O69" i="1"/>
  <c r="O70" i="1"/>
  <c r="O71" i="1"/>
  <c r="O72" i="1"/>
  <c r="O73" i="1"/>
  <c r="O74" i="1"/>
  <c r="O75" i="1"/>
  <c r="O76" i="1"/>
  <c r="O77" i="1"/>
  <c r="O78" i="1"/>
  <c r="O79" i="1"/>
  <c r="O80" i="1"/>
  <c r="O81" i="1"/>
  <c r="O82" i="1"/>
  <c r="O50" i="1"/>
  <c r="O51" i="1"/>
  <c r="O52" i="1"/>
  <c r="O53" i="1"/>
  <c r="O54" i="1"/>
  <c r="O55" i="1"/>
  <c r="O56" i="1"/>
  <c r="O57" i="1"/>
  <c r="O58" i="1"/>
  <c r="O59" i="1"/>
  <c r="O60" i="1"/>
  <c r="O61" i="1"/>
  <c r="O62" i="1"/>
  <c r="O63" i="1"/>
  <c r="O64" i="1"/>
  <c r="O65" i="1"/>
  <c r="O66" i="1"/>
  <c r="O31" i="1"/>
  <c r="O32" i="1"/>
  <c r="O33" i="1"/>
  <c r="O34" i="1"/>
  <c r="O35" i="1"/>
  <c r="O36" i="1"/>
  <c r="O37" i="1"/>
  <c r="O38" i="1"/>
  <c r="O39" i="1"/>
  <c r="O40" i="1"/>
  <c r="O41" i="1"/>
  <c r="O42" i="1"/>
  <c r="O43" i="1"/>
  <c r="O44" i="1"/>
  <c r="O45" i="1"/>
  <c r="O46" i="1"/>
  <c r="O47" i="1"/>
  <c r="O48" i="1"/>
  <c r="O49" i="1"/>
  <c r="O3" i="1"/>
  <c r="O4" i="1"/>
  <c r="O5" i="1"/>
  <c r="O6" i="1"/>
  <c r="O7" i="1"/>
  <c r="O8" i="1"/>
  <c r="O9" i="1"/>
  <c r="O10" i="1"/>
  <c r="O11" i="1"/>
  <c r="O12" i="1"/>
  <c r="O13" i="1"/>
  <c r="O14" i="1"/>
  <c r="O15" i="1"/>
  <c r="O16" i="1"/>
  <c r="O17" i="1"/>
  <c r="O18" i="1"/>
  <c r="O19" i="1"/>
  <c r="O20" i="1"/>
  <c r="O21" i="1"/>
  <c r="O22" i="1"/>
  <c r="O23" i="1"/>
  <c r="O24" i="1"/>
  <c r="O25" i="1"/>
  <c r="O26" i="1"/>
  <c r="O27" i="1"/>
  <c r="O28" i="1"/>
  <c r="O29" i="1"/>
  <c r="O30" i="1"/>
  <c r="C9" i="4"/>
  <c r="H9" i="4"/>
  <c r="M9" i="4"/>
</calcChain>
</file>

<file path=xl/sharedStrings.xml><?xml version="1.0" encoding="utf-8"?>
<sst xmlns="http://schemas.openxmlformats.org/spreadsheetml/2006/main" count="3541" uniqueCount="411">
  <si>
    <t>ID</t>
  </si>
  <si>
    <t>CUSTOMER_ID</t>
  </si>
  <si>
    <t>Tahun Jual</t>
  </si>
  <si>
    <t>Bulan Jual</t>
  </si>
  <si>
    <t>Tipe Properti</t>
  </si>
  <si>
    <t>Luas Properti (m2)</t>
  </si>
  <si>
    <t># Kamar Tidur</t>
  </si>
  <si>
    <t># Kamar Mandi</t>
  </si>
  <si>
    <t>Kolam Renang</t>
  </si>
  <si>
    <t>GYM</t>
  </si>
  <si>
    <t>Kota</t>
  </si>
  <si>
    <t>Jarak ke Stasiun KRL Terdekat (km)</t>
  </si>
  <si>
    <t>Harga</t>
  </si>
  <si>
    <t>Status</t>
  </si>
  <si>
    <t>CUST-0044</t>
  </si>
  <si>
    <t>Apartment</t>
  </si>
  <si>
    <t>Tidak</t>
  </si>
  <si>
    <t>Tangerang</t>
  </si>
  <si>
    <t>Terjual</t>
  </si>
  <si>
    <t>CUST-0079</t>
  </si>
  <si>
    <t>Jakarta</t>
  </si>
  <si>
    <t>CUST-0121</t>
  </si>
  <si>
    <t>Tangerang Selatan</t>
  </si>
  <si>
    <t>Iya</t>
  </si>
  <si>
    <t>Denpasar</t>
  </si>
  <si>
    <t/>
  </si>
  <si>
    <t>CUST-0139</t>
  </si>
  <si>
    <t>CUST-0157</t>
  </si>
  <si>
    <t>CUST-0120</t>
  </si>
  <si>
    <t>CUST-0100</t>
  </si>
  <si>
    <t>CUST-0111</t>
  </si>
  <si>
    <t>CUST-0164</t>
  </si>
  <si>
    <t>CUST-0012</t>
  </si>
  <si>
    <t>Office</t>
  </si>
  <si>
    <t>CUST-0148</t>
  </si>
  <si>
    <t>CUST-0113</t>
  </si>
  <si>
    <t>CUST-0169</t>
  </si>
  <si>
    <t>Bekasi</t>
  </si>
  <si>
    <t>CUST-0014</t>
  </si>
  <si>
    <t>CUST-0034</t>
  </si>
  <si>
    <t>CUST-0016</t>
  </si>
  <si>
    <t>CUST-0055</t>
  </si>
  <si>
    <t>Surabaya</t>
  </si>
  <si>
    <t>CUST-0081</t>
  </si>
  <si>
    <t>Depok</t>
  </si>
  <si>
    <t>CUST-0089</t>
  </si>
  <si>
    <t>CUST-0154</t>
  </si>
  <si>
    <t>CUST-0105</t>
  </si>
  <si>
    <t>CUST-0184</t>
  </si>
  <si>
    <t>CUST-0137</t>
  </si>
  <si>
    <t>CUST-0109</t>
  </si>
  <si>
    <t>CUST-0043</t>
  </si>
  <si>
    <t>CUST-0159</t>
  </si>
  <si>
    <t>CUST-0015</t>
  </si>
  <si>
    <t>CUST-0025</t>
  </si>
  <si>
    <t>Semarang</t>
  </si>
  <si>
    <t>CUST-0150</t>
  </si>
  <si>
    <t>CUST-0076</t>
  </si>
  <si>
    <t>CUST-0039</t>
  </si>
  <si>
    <t>CUST-0134</t>
  </si>
  <si>
    <t>CUST-0152</t>
  </si>
  <si>
    <t>CUST-0032</t>
  </si>
  <si>
    <t>CUST-0147</t>
  </si>
  <si>
    <t>CUST-0013</t>
  </si>
  <si>
    <t>CUST-0103</t>
  </si>
  <si>
    <t>CUST-0122</t>
  </si>
  <si>
    <t>CUST-0182</t>
  </si>
  <si>
    <t>CUST-0087</t>
  </si>
  <si>
    <t>CUST-0061</t>
  </si>
  <si>
    <t>CUST-0097</t>
  </si>
  <si>
    <t>CUST-0084</t>
  </si>
  <si>
    <t>CUST-0125</t>
  </si>
  <si>
    <t>CUST-0176</t>
  </si>
  <si>
    <t>CUST-0046</t>
  </si>
  <si>
    <t>CUST-0051</t>
  </si>
  <si>
    <t>CUST-0065</t>
  </si>
  <si>
    <t>CUST-0027</t>
  </si>
  <si>
    <t>CUST-0172</t>
  </si>
  <si>
    <t>Riau</t>
  </si>
  <si>
    <t>CUST-0095</t>
  </si>
  <si>
    <t>CUST-0133</t>
  </si>
  <si>
    <t>CUST-0163</t>
  </si>
  <si>
    <t>CUST-0101</t>
  </si>
  <si>
    <t>Bandung</t>
  </si>
  <si>
    <t>CUST-0050</t>
  </si>
  <si>
    <t>CUST-0092</t>
  </si>
  <si>
    <t>CUST-0038</t>
  </si>
  <si>
    <t>CUST-0096</t>
  </si>
  <si>
    <t>CUST-0091</t>
  </si>
  <si>
    <t>CUST-0167</t>
  </si>
  <si>
    <t>CUST-0151</t>
  </si>
  <si>
    <t>CUST-0160</t>
  </si>
  <si>
    <t>CUST-0123</t>
  </si>
  <si>
    <t>CUST-0067</t>
  </si>
  <si>
    <t>CUST-0062</t>
  </si>
  <si>
    <t>CUST-0078</t>
  </si>
  <si>
    <t>CUST-0114</t>
  </si>
  <si>
    <t>CUST-0174</t>
  </si>
  <si>
    <t>CUST-0185</t>
  </si>
  <si>
    <t>CUST-0052</t>
  </si>
  <si>
    <t>CUST-0128</t>
  </si>
  <si>
    <t>CUST-0104</t>
  </si>
  <si>
    <t>CUST-0011</t>
  </si>
  <si>
    <t>CUST-0173</t>
  </si>
  <si>
    <t>CUST-0119</t>
  </si>
  <si>
    <t>CUST-0146</t>
  </si>
  <si>
    <t>CUST-0026</t>
  </si>
  <si>
    <t>CUST-0130</t>
  </si>
  <si>
    <t>CUST-0070</t>
  </si>
  <si>
    <t>CUST-0029</t>
  </si>
  <si>
    <t>CUST-0155</t>
  </si>
  <si>
    <t>CUST-0129</t>
  </si>
  <si>
    <t>CUST-0117</t>
  </si>
  <si>
    <t>CUST-0098</t>
  </si>
  <si>
    <t>CUST-0145</t>
  </si>
  <si>
    <t>CUST-0168</t>
  </si>
  <si>
    <t>CUST-0175</t>
  </si>
  <si>
    <t>CUST-0132</t>
  </si>
  <si>
    <t>CUST-0073</t>
  </si>
  <si>
    <t>CUST-0161</t>
  </si>
  <si>
    <t>CUST-0116</t>
  </si>
  <si>
    <t>CUST-0144</t>
  </si>
  <si>
    <t>CUST-0053</t>
  </si>
  <si>
    <t>CUST-0181</t>
  </si>
  <si>
    <t>CUST-0059</t>
  </si>
  <si>
    <t>CUST-0040</t>
  </si>
  <si>
    <t>CUST-0072</t>
  </si>
  <si>
    <t>CUST-0158</t>
  </si>
  <si>
    <t>CUST-0141</t>
  </si>
  <si>
    <t>CUST-0077</t>
  </si>
  <si>
    <t>CUST-0124</t>
  </si>
  <si>
    <t>CUST-0083</t>
  </si>
  <si>
    <t>CUST-0049</t>
  </si>
  <si>
    <t>CUST-0018</t>
  </si>
  <si>
    <t>CUST-0118</t>
  </si>
  <si>
    <t>CUST-0064</t>
  </si>
  <si>
    <t>CUST-0170</t>
  </si>
  <si>
    <t>CUST-0023</t>
  </si>
  <si>
    <t>CUST-0088</t>
  </si>
  <si>
    <t>CUST-0033</t>
  </si>
  <si>
    <t>CUST-0136</t>
  </si>
  <si>
    <t>CUST-0149</t>
  </si>
  <si>
    <t>CUST-0048</t>
  </si>
  <si>
    <t>CUST-0131</t>
  </si>
  <si>
    <t>CUST-0074</t>
  </si>
  <si>
    <t>CUST-0058</t>
  </si>
  <si>
    <t>CUST-0017</t>
  </si>
  <si>
    <t>CUST-0110</t>
  </si>
  <si>
    <t>CUST-0031</t>
  </si>
  <si>
    <t>CUST-0086</t>
  </si>
  <si>
    <t>CUST-0085</t>
  </si>
  <si>
    <t>CUST-0166</t>
  </si>
  <si>
    <t>CUST-0090</t>
  </si>
  <si>
    <t>CUST-0071</t>
  </si>
  <si>
    <t>CUST-0142</t>
  </si>
  <si>
    <t>CUST-0054</t>
  </si>
  <si>
    <t>CUST-0020</t>
  </si>
  <si>
    <t>CUST-0022</t>
  </si>
  <si>
    <t>CUST-0037</t>
  </si>
  <si>
    <t>CUST-0075</t>
  </si>
  <si>
    <t>CUST-0021</t>
  </si>
  <si>
    <t>CUST-0140</t>
  </si>
  <si>
    <t>CUST-0047</t>
  </si>
  <si>
    <t>CUST-0019</t>
  </si>
  <si>
    <t>CUST-0156</t>
  </si>
  <si>
    <t>CUST-0143</t>
  </si>
  <si>
    <t>CUST-0035</t>
  </si>
  <si>
    <t>CUST-0030</t>
  </si>
  <si>
    <t>CUST-0028</t>
  </si>
  <si>
    <t>CUST-0069</t>
  </si>
  <si>
    <t>CUST-0099</t>
  </si>
  <si>
    <t>CUST-0068</t>
  </si>
  <si>
    <t>CUST-0138</t>
  </si>
  <si>
    <t>CUST-0165</t>
  </si>
  <si>
    <t>CUST-0135</t>
  </si>
  <si>
    <t>CUST-0063</t>
  </si>
  <si>
    <t>CUST-0179</t>
  </si>
  <si>
    <t>CUST-0178</t>
  </si>
  <si>
    <t>CUST-0041</t>
  </si>
  <si>
    <t>CUST-0094</t>
  </si>
  <si>
    <t>Palembang</t>
  </si>
  <si>
    <t>CUST-0082</t>
  </si>
  <si>
    <t>CUST-0080</t>
  </si>
  <si>
    <t>CUST-0106</t>
  </si>
  <si>
    <t>CUST-0115</t>
  </si>
  <si>
    <t>CUST-0042</t>
  </si>
  <si>
    <t>CUST-0066</t>
  </si>
  <si>
    <t>CUST-0057</t>
  </si>
  <si>
    <t>Makassar</t>
  </si>
  <si>
    <t>CUST-0108</t>
  </si>
  <si>
    <t>CUST-0093</t>
  </si>
  <si>
    <t>CUST-0180</t>
  </si>
  <si>
    <t>CUST-0024</t>
  </si>
  <si>
    <t>CUST-0045</t>
  </si>
  <si>
    <t>Tipe Customer</t>
  </si>
  <si>
    <t>Nama Depan</t>
  </si>
  <si>
    <t>Nama Belakang</t>
  </si>
  <si>
    <t>Umur disaat membeli</t>
  </si>
  <si>
    <t>Interval Umur</t>
  </si>
  <si>
    <t>Gender</t>
  </si>
  <si>
    <t>Tujuan</t>
  </si>
  <si>
    <t>Kepuasan Customer</t>
  </si>
  <si>
    <t>is_Kredit</t>
  </si>
  <si>
    <t>Sumber</t>
  </si>
  <si>
    <t>Individual</t>
  </si>
  <si>
    <t xml:space="preserve">Teguh </t>
  </si>
  <si>
    <t>Kurniawan</t>
  </si>
  <si>
    <t>46-55</t>
  </si>
  <si>
    <t>Perempuan</t>
  </si>
  <si>
    <t>Investasi</t>
  </si>
  <si>
    <t>Website</t>
  </si>
  <si>
    <t xml:space="preserve">Tia </t>
  </si>
  <si>
    <t>Permatasari</t>
  </si>
  <si>
    <t>36-45</t>
  </si>
  <si>
    <t>Laki-Laki</t>
  </si>
  <si>
    <t xml:space="preserve">Tiara </t>
  </si>
  <si>
    <t>Wulandari</t>
  </si>
  <si>
    <t>Rumah</t>
  </si>
  <si>
    <t xml:space="preserve">Budi </t>
  </si>
  <si>
    <t>Santoso</t>
  </si>
  <si>
    <t>65+</t>
  </si>
  <si>
    <t xml:space="preserve">Lili </t>
  </si>
  <si>
    <t>Handayani</t>
  </si>
  <si>
    <t>Agency</t>
  </si>
  <si>
    <t xml:space="preserve">Siti </t>
  </si>
  <si>
    <t>Zulaikha</t>
  </si>
  <si>
    <t>26-35</t>
  </si>
  <si>
    <t xml:space="preserve">Andi </t>
  </si>
  <si>
    <t>Kurnia</t>
  </si>
  <si>
    <t>56-65</t>
  </si>
  <si>
    <t xml:space="preserve">Joko </t>
  </si>
  <si>
    <t>Susilo</t>
  </si>
  <si>
    <t>Perusahaan</t>
  </si>
  <si>
    <t>PT Harmoni Makmur Sejahtera</t>
  </si>
  <si>
    <t>N/A</t>
  </si>
  <si>
    <t xml:space="preserve">Doni </t>
  </si>
  <si>
    <t>Nugraha</t>
  </si>
  <si>
    <t>Setiawan</t>
  </si>
  <si>
    <t xml:space="preserve">Ayu </t>
  </si>
  <si>
    <t>Pertiwi</t>
  </si>
  <si>
    <t xml:space="preserve">Arif </t>
  </si>
  <si>
    <t xml:space="preserve">Toni </t>
  </si>
  <si>
    <t>Hartanto</t>
  </si>
  <si>
    <t xml:space="preserve">Dewi </t>
  </si>
  <si>
    <t>Saraswati</t>
  </si>
  <si>
    <t xml:space="preserve">Fitri </t>
  </si>
  <si>
    <t>Nurul</t>
  </si>
  <si>
    <t xml:space="preserve">Beni </t>
  </si>
  <si>
    <t>Sutanto</t>
  </si>
  <si>
    <t>PT Sumber Cahaya Gemilang</t>
  </si>
  <si>
    <t xml:space="preserve">Dimas </t>
  </si>
  <si>
    <t xml:space="preserve">Ria </t>
  </si>
  <si>
    <t>Oktaviana</t>
  </si>
  <si>
    <t xml:space="preserve">Nina </t>
  </si>
  <si>
    <t>Oktaviani</t>
  </si>
  <si>
    <t xml:space="preserve">Fikri </t>
  </si>
  <si>
    <t>PT Lestari Jaya Utama</t>
  </si>
  <si>
    <t xml:space="preserve">Desy </t>
  </si>
  <si>
    <t>Anggraini</t>
  </si>
  <si>
    <t xml:space="preserve">Aditya </t>
  </si>
  <si>
    <t>Prasetya</t>
  </si>
  <si>
    <t xml:space="preserve">Rina </t>
  </si>
  <si>
    <t xml:space="preserve">Wahyu </t>
  </si>
  <si>
    <t>PT Maju Bersama Perkasa</t>
  </si>
  <si>
    <t xml:space="preserve">Seno </t>
  </si>
  <si>
    <t xml:space="preserve">Edi </t>
  </si>
  <si>
    <t xml:space="preserve">Ari </t>
  </si>
  <si>
    <t>Susanto</t>
  </si>
  <si>
    <t xml:space="preserve">Dani </t>
  </si>
  <si>
    <t>Saputra</t>
  </si>
  <si>
    <t xml:space="preserve">Mega </t>
  </si>
  <si>
    <t>Maharani</t>
  </si>
  <si>
    <t xml:space="preserve">Indah </t>
  </si>
  <si>
    <t>Client</t>
  </si>
  <si>
    <t xml:space="preserve">Sinta </t>
  </si>
  <si>
    <t>Septiani</t>
  </si>
  <si>
    <t xml:space="preserve">Rudi </t>
  </si>
  <si>
    <t>Setiaji</t>
  </si>
  <si>
    <t xml:space="preserve">Heri </t>
  </si>
  <si>
    <t>Hartono</t>
  </si>
  <si>
    <t xml:space="preserve">Yulia </t>
  </si>
  <si>
    <t>Putri</t>
  </si>
  <si>
    <t xml:space="preserve">Lestari </t>
  </si>
  <si>
    <t xml:space="preserve">Bayu </t>
  </si>
  <si>
    <t xml:space="preserve">Desi </t>
  </si>
  <si>
    <t>Wardani</t>
  </si>
  <si>
    <t xml:space="preserve">Hendra </t>
  </si>
  <si>
    <t>Kusuma</t>
  </si>
  <si>
    <t xml:space="preserve">Danang </t>
  </si>
  <si>
    <t xml:space="preserve">Intan </t>
  </si>
  <si>
    <t>Suryani</t>
  </si>
  <si>
    <t xml:space="preserve">Fajar </t>
  </si>
  <si>
    <t>Pratama</t>
  </si>
  <si>
    <t>Ratnasari</t>
  </si>
  <si>
    <t xml:space="preserve">Anwar </t>
  </si>
  <si>
    <t xml:space="preserve">Siska </t>
  </si>
  <si>
    <t>Dewi</t>
  </si>
  <si>
    <t xml:space="preserve">Risa </t>
  </si>
  <si>
    <t xml:space="preserve">Dini </t>
  </si>
  <si>
    <t xml:space="preserve">Ratna </t>
  </si>
  <si>
    <t>Lestari</t>
  </si>
  <si>
    <t xml:space="preserve">Sri </t>
  </si>
  <si>
    <t xml:space="preserve">Lila </t>
  </si>
  <si>
    <t xml:space="preserve">Hendro </t>
  </si>
  <si>
    <t>Purnomo</t>
  </si>
  <si>
    <t xml:space="preserve">Cipto </t>
  </si>
  <si>
    <t>Haryanto</t>
  </si>
  <si>
    <t xml:space="preserve">Winda </t>
  </si>
  <si>
    <t xml:space="preserve">Dina </t>
  </si>
  <si>
    <t>Pratiwi</t>
  </si>
  <si>
    <t>Cahyani</t>
  </si>
  <si>
    <t xml:space="preserve">Yudhi </t>
  </si>
  <si>
    <t xml:space="preserve">Widya </t>
  </si>
  <si>
    <t xml:space="preserve">Melati </t>
  </si>
  <si>
    <t>Susanti</t>
  </si>
  <si>
    <t>Rahmawati</t>
  </si>
  <si>
    <t>18-25</t>
  </si>
  <si>
    <t xml:space="preserve">Junaidi </t>
  </si>
  <si>
    <t xml:space="preserve">Adi </t>
  </si>
  <si>
    <t>Wijaya</t>
  </si>
  <si>
    <t xml:space="preserve">Faris </t>
  </si>
  <si>
    <t xml:space="preserve">Dewa </t>
  </si>
  <si>
    <t xml:space="preserve">Nurul </t>
  </si>
  <si>
    <t xml:space="preserve">Iwan </t>
  </si>
  <si>
    <t>Wibowo</t>
  </si>
  <si>
    <t>Santosa</t>
  </si>
  <si>
    <t xml:space="preserve">Nanda </t>
  </si>
  <si>
    <t>Arianti</t>
  </si>
  <si>
    <t xml:space="preserve">Yuni </t>
  </si>
  <si>
    <t xml:space="preserve">Dedi </t>
  </si>
  <si>
    <t xml:space="preserve">Agus </t>
  </si>
  <si>
    <t>Widyanti</t>
  </si>
  <si>
    <t>PT Bintang Mandiri Sentosa</t>
  </si>
  <si>
    <t xml:space="preserve">Hadi </t>
  </si>
  <si>
    <t>Priyanto</t>
  </si>
  <si>
    <t>Sudarsono</t>
  </si>
  <si>
    <t>Anwar</t>
  </si>
  <si>
    <t>Setiawati</t>
  </si>
  <si>
    <t>Salsabila</t>
  </si>
  <si>
    <t xml:space="preserve">Putri </t>
  </si>
  <si>
    <t>Permata</t>
  </si>
  <si>
    <t xml:space="preserve">Rizky </t>
  </si>
  <si>
    <t>Permana</t>
  </si>
  <si>
    <t xml:space="preserve">Gede </t>
  </si>
  <si>
    <t xml:space="preserve">Bimo </t>
  </si>
  <si>
    <t>Mustika</t>
  </si>
  <si>
    <t xml:space="preserve">Donny </t>
  </si>
  <si>
    <t xml:space="preserve">Wawan </t>
  </si>
  <si>
    <t>PT Inovasi Teknologi Canggih</t>
  </si>
  <si>
    <t>Rahayu</t>
  </si>
  <si>
    <t>Hermawan</t>
  </si>
  <si>
    <t xml:space="preserve">Sari </t>
  </si>
  <si>
    <t xml:space="preserve">Haryanto </t>
  </si>
  <si>
    <t>Widodo</t>
  </si>
  <si>
    <t>Setyawan</t>
  </si>
  <si>
    <t xml:space="preserve">Rizki </t>
  </si>
  <si>
    <t xml:space="preserve">Reni </t>
  </si>
  <si>
    <t>Kurniasih</t>
  </si>
  <si>
    <t>Wirawan</t>
  </si>
  <si>
    <t>PT Nusantara Jaya Abadi</t>
  </si>
  <si>
    <t>Putra</t>
  </si>
  <si>
    <t xml:space="preserve">Heru </t>
  </si>
  <si>
    <t xml:space="preserve">Yudha </t>
  </si>
  <si>
    <t>Prasetyo</t>
  </si>
  <si>
    <t xml:space="preserve">Arief </t>
  </si>
  <si>
    <t xml:space="preserve">Eko </t>
  </si>
  <si>
    <t>Saputro</t>
  </si>
  <si>
    <t>Astuti</t>
  </si>
  <si>
    <t xml:space="preserve">Yoga </t>
  </si>
  <si>
    <t>Nugroho</t>
  </si>
  <si>
    <t xml:space="preserve">Indri </t>
  </si>
  <si>
    <t xml:space="preserve">Rizal </t>
  </si>
  <si>
    <t>Gunawan</t>
  </si>
  <si>
    <t xml:space="preserve">Tri </t>
  </si>
  <si>
    <t>Setianingrum</t>
  </si>
  <si>
    <t xml:space="preserve">Yusuf </t>
  </si>
  <si>
    <t>Novitasari</t>
  </si>
  <si>
    <t xml:space="preserve">Bagus </t>
  </si>
  <si>
    <t xml:space="preserve">Dika </t>
  </si>
  <si>
    <t xml:space="preserve">Diah </t>
  </si>
  <si>
    <t>Puspita</t>
  </si>
  <si>
    <t xml:space="preserve">Vina </t>
  </si>
  <si>
    <t xml:space="preserve">Laila </t>
  </si>
  <si>
    <t>Amalia</t>
  </si>
  <si>
    <t xml:space="preserve">Lina </t>
  </si>
  <si>
    <t>Kartika</t>
  </si>
  <si>
    <t xml:space="preserve">Suci </t>
  </si>
  <si>
    <t>Perusahaan tempatmu bekerja akan mengadakan marketing campaign dan mereka ingin menargetkan audiensnya secara tepat.</t>
  </si>
  <si>
    <t>Kita sebagai Data Analyst akan mengidentifikasi kelompok orang yang paling mungkin membeli produk perusahaan.</t>
  </si>
  <si>
    <t>Setelah kita selesai melakukan analisis, kita akan memberikan rekomendasi ke tim marketing untuk fokus ke kelompok tersebut.</t>
  </si>
  <si>
    <t>No</t>
  </si>
  <si>
    <t>Pertanyaan</t>
  </si>
  <si>
    <t>Buatlah Dashboard Berdasarkan Data Product dan Customer.</t>
  </si>
  <si>
    <t>Upload Hasil Dashboard ke LinkedIn masing-masing.</t>
  </si>
  <si>
    <t xml:space="preserve">Jangan lupa untuk memberikan hashtag:
  #LearnTodayGreatTomorrow
  #HaloTechAcademy
  #MiniBootcamp
  #DataAnalystMenggunakanExcel
</t>
  </si>
  <si>
    <t>Dan juga jangan lupa untuk tag akun dibawah ini:</t>
  </si>
  <si>
    <r>
      <rPr>
        <u/>
        <sz val="8"/>
        <color rgb="FF1155CC"/>
        <rFont val="Arial"/>
        <family val="2"/>
      </rPr>
      <t>https://www.linkedin.com/company/halotech-academy</t>
    </r>
    <r>
      <rPr>
        <sz val="8"/>
        <color rgb="FF000000"/>
        <rFont val="Arial"/>
        <family val="2"/>
      </rPr>
      <t xml:space="preserve"> </t>
    </r>
  </si>
  <si>
    <t xml:space="preserve"> </t>
  </si>
  <si>
    <t>Cantumkan Link Postingan LinkedIn dibawah Ini:</t>
  </si>
  <si>
    <t>Row Labels</t>
  </si>
  <si>
    <t>(blank)</t>
  </si>
  <si>
    <t>Grand Total</t>
  </si>
  <si>
    <t>Sum of Harga</t>
  </si>
  <si>
    <t>Count of ID</t>
  </si>
  <si>
    <t>Kepuasan Pelanggan</t>
  </si>
  <si>
    <t>Average of Kepuasan Pelanggan</t>
  </si>
  <si>
    <t>DASHBOARD DATA PENJUALAN PROPERTI</t>
  </si>
  <si>
    <t>JUMLAH PROPERTI TERJUAL</t>
  </si>
  <si>
    <t>TOTAL HARGA</t>
  </si>
  <si>
    <t>KEPUASAN PELANGGAN</t>
  </si>
  <si>
    <t>https://www.linkedin.com/posts/muhammad-dzikri-muqimulhaq-1aa70a251_learntodaygreattomorrow-halotechacademy-minibootcamp-activity-7267544744606466052-aX5T?utm_source=share&amp;utm_medium=member_desktop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</si>
</sst>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_-[$Rp-3809]* #,##0_-;\-[$Rp-3809]* #,##0_-;_-[$Rp-3809]* &quot;-&quot;??_-;_-@"/>
    <numFmt numFmtId="165" formatCode="[$Rp-421]#,##0.00"/>
    <numFmt numFmtId="166" formatCode="[$Rp-421]#,##0"/>
    <numFmt numFmtId="167" formatCode="0.0"/>
  </numFmts>
  <fonts count="15" x14ac:knownFonts="1">
    <font>
      <sz val="10"/>
      <color rgb="FF000000"/>
      <name val="Arial"/>
      <scheme val="minor"/>
    </font>
    <font>
      <b/>
      <sz val="10"/>
      <color rgb="FF000000"/>
      <name val="Arial"/>
      <family val="2"/>
    </font>
    <font>
      <sz val="10"/>
      <color theme="1"/>
      <name val="Arial"/>
      <family val="2"/>
    </font>
    <font>
      <sz val="10"/>
      <color rgb="FF000000"/>
      <name val="Arial"/>
      <family val="2"/>
    </font>
    <font>
      <sz val="9"/>
      <color rgb="FF000000"/>
      <name val="Arial"/>
      <family val="2"/>
    </font>
    <font>
      <b/>
      <sz val="9"/>
      <color rgb="FF000000"/>
      <name val="Arial"/>
      <family val="2"/>
    </font>
    <font>
      <sz val="8"/>
      <color rgb="FF000000"/>
      <name val="Arial"/>
      <family val="2"/>
    </font>
    <font>
      <u/>
      <sz val="8"/>
      <color rgb="FF000000"/>
      <name val="Arial"/>
      <family val="2"/>
    </font>
    <font>
      <u/>
      <sz val="8"/>
      <color rgb="FF1155CC"/>
      <name val="Arial"/>
      <family val="2"/>
    </font>
    <font>
      <b/>
      <sz val="10"/>
      <color rgb="FF000000"/>
      <name val="Arial"/>
      <family val="2"/>
    </font>
    <font>
      <sz val="10"/>
      <color theme="0"/>
      <name val="Aharoni"/>
      <charset val="177"/>
    </font>
    <font>
      <sz val="24"/>
      <color rgb="FF000000"/>
      <name val="Aptos"/>
      <family val="2"/>
    </font>
    <font>
      <sz val="20"/>
      <color rgb="FF000000"/>
      <name val="Aptos"/>
      <family val="2"/>
    </font>
    <font>
      <sz val="8"/>
      <color rgb="FF000000"/>
      <name val="Arial"/>
      <family val="2"/>
    </font>
    <font>
      <b/>
      <sz val="20"/>
      <color theme="0"/>
      <name val="Segoe UI Semibold"/>
      <family val="2"/>
    </font>
  </fonts>
  <fills count="7">
    <fill>
      <patternFill patternType="none"/>
    </fill>
    <fill>
      <patternFill patternType="gray125"/>
    </fill>
    <fill>
      <patternFill patternType="solid">
        <fgColor rgb="FF92D050"/>
        <bgColor rgb="FF92D050"/>
      </patternFill>
    </fill>
    <fill>
      <patternFill patternType="solid">
        <fgColor theme="5" tint="0.59999389629810485"/>
        <bgColor indexed="64"/>
      </patternFill>
    </fill>
    <fill>
      <patternFill patternType="solid">
        <fgColor theme="7" tint="0.59999389629810485"/>
        <bgColor indexed="64"/>
      </patternFill>
    </fill>
    <fill>
      <patternFill patternType="solid">
        <fgColor theme="9" tint="0.39997558519241921"/>
        <bgColor indexed="64"/>
      </patternFill>
    </fill>
    <fill>
      <patternFill patternType="solid">
        <fgColor theme="8" tint="0.59999389629810485"/>
        <bgColor indexed="64"/>
      </patternFill>
    </fill>
  </fills>
  <borders count="11">
    <border>
      <left/>
      <right/>
      <top/>
      <bottom/>
      <diagonal/>
    </border>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bottom style="medium">
        <color indexed="64"/>
      </bottom>
      <diagonal/>
    </border>
  </borders>
  <cellStyleXfs count="1">
    <xf numFmtId="0" fontId="0" fillId="0" borderId="0"/>
  </cellStyleXfs>
  <cellXfs count="71">
    <xf numFmtId="0" fontId="0" fillId="0" borderId="0" xfId="0"/>
    <xf numFmtId="0" fontId="1" fillId="0" borderId="0" xfId="0" applyFont="1"/>
    <xf numFmtId="164" fontId="1" fillId="0" borderId="0" xfId="0" applyNumberFormat="1" applyFont="1"/>
    <xf numFmtId="0" fontId="2" fillId="0" borderId="0" xfId="0" applyFont="1"/>
    <xf numFmtId="2" fontId="3" fillId="0" borderId="0" xfId="0" applyNumberFormat="1" applyFont="1"/>
    <xf numFmtId="1" fontId="3" fillId="0" borderId="0" xfId="0" applyNumberFormat="1" applyFont="1"/>
    <xf numFmtId="164" fontId="3" fillId="0" borderId="0" xfId="0" applyNumberFormat="1" applyFont="1"/>
    <xf numFmtId="0" fontId="3" fillId="0" borderId="0" xfId="0" applyFont="1"/>
    <xf numFmtId="0" fontId="4" fillId="0" borderId="0" xfId="0" applyFont="1"/>
    <xf numFmtId="0" fontId="5" fillId="0" borderId="0" xfId="0" applyFont="1"/>
    <xf numFmtId="0" fontId="6" fillId="0" borderId="0" xfId="0" applyFont="1" applyAlignment="1">
      <alignment vertical="center"/>
    </xf>
    <xf numFmtId="0" fontId="7" fillId="0" borderId="0" xfId="0" applyFont="1" applyAlignment="1">
      <alignment horizontal="left" vertical="center"/>
    </xf>
    <xf numFmtId="0" fontId="6" fillId="0" borderId="0" xfId="0" applyFont="1" applyAlignment="1">
      <alignment horizontal="left" vertical="center"/>
    </xf>
    <xf numFmtId="9" fontId="3" fillId="0" borderId="0" xfId="0" applyNumberFormat="1" applyFont="1"/>
    <xf numFmtId="10" fontId="3" fillId="0" borderId="0" xfId="0" applyNumberFormat="1" applyFont="1"/>
    <xf numFmtId="0" fontId="0" fillId="0" borderId="0" xfId="0" pivotButton="1"/>
    <xf numFmtId="0" fontId="0" fillId="0" borderId="0" xfId="0" applyAlignment="1">
      <alignment horizontal="left"/>
    </xf>
    <xf numFmtId="164" fontId="0" fillId="0" borderId="0" xfId="0" applyNumberFormat="1"/>
    <xf numFmtId="0" fontId="9" fillId="0" borderId="0" xfId="0" applyFont="1"/>
    <xf numFmtId="0" fontId="0" fillId="0" borderId="1" xfId="0" applyBorder="1"/>
    <xf numFmtId="0" fontId="0" fillId="0" borderId="10" xfId="0" applyBorder="1"/>
    <xf numFmtId="165" fontId="0" fillId="0" borderId="0" xfId="0" applyNumberFormat="1"/>
    <xf numFmtId="0" fontId="13" fillId="0" borderId="0" xfId="0" applyFont="1" applyAlignment="1">
      <alignment vertical="center" wrapText="1"/>
    </xf>
    <xf numFmtId="0" fontId="14" fillId="6" borderId="0" xfId="0" applyFont="1" applyFill="1" applyAlignment="1">
      <alignment horizontal="center" vertical="center"/>
    </xf>
    <xf numFmtId="0" fontId="10" fillId="3" borderId="2" xfId="0" applyFont="1" applyFill="1" applyBorder="1" applyAlignment="1">
      <alignment horizontal="center" vertical="center" wrapText="1"/>
    </xf>
    <xf numFmtId="0" fontId="10" fillId="3" borderId="3" xfId="0" applyFont="1" applyFill="1" applyBorder="1" applyAlignment="1">
      <alignment horizontal="center" vertical="center" wrapText="1"/>
    </xf>
    <xf numFmtId="0" fontId="10" fillId="3" borderId="4" xfId="0" applyFont="1" applyFill="1" applyBorder="1" applyAlignment="1">
      <alignment horizontal="center" vertical="center" wrapText="1"/>
    </xf>
    <xf numFmtId="0" fontId="10" fillId="3" borderId="7" xfId="0" applyFont="1" applyFill="1" applyBorder="1" applyAlignment="1">
      <alignment horizontal="center" vertical="center" wrapText="1"/>
    </xf>
    <xf numFmtId="0" fontId="10" fillId="3" borderId="8" xfId="0" applyFont="1" applyFill="1" applyBorder="1" applyAlignment="1">
      <alignment horizontal="center" vertical="center" wrapText="1"/>
    </xf>
    <xf numFmtId="0" fontId="10" fillId="3" borderId="9" xfId="0" applyFont="1" applyFill="1" applyBorder="1" applyAlignment="1">
      <alignment horizontal="center" vertical="center" wrapText="1"/>
    </xf>
    <xf numFmtId="0" fontId="11" fillId="0" borderId="2" xfId="0" applyFont="1" applyBorder="1" applyAlignment="1">
      <alignment horizontal="center" vertical="center"/>
    </xf>
    <xf numFmtId="0" fontId="11" fillId="0" borderId="3" xfId="0" applyFont="1" applyBorder="1" applyAlignment="1">
      <alignment horizontal="center" vertical="center"/>
    </xf>
    <xf numFmtId="0" fontId="11" fillId="0" borderId="4" xfId="0" applyFont="1" applyBorder="1" applyAlignment="1">
      <alignment horizontal="center" vertical="center"/>
    </xf>
    <xf numFmtId="0" fontId="11" fillId="0" borderId="5" xfId="0" applyFont="1" applyBorder="1" applyAlignment="1">
      <alignment horizontal="center" vertical="center"/>
    </xf>
    <xf numFmtId="0" fontId="11" fillId="0" borderId="1" xfId="0" applyFont="1" applyBorder="1" applyAlignment="1">
      <alignment horizontal="center" vertical="center"/>
    </xf>
    <xf numFmtId="0" fontId="11" fillId="0" borderId="6" xfId="0" applyFont="1" applyBorder="1" applyAlignment="1">
      <alignment horizontal="center" vertical="center"/>
    </xf>
    <xf numFmtId="0" fontId="11" fillId="0" borderId="7" xfId="0" applyFont="1" applyBorder="1" applyAlignment="1">
      <alignment horizontal="center" vertical="center"/>
    </xf>
    <xf numFmtId="0" fontId="11" fillId="0" borderId="8" xfId="0" applyFont="1" applyBorder="1" applyAlignment="1">
      <alignment horizontal="center" vertical="center"/>
    </xf>
    <xf numFmtId="0" fontId="11" fillId="0" borderId="9" xfId="0" applyFont="1" applyBorder="1" applyAlignment="1">
      <alignment horizontal="center" vertical="center"/>
    </xf>
    <xf numFmtId="0" fontId="10" fillId="4" borderId="2" xfId="0" applyFont="1" applyFill="1" applyBorder="1" applyAlignment="1">
      <alignment horizontal="center" vertical="center" wrapText="1"/>
    </xf>
    <xf numFmtId="0" fontId="10" fillId="4" borderId="3" xfId="0" applyFont="1" applyFill="1" applyBorder="1" applyAlignment="1">
      <alignment horizontal="center" vertical="center" wrapText="1"/>
    </xf>
    <xf numFmtId="0" fontId="10" fillId="4" borderId="4" xfId="0" applyFont="1" applyFill="1" applyBorder="1" applyAlignment="1">
      <alignment horizontal="center" vertical="center" wrapText="1"/>
    </xf>
    <xf numFmtId="0" fontId="10" fillId="4" borderId="7" xfId="0" applyFont="1" applyFill="1" applyBorder="1" applyAlignment="1">
      <alignment horizontal="center" vertical="center" wrapText="1"/>
    </xf>
    <xf numFmtId="0" fontId="10" fillId="4" borderId="8" xfId="0" applyFont="1" applyFill="1" applyBorder="1" applyAlignment="1">
      <alignment horizontal="center" vertical="center" wrapText="1"/>
    </xf>
    <xf numFmtId="0" fontId="10" fillId="4" borderId="9" xfId="0" applyFont="1" applyFill="1" applyBorder="1" applyAlignment="1">
      <alignment horizontal="center" vertical="center" wrapText="1"/>
    </xf>
    <xf numFmtId="166" fontId="12" fillId="0" borderId="2" xfId="0" applyNumberFormat="1" applyFont="1" applyBorder="1" applyAlignment="1">
      <alignment horizontal="center" vertical="center"/>
    </xf>
    <xf numFmtId="166" fontId="12" fillId="0" borderId="3" xfId="0" applyNumberFormat="1" applyFont="1" applyBorder="1" applyAlignment="1">
      <alignment horizontal="center" vertical="center"/>
    </xf>
    <xf numFmtId="166" fontId="12" fillId="0" borderId="4" xfId="0" applyNumberFormat="1" applyFont="1" applyBorder="1" applyAlignment="1">
      <alignment horizontal="center" vertical="center"/>
    </xf>
    <xf numFmtId="166" fontId="12" fillId="0" borderId="5" xfId="0" applyNumberFormat="1" applyFont="1" applyBorder="1" applyAlignment="1">
      <alignment horizontal="center" vertical="center"/>
    </xf>
    <xf numFmtId="166" fontId="12" fillId="0" borderId="1" xfId="0" applyNumberFormat="1" applyFont="1" applyBorder="1" applyAlignment="1">
      <alignment horizontal="center" vertical="center"/>
    </xf>
    <xf numFmtId="166" fontId="12" fillId="0" borderId="6" xfId="0" applyNumberFormat="1" applyFont="1" applyBorder="1" applyAlignment="1">
      <alignment horizontal="center" vertical="center"/>
    </xf>
    <xf numFmtId="166" fontId="12" fillId="0" borderId="7" xfId="0" applyNumberFormat="1" applyFont="1" applyBorder="1" applyAlignment="1">
      <alignment horizontal="center" vertical="center"/>
    </xf>
    <xf numFmtId="166" fontId="12" fillId="0" borderId="8" xfId="0" applyNumberFormat="1" applyFont="1" applyBorder="1" applyAlignment="1">
      <alignment horizontal="center" vertical="center"/>
    </xf>
    <xf numFmtId="166" fontId="12" fillId="0" borderId="9" xfId="0" applyNumberFormat="1" applyFont="1" applyBorder="1" applyAlignment="1">
      <alignment horizontal="center" vertical="center"/>
    </xf>
    <xf numFmtId="0" fontId="10" fillId="5" borderId="2" xfId="0" applyFont="1" applyFill="1" applyBorder="1" applyAlignment="1">
      <alignment horizontal="center" vertical="center" wrapText="1"/>
    </xf>
    <xf numFmtId="0" fontId="10" fillId="5" borderId="3" xfId="0" applyFont="1" applyFill="1" applyBorder="1" applyAlignment="1">
      <alignment horizontal="center" vertical="center" wrapText="1"/>
    </xf>
    <xf numFmtId="0" fontId="10" fillId="5" borderId="4" xfId="0" applyFont="1" applyFill="1" applyBorder="1" applyAlignment="1">
      <alignment horizontal="center" vertical="center" wrapText="1"/>
    </xf>
    <xf numFmtId="0" fontId="10" fillId="5" borderId="7" xfId="0" applyFont="1" applyFill="1" applyBorder="1" applyAlignment="1">
      <alignment horizontal="center" vertical="center" wrapText="1"/>
    </xf>
    <xf numFmtId="0" fontId="10" fillId="5" borderId="8" xfId="0" applyFont="1" applyFill="1" applyBorder="1" applyAlignment="1">
      <alignment horizontal="center" vertical="center" wrapText="1"/>
    </xf>
    <xf numFmtId="0" fontId="10" fillId="5" borderId="9" xfId="0" applyFont="1" applyFill="1" applyBorder="1" applyAlignment="1">
      <alignment horizontal="center" vertical="center" wrapText="1"/>
    </xf>
    <xf numFmtId="167" fontId="11" fillId="0" borderId="2" xfId="0" applyNumberFormat="1" applyFont="1" applyBorder="1" applyAlignment="1">
      <alignment horizontal="center" vertical="center"/>
    </xf>
    <xf numFmtId="167" fontId="11" fillId="0" borderId="3" xfId="0" applyNumberFormat="1" applyFont="1" applyBorder="1" applyAlignment="1">
      <alignment horizontal="center" vertical="center"/>
    </xf>
    <xf numFmtId="167" fontId="11" fillId="0" borderId="4" xfId="0" applyNumberFormat="1" applyFont="1" applyBorder="1" applyAlignment="1">
      <alignment horizontal="center" vertical="center"/>
    </xf>
    <xf numFmtId="167" fontId="11" fillId="0" borderId="5" xfId="0" applyNumberFormat="1" applyFont="1" applyBorder="1" applyAlignment="1">
      <alignment horizontal="center" vertical="center"/>
    </xf>
    <xf numFmtId="167" fontId="11" fillId="0" borderId="1" xfId="0" applyNumberFormat="1" applyFont="1" applyBorder="1" applyAlignment="1">
      <alignment horizontal="center" vertical="center"/>
    </xf>
    <xf numFmtId="167" fontId="11" fillId="0" borderId="6" xfId="0" applyNumberFormat="1" applyFont="1" applyBorder="1" applyAlignment="1">
      <alignment horizontal="center" vertical="center"/>
    </xf>
    <xf numFmtId="167" fontId="11" fillId="0" borderId="7" xfId="0" applyNumberFormat="1" applyFont="1" applyBorder="1" applyAlignment="1">
      <alignment horizontal="center" vertical="center"/>
    </xf>
    <xf numFmtId="167" fontId="11" fillId="0" borderId="8" xfId="0" applyNumberFormat="1" applyFont="1" applyBorder="1" applyAlignment="1">
      <alignment horizontal="center" vertical="center"/>
    </xf>
    <xf numFmtId="167" fontId="11" fillId="0" borderId="9" xfId="0" applyNumberFormat="1" applyFont="1" applyBorder="1" applyAlignment="1">
      <alignment horizontal="center" vertical="center"/>
    </xf>
    <xf numFmtId="0" fontId="3" fillId="2" borderId="1" xfId="0" applyFont="1" applyFill="1" applyBorder="1" applyAlignment="1">
      <alignment horizontal="left" wrapText="1"/>
    </xf>
    <xf numFmtId="0" fontId="0" fillId="0" borderId="0" xfId="0" applyNumberFormat="1"/>
  </cellXfs>
  <cellStyles count="1">
    <cellStyle name="Normal" xfId="0" builtinId="0"/>
  </cellStyles>
  <dxfs count="0"/>
  <tableStyles count="1" defaultTableStyle="TableStyleMedium2" defaultPivotStyle="PivotStyleLight16">
    <tableStyle name="Slicer Style 1" pivot="0" table="0" count="0" xr9:uid="{1B247F7F-E9B0-44D5-A930-322E7F426309}"/>
  </tableStyle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2.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customschemas.google.com/relationships/workbookmetadata" Target="metadata"/><Relationship Id="rId2" Type="http://schemas.openxmlformats.org/officeDocument/2006/relationships/worksheet" Target="worksheets/sheet2.xml"/><Relationship Id="rId16" Type="http://schemas.microsoft.com/office/2007/relationships/slicerCache" Target="slicerCaches/slicerCache2.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1.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[Sesi-7-Muhammad Dzikri Muqimulhaq.xlsx]Penjualan Berdasarkan Waktu!Perbulan</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id-ID"/>
              <a:t>Jumlah</a:t>
            </a:r>
            <a:r>
              <a:rPr lang="id-ID" baseline="0"/>
              <a:t> Penjualan per Bulan</a:t>
            </a:r>
            <a:endParaRPr lang="en-US"/>
          </a:p>
        </c:rich>
      </c:tx>
      <c:layout>
        <c:manualLayout>
          <c:xMode val="edge"/>
          <c:yMode val="edge"/>
          <c:x val="0.30518309305539704"/>
          <c:y val="4.026075882526518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'Penjualan Berdasarkan Waktu'!$C$3</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'Penjualan Berdasarkan Waktu'!$B$4:$B$16</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'Penjualan Berdasarkan Waktu'!$C$4:$C$16</c:f>
              <c:numCache>
                <c:formatCode>General</c:formatCode>
                <c:ptCount val="12"/>
                <c:pt idx="0">
                  <c:v>8</c:v>
                </c:pt>
                <c:pt idx="1">
                  <c:v>8</c:v>
                </c:pt>
                <c:pt idx="2">
                  <c:v>24</c:v>
                </c:pt>
                <c:pt idx="3">
                  <c:v>13</c:v>
                </c:pt>
                <c:pt idx="4">
                  <c:v>11</c:v>
                </c:pt>
                <c:pt idx="5">
                  <c:v>15</c:v>
                </c:pt>
                <c:pt idx="6">
                  <c:v>17</c:v>
                </c:pt>
                <c:pt idx="7">
                  <c:v>18</c:v>
                </c:pt>
                <c:pt idx="8">
                  <c:v>15</c:v>
                </c:pt>
                <c:pt idx="9">
                  <c:v>19</c:v>
                </c:pt>
                <c:pt idx="10">
                  <c:v>27</c:v>
                </c:pt>
                <c:pt idx="11">
                  <c:v>20</c:v>
                </c:pt>
              </c:numCache>
            </c:numRef>
          </c:val>
          <c:smooth val="0"/>
          <c:extLst>
            <c:ext xmlns:c16="http://schemas.microsoft.com/office/drawing/2014/chart" uri="{C3380CC4-5D6E-409C-BE32-E72D297353CC}">
              <c16:uniqueId val="{00000000-CC89-4707-A3F1-CD650F3E82FA}"/>
            </c:ext>
          </c:extLst>
        </c:ser>
        <c:dLbls>
          <c:dLblPos val="t"/>
          <c:showLegendKey val="0"/>
          <c:showVal val="1"/>
          <c:showCatName val="0"/>
          <c:showSerName val="0"/>
          <c:showPercent val="0"/>
          <c:showBubbleSize val="0"/>
        </c:dLbls>
        <c:smooth val="0"/>
        <c:axId val="695452576"/>
        <c:axId val="695453536"/>
      </c:lineChart>
      <c:catAx>
        <c:axId val="6954525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5453536"/>
        <c:crosses val="autoZero"/>
        <c:auto val="1"/>
        <c:lblAlgn val="ctr"/>
        <c:lblOffset val="100"/>
        <c:noMultiLvlLbl val="0"/>
      </c:catAx>
      <c:valAx>
        <c:axId val="6954535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54525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[Sesi-7-Muhammad Dzikri Muqimulhaq.xlsx]Penjualan Kota!Perkota</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id-ID"/>
              <a:t> Penjualan per</a:t>
            </a:r>
            <a:r>
              <a:rPr lang="id-ID" baseline="0"/>
              <a:t> Kota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'Penjualan Kota'!$C$3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'Penjualan Kota'!$B$4:$B$16</c:f>
              <c:strCache>
                <c:ptCount val="12"/>
                <c:pt idx="0">
                  <c:v>Bandung</c:v>
                </c:pt>
                <c:pt idx="1">
                  <c:v>Bekasi</c:v>
                </c:pt>
                <c:pt idx="2">
                  <c:v>Denpasar</c:v>
                </c:pt>
                <c:pt idx="3">
                  <c:v>Depok</c:v>
                </c:pt>
                <c:pt idx="4">
                  <c:v>Jakarta</c:v>
                </c:pt>
                <c:pt idx="5">
                  <c:v>Makassar</c:v>
                </c:pt>
                <c:pt idx="6">
                  <c:v>Palembang</c:v>
                </c:pt>
                <c:pt idx="7">
                  <c:v>Riau</c:v>
                </c:pt>
                <c:pt idx="8">
                  <c:v>Semarang</c:v>
                </c:pt>
                <c:pt idx="9">
                  <c:v>Surabaya</c:v>
                </c:pt>
                <c:pt idx="10">
                  <c:v>Tangerang</c:v>
                </c:pt>
                <c:pt idx="11">
                  <c:v>Tangerang Selatan</c:v>
                </c:pt>
              </c:strCache>
            </c:strRef>
          </c:cat>
          <c:val>
            <c:numRef>
              <c:f>'Penjualan Kota'!$C$4:$C$16</c:f>
              <c:numCache>
                <c:formatCode>_-[$Rp-3809]* #,##0_-;\-[$Rp-3809]* #,##0_-;_-[$Rp-3809]* "-"??_-;_-@</c:formatCode>
                <c:ptCount val="12"/>
                <c:pt idx="0">
                  <c:v>2445785205.908</c:v>
                </c:pt>
                <c:pt idx="1">
                  <c:v>12289325946.722002</c:v>
                </c:pt>
                <c:pt idx="2">
                  <c:v>10657188070.166</c:v>
                </c:pt>
                <c:pt idx="3">
                  <c:v>13633927193.150002</c:v>
                </c:pt>
                <c:pt idx="4">
                  <c:v>220557121144.31607</c:v>
                </c:pt>
                <c:pt idx="5">
                  <c:v>1428654231.4000001</c:v>
                </c:pt>
                <c:pt idx="6">
                  <c:v>1878596459.3440001</c:v>
                </c:pt>
                <c:pt idx="7">
                  <c:v>1139320560.994</c:v>
                </c:pt>
                <c:pt idx="8">
                  <c:v>4531153101.5959997</c:v>
                </c:pt>
                <c:pt idx="9">
                  <c:v>10285748422.289999</c:v>
                </c:pt>
                <c:pt idx="10">
                  <c:v>5119635409.7019997</c:v>
                </c:pt>
                <c:pt idx="11">
                  <c:v>7891796632.5219994</c:v>
                </c:pt>
              </c:numCache>
            </c:numRef>
          </c:val>
          <c:extLst>
            <c:ext xmlns:c16="http://schemas.microsoft.com/office/drawing/2014/chart" uri="{C3380CC4-5D6E-409C-BE32-E72D297353CC}">
              <c16:uniqueId val="{00000000-37D7-4124-9EC0-2C8A2F7F9364}"/>
            </c:ext>
          </c:extLst>
        </c:ser>
        <c:dLbls>
          <c:dLblPos val="outEnd"/>
          <c:showLegendKey val="0"/>
          <c:showVal val="1"/>
          <c:showCatName val="0"/>
          <c:showSerName val="0"/>
          <c:showPercent val="0"/>
          <c:showBubbleSize val="0"/>
        </c:dLbls>
        <c:gapWidth val="182"/>
        <c:axId val="697125968"/>
        <c:axId val="697115408"/>
      </c:barChart>
      <c:catAx>
        <c:axId val="697125968"/>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7115408"/>
        <c:crosses val="autoZero"/>
        <c:auto val="1"/>
        <c:lblAlgn val="ctr"/>
        <c:lblOffset val="100"/>
        <c:noMultiLvlLbl val="0"/>
      </c:catAx>
      <c:valAx>
        <c:axId val="697115408"/>
        <c:scaling>
          <c:orientation val="minMax"/>
        </c:scaling>
        <c:delete val="0"/>
        <c:axPos val="b"/>
        <c:majorGridlines>
          <c:spPr>
            <a:ln w="9525" cap="flat" cmpd="sng" algn="ctr">
              <a:solidFill>
                <a:schemeClr val="tx1">
                  <a:lumMod val="15000"/>
                  <a:lumOff val="85000"/>
                </a:schemeClr>
              </a:solidFill>
              <a:round/>
            </a:ln>
            <a:effectLst/>
          </c:spPr>
        </c:majorGridlines>
        <c:numFmt formatCode="_-[$Rp-3809]* #,##0_-;\-[$Rp-3809]* #,##0_-;_-[$Rp-3809]* &quot;-&quot;??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7125968"/>
        <c:crosses val="autoZero"/>
        <c:crossBetween val="between"/>
        <c:dispUnits>
          <c:builtInUnit val="billions"/>
          <c:dispUnitsLbl>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id-ID"/>
                    <a:t>Milyar</a:t>
                  </a:r>
                  <a:endParaRPr lang="en-US"/>
                </a:p>
              </c:rich>
            </c:tx>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[Sesi-7-Muhammad Dzikri Muqimulhaq.xlsx]Rentang Umur Customer!PivotTable3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id-ID"/>
              <a:t>Sebaran Rentang Umur</a:t>
            </a:r>
            <a:r>
              <a:rPr lang="id-ID" baseline="0"/>
              <a:t> Customer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'Rentang Umur Customer'!$C$3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'Rentang Umur Customer'!$B$4:$B$11</c:f>
              <c:strCache>
                <c:ptCount val="7"/>
                <c:pt idx="0">
                  <c:v>18-25</c:v>
                </c:pt>
                <c:pt idx="1">
                  <c:v>26-35</c:v>
                </c:pt>
                <c:pt idx="2">
                  <c:v>36-45</c:v>
                </c:pt>
                <c:pt idx="3">
                  <c:v>46-55</c:v>
                </c:pt>
                <c:pt idx="4">
                  <c:v>56-65</c:v>
                </c:pt>
                <c:pt idx="5">
                  <c:v>65+</c:v>
                </c:pt>
                <c:pt idx="6">
                  <c:v>(blank)</c:v>
                </c:pt>
              </c:strCache>
            </c:strRef>
          </c:cat>
          <c:val>
            <c:numRef>
              <c:f>'Rentang Umur Customer'!$C$4:$C$11</c:f>
              <c:numCache>
                <c:formatCode>General</c:formatCode>
                <c:ptCount val="7"/>
                <c:pt idx="0">
                  <c:v>5</c:v>
                </c:pt>
                <c:pt idx="1">
                  <c:v>36</c:v>
                </c:pt>
                <c:pt idx="2">
                  <c:v>52</c:v>
                </c:pt>
                <c:pt idx="3">
                  <c:v>41</c:v>
                </c:pt>
                <c:pt idx="4">
                  <c:v>26</c:v>
                </c:pt>
                <c:pt idx="5">
                  <c:v>18</c:v>
                </c:pt>
                <c:pt idx="6">
                  <c:v>17</c:v>
                </c:pt>
              </c:numCache>
            </c:numRef>
          </c:val>
          <c:extLst>
            <c:ext xmlns:c16="http://schemas.microsoft.com/office/drawing/2014/chart" uri="{C3380CC4-5D6E-409C-BE32-E72D297353CC}">
              <c16:uniqueId val="{00000000-8DA2-440E-8C8A-4D2CDA76307D}"/>
            </c:ext>
          </c:extLst>
        </c:ser>
        <c:dLbls>
          <c:dLblPos val="outEnd"/>
          <c:showLegendKey val="0"/>
          <c:showVal val="1"/>
          <c:showCatName val="0"/>
          <c:showSerName val="0"/>
          <c:showPercent val="0"/>
          <c:showBubbleSize val="0"/>
        </c:dLbls>
        <c:gapWidth val="219"/>
        <c:overlap val="-27"/>
        <c:axId val="655733552"/>
        <c:axId val="655737392"/>
      </c:barChart>
      <c:catAx>
        <c:axId val="6557335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5737392"/>
        <c:crosses val="autoZero"/>
        <c:auto val="1"/>
        <c:lblAlgn val="ctr"/>
        <c:lblOffset val="100"/>
        <c:noMultiLvlLbl val="0"/>
      </c:catAx>
      <c:valAx>
        <c:axId val="6557373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57335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[Sesi-7-Muhammad Dzikri Muqimulhaq.xlsx]Tujuan Customer!PivotTable11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id-ID"/>
              <a:t>Sebaran Tujuan</a:t>
            </a:r>
            <a:r>
              <a:rPr lang="id-ID" baseline="0"/>
              <a:t> Customer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pieChart>
        <c:varyColors val="1"/>
        <c:ser>
          <c:idx val="0"/>
          <c:order val="0"/>
          <c:tx>
            <c:strRef>
              <c:f>'Tujuan Customer'!$C$2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38D-4032-A5F0-D6B289E621A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38D-4032-A5F0-D6B289E621A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'Tujuan Customer'!$B$3:$B$5</c:f>
              <c:strCache>
                <c:ptCount val="2"/>
                <c:pt idx="0">
                  <c:v>Investasi</c:v>
                </c:pt>
                <c:pt idx="1">
                  <c:v>Rumah</c:v>
                </c:pt>
              </c:strCache>
            </c:strRef>
          </c:cat>
          <c:val>
            <c:numRef>
              <c:f>'Tujuan Customer'!$C$3:$C$5</c:f>
              <c:numCache>
                <c:formatCode>General</c:formatCode>
                <c:ptCount val="2"/>
                <c:pt idx="0">
                  <c:v>76</c:v>
                </c:pt>
                <c:pt idx="1">
                  <c:v>119</c:v>
                </c:pt>
              </c:numCache>
            </c:numRef>
          </c:val>
          <c:extLst>
            <c:ext xmlns:c16="http://schemas.microsoft.com/office/drawing/2014/chart" uri="{C3380CC4-5D6E-409C-BE32-E72D297353CC}">
              <c16:uniqueId val="{00000004-D38D-4032-A5F0-D6B289E621A8}"/>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[Sesi-7-Muhammad Dzikri Muqimulhaq.xlsx]Jenis Kelamin!PivotTable12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id-ID"/>
              <a:t> Penjualan</a:t>
            </a:r>
            <a:r>
              <a:rPr lang="id-ID" baseline="0"/>
              <a:t> Berdasarkan Jenis Kelamin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'Jenis Kelamin'!$C$3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'Jenis Kelamin'!$B$4:$B$6</c:f>
              <c:strCache>
                <c:ptCount val="2"/>
                <c:pt idx="0">
                  <c:v>Laki-Laki</c:v>
                </c:pt>
                <c:pt idx="1">
                  <c:v>Perempuan</c:v>
                </c:pt>
              </c:strCache>
            </c:strRef>
          </c:cat>
          <c:val>
            <c:numRef>
              <c:f>'Jenis Kelamin'!$C$4:$C$6</c:f>
              <c:numCache>
                <c:formatCode>_-[$Rp-3809]* #,##0_-;\-[$Rp-3809]* #,##0_-;_-[$Rp-3809]* "-"??_-;_-@</c:formatCode>
                <c:ptCount val="2"/>
                <c:pt idx="0">
                  <c:v>164364901283.836</c:v>
                </c:pt>
                <c:pt idx="1">
                  <c:v>103563002055.172</c:v>
                </c:pt>
              </c:numCache>
            </c:numRef>
          </c:val>
          <c:extLst>
            <c:ext xmlns:c16="http://schemas.microsoft.com/office/drawing/2014/chart" uri="{C3380CC4-5D6E-409C-BE32-E72D297353CC}">
              <c16:uniqueId val="{00000000-FE4D-483D-9892-5AF263AF40DB}"/>
            </c:ext>
          </c:extLst>
        </c:ser>
        <c:dLbls>
          <c:dLblPos val="outEnd"/>
          <c:showLegendKey val="0"/>
          <c:showVal val="1"/>
          <c:showCatName val="0"/>
          <c:showSerName val="0"/>
          <c:showPercent val="0"/>
          <c:showBubbleSize val="0"/>
        </c:dLbls>
        <c:gapWidth val="182"/>
        <c:axId val="691900480"/>
        <c:axId val="691900000"/>
      </c:barChart>
      <c:catAx>
        <c:axId val="6919004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1900000"/>
        <c:crosses val="autoZero"/>
        <c:auto val="1"/>
        <c:lblAlgn val="ctr"/>
        <c:lblOffset val="100"/>
        <c:noMultiLvlLbl val="0"/>
      </c:catAx>
      <c:valAx>
        <c:axId val="691900000"/>
        <c:scaling>
          <c:orientation val="minMax"/>
        </c:scaling>
        <c:delete val="0"/>
        <c:axPos val="b"/>
        <c:majorGridlines>
          <c:spPr>
            <a:ln w="9525" cap="flat" cmpd="sng" algn="ctr">
              <a:solidFill>
                <a:schemeClr val="tx1">
                  <a:lumMod val="15000"/>
                  <a:lumOff val="85000"/>
                </a:schemeClr>
              </a:solidFill>
              <a:round/>
            </a:ln>
            <a:effectLst/>
          </c:spPr>
        </c:majorGridlines>
        <c:numFmt formatCode="_-[$Rp-3809]* #,##0_-;\-[$Rp-3809]* #,##0_-;_-[$Rp-3809]* &quot;-&quot;??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1900480"/>
        <c:crosses val="autoZero"/>
        <c:crossBetween val="between"/>
        <c:dispUnits>
          <c:builtInUnit val="billions"/>
          <c:dispUnitsLbl>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id-ID"/>
                    <a:t>Milyar</a:t>
                  </a:r>
                </a:p>
              </c:rich>
            </c:tx>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586740</xdr:colOff>
      <xdr:row>13</xdr:row>
      <xdr:rowOff>152401</xdr:rowOff>
    </xdr:from>
    <xdr:to>
      <xdr:col>5</xdr:col>
      <xdr:colOff>38100</xdr:colOff>
      <xdr:row>23</xdr:row>
      <xdr:rowOff>45721</xdr:rowOff>
    </xdr:to>
    <mc:AlternateContent xmlns:mc="http://schemas.openxmlformats.org/markup-compatibility/2006" xmlns:a14="http://schemas.microsoft.com/office/drawing/2010/main">
      <mc:Choice Requires="a14">
        <xdr:graphicFrame macro="">
          <xdr:nvGraphicFramePr>
            <xdr:cNvPr id="5" name="Tahun Jual 1">
              <a:extLst>
                <a:ext uri="{FF2B5EF4-FFF2-40B4-BE49-F238E27FC236}">
                  <a16:creationId xmlns:a16="http://schemas.microsoft.com/office/drawing/2014/main" id="{984D4984-6C5F-48CD-B2CF-E0D6431A4FD5}"/>
                </a:ext>
              </a:extLst>
            </xdr:cNvPr>
            <xdr:cNvGraphicFramePr/>
          </xdr:nvGraphicFramePr>
          <xdr:xfrm>
            <a:off x="0" y="0"/>
            <a:ext cx="0" cy="0"/>
          </xdr:xfrm>
          <a:graphic>
            <a:graphicData uri="http://schemas.microsoft.com/office/drawing/2010/slicer">
              <sle:slicer xmlns:sle="http://schemas.microsoft.com/office/drawing/2010/slicer" name="Tahun Jual 1"/>
            </a:graphicData>
          </a:graphic>
        </xdr:graphicFrame>
      </mc:Choice>
      <mc:Fallback xmlns="">
        <xdr:sp macro="" textlink="">
          <xdr:nvSpPr>
            <xdr:cNvPr id="0" name=""/>
            <xdr:cNvSpPr>
              <a:spLocks noTextEdit="1"/>
            </xdr:cNvSpPr>
          </xdr:nvSpPr>
          <xdr:spPr>
            <a:xfrm>
              <a:off x="1178411" y="2250142"/>
              <a:ext cx="1818042" cy="150696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251460</xdr:colOff>
      <xdr:row>13</xdr:row>
      <xdr:rowOff>106680</xdr:rowOff>
    </xdr:from>
    <xdr:to>
      <xdr:col>15</xdr:col>
      <xdr:colOff>175260</xdr:colOff>
      <xdr:row>29</xdr:row>
      <xdr:rowOff>121920</xdr:rowOff>
    </xdr:to>
    <xdr:graphicFrame macro="">
      <xdr:nvGraphicFramePr>
        <xdr:cNvPr id="6" name="Chart 5">
          <a:extLst>
            <a:ext uri="{FF2B5EF4-FFF2-40B4-BE49-F238E27FC236}">
              <a16:creationId xmlns:a16="http://schemas.microsoft.com/office/drawing/2014/main" id="{C876216A-C622-448D-8A2F-BBFC4405E3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586740</xdr:colOff>
      <xdr:row>23</xdr:row>
      <xdr:rowOff>99061</xdr:rowOff>
    </xdr:from>
    <xdr:to>
      <xdr:col>5</xdr:col>
      <xdr:colOff>38100</xdr:colOff>
      <xdr:row>29</xdr:row>
      <xdr:rowOff>121921</xdr:rowOff>
    </xdr:to>
    <mc:AlternateContent xmlns:mc="http://schemas.openxmlformats.org/markup-compatibility/2006" xmlns:a14="http://schemas.microsoft.com/office/drawing/2010/main">
      <mc:Choice Requires="a14">
        <xdr:graphicFrame macro="">
          <xdr:nvGraphicFramePr>
            <xdr:cNvPr id="7" name="Tipe Properti 1">
              <a:extLst>
                <a:ext uri="{FF2B5EF4-FFF2-40B4-BE49-F238E27FC236}">
                  <a16:creationId xmlns:a16="http://schemas.microsoft.com/office/drawing/2014/main" id="{3190DCFE-32FD-4F3B-9071-4DBAF729BF75}"/>
                </a:ext>
              </a:extLst>
            </xdr:cNvPr>
            <xdr:cNvGraphicFramePr/>
          </xdr:nvGraphicFramePr>
          <xdr:xfrm>
            <a:off x="0" y="0"/>
            <a:ext cx="0" cy="0"/>
          </xdr:xfrm>
          <a:graphic>
            <a:graphicData uri="http://schemas.microsoft.com/office/drawing/2010/slicer">
              <sle:slicer xmlns:sle="http://schemas.microsoft.com/office/drawing/2010/slicer" name="Tipe Properti 1"/>
            </a:graphicData>
          </a:graphic>
        </xdr:graphicFrame>
      </mc:Choice>
      <mc:Fallback xmlns="">
        <xdr:sp macro="" textlink="">
          <xdr:nvSpPr>
            <xdr:cNvPr id="0" name=""/>
            <xdr:cNvSpPr>
              <a:spLocks noTextEdit="1"/>
            </xdr:cNvSpPr>
          </xdr:nvSpPr>
          <xdr:spPr>
            <a:xfrm>
              <a:off x="1178411" y="3810449"/>
              <a:ext cx="1818042" cy="99104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281940</xdr:colOff>
      <xdr:row>13</xdr:row>
      <xdr:rowOff>106680</xdr:rowOff>
    </xdr:from>
    <xdr:to>
      <xdr:col>22</xdr:col>
      <xdr:colOff>22860</xdr:colOff>
      <xdr:row>29</xdr:row>
      <xdr:rowOff>137160</xdr:rowOff>
    </xdr:to>
    <xdr:graphicFrame macro="">
      <xdr:nvGraphicFramePr>
        <xdr:cNvPr id="8" name="Chart 7">
          <a:extLst>
            <a:ext uri="{FF2B5EF4-FFF2-40B4-BE49-F238E27FC236}">
              <a16:creationId xmlns:a16="http://schemas.microsoft.com/office/drawing/2014/main" id="{B050856C-A010-4CF8-9DFB-60056DF126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0</xdr:colOff>
      <xdr:row>31</xdr:row>
      <xdr:rowOff>0</xdr:rowOff>
    </xdr:from>
    <xdr:to>
      <xdr:col>14</xdr:col>
      <xdr:colOff>419100</xdr:colOff>
      <xdr:row>45</xdr:row>
      <xdr:rowOff>83820</xdr:rowOff>
    </xdr:to>
    <xdr:graphicFrame macro="">
      <xdr:nvGraphicFramePr>
        <xdr:cNvPr id="9" name="Chart 8">
          <a:extLst>
            <a:ext uri="{FF2B5EF4-FFF2-40B4-BE49-F238E27FC236}">
              <a16:creationId xmlns:a16="http://schemas.microsoft.com/office/drawing/2014/main" id="{7D046659-0948-47BB-826E-FFD985FDED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571500</xdr:colOff>
      <xdr:row>30</xdr:row>
      <xdr:rowOff>152400</xdr:rowOff>
    </xdr:from>
    <xdr:to>
      <xdr:col>7</xdr:col>
      <xdr:colOff>411480</xdr:colOff>
      <xdr:row>45</xdr:row>
      <xdr:rowOff>83820</xdr:rowOff>
    </xdr:to>
    <xdr:graphicFrame macro="">
      <xdr:nvGraphicFramePr>
        <xdr:cNvPr id="10" name="Chart 9">
          <a:extLst>
            <a:ext uri="{FF2B5EF4-FFF2-40B4-BE49-F238E27FC236}">
              <a16:creationId xmlns:a16="http://schemas.microsoft.com/office/drawing/2014/main" id="{FC4C57F5-3C5C-4CCB-A955-4F10AE5972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0</xdr:colOff>
      <xdr:row>31</xdr:row>
      <xdr:rowOff>0</xdr:rowOff>
    </xdr:from>
    <xdr:to>
      <xdr:col>21</xdr:col>
      <xdr:colOff>556260</xdr:colOff>
      <xdr:row>45</xdr:row>
      <xdr:rowOff>83820</xdr:rowOff>
    </xdr:to>
    <xdr:graphicFrame macro="">
      <xdr:nvGraphicFramePr>
        <xdr:cNvPr id="11" name="Chart 10">
          <a:extLst>
            <a:ext uri="{FF2B5EF4-FFF2-40B4-BE49-F238E27FC236}">
              <a16:creationId xmlns:a16="http://schemas.microsoft.com/office/drawing/2014/main" id="{D4A98E37-B5EA-409F-9FA5-6241E1670F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7</xdr:row>
      <xdr:rowOff>0</xdr:rowOff>
    </xdr:from>
    <xdr:to>
      <xdr:col>6</xdr:col>
      <xdr:colOff>27432</xdr:colOff>
      <xdr:row>28</xdr:row>
      <xdr:rowOff>152400</xdr:rowOff>
    </xdr:to>
    <xdr:pic>
      <xdr:nvPicPr>
        <xdr:cNvPr id="3" name="Picture 2">
          <a:extLst>
            <a:ext uri="{FF2B5EF4-FFF2-40B4-BE49-F238E27FC236}">
              <a16:creationId xmlns:a16="http://schemas.microsoft.com/office/drawing/2014/main" id="{75B3502C-0B25-6ABC-6D72-A1DF2DF32D9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94360" y="1120140"/>
          <a:ext cx="5620512" cy="3512820"/>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 Dzikri M" refreshedDate="45623.852429513892" createdVersion="8" refreshedVersion="8" minRefreshableVersion="3" recordCount="267" xr:uid="{D120F415-E69A-4245-837B-320A903D0731}">
  <cacheSource type="worksheet">
    <worksheetSource ref="A1:O268" sheet="Product"/>
  </cacheSource>
  <cacheFields count="15">
    <cacheField name="ID" numFmtId="0">
      <sharedItems containsSemiMixedTypes="0" containsString="0" containsNumber="1" containsInteger="1" minValue="1" maxValue="267"/>
    </cacheField>
    <cacheField name="CUSTOMER_ID" numFmtId="0">
      <sharedItems containsBlank="1"/>
    </cacheField>
    <cacheField name="Tahun Jual" numFmtId="0">
      <sharedItems containsString="0" containsBlank="1" containsNumber="1" containsInteger="1" minValue="2014" maxValue="2020" count="7">
        <n v="2016"/>
        <n v="2017"/>
        <m/>
        <n v="2014"/>
        <n v="2015"/>
        <n v="2018"/>
        <n v="2020"/>
      </sharedItems>
    </cacheField>
    <cacheField name="Bulan Jual" numFmtId="0">
      <sharedItems containsString="0" containsBlank="1" containsNumber="1" containsInteger="1" minValue="1" maxValue="12" count="13">
        <n v="6"/>
        <n v="8"/>
        <n v="7"/>
        <m/>
        <n v="10"/>
        <n v="11"/>
        <n v="3"/>
        <n v="4"/>
        <n v="5"/>
        <n v="12"/>
        <n v="9"/>
        <n v="2"/>
        <n v="1"/>
      </sharedItems>
    </cacheField>
    <cacheField name="Tipe Properti" numFmtId="0">
      <sharedItems count="2">
        <s v="Apartment"/>
        <s v="Office"/>
      </sharedItems>
    </cacheField>
    <cacheField name="Luas Properti (m2)" numFmtId="2">
      <sharedItems containsSemiMixedTypes="0" containsString="0" containsNumber="1" minValue="38.1561168076" maxValue="180.46433762839999"/>
    </cacheField>
    <cacheField name="# Kamar Tidur" numFmtId="1">
      <sharedItems containsSemiMixedTypes="0" containsString="0" containsNumber="1" containsInteger="1" minValue="1" maxValue="5"/>
    </cacheField>
    <cacheField name="# Kamar Mandi" numFmtId="1">
      <sharedItems containsSemiMixedTypes="0" containsString="0" containsNumber="1" containsInteger="1" minValue="1" maxValue="3"/>
    </cacheField>
    <cacheField name="Kolam Renang" numFmtId="2">
      <sharedItems/>
    </cacheField>
    <cacheField name="GYM" numFmtId="2">
      <sharedItems/>
    </cacheField>
    <cacheField name="Kota" numFmtId="2">
      <sharedItems containsBlank="1" count="13">
        <s v="Tangerang"/>
        <s v="Jakarta"/>
        <s v="Tangerang Selatan"/>
        <s v="Denpasar"/>
        <s v="Bekasi"/>
        <s v="Surabaya"/>
        <s v="Depok"/>
        <s v="Semarang"/>
        <s v="Riau"/>
        <s v="Bandung"/>
        <m/>
        <s v="Palembang"/>
        <s v="Makassar"/>
      </sharedItems>
    </cacheField>
    <cacheField name="Jarak ke Stasiun KRL Terdekat (km)" numFmtId="2">
      <sharedItems containsString="0" containsBlank="1" containsNumber="1" minValue="0.65977214263360728" maxValue="4.9384183333298388"/>
    </cacheField>
    <cacheField name="Harga" numFmtId="164">
      <sharedItems containsSemiMixedTypes="0" containsString="0" containsNumber="1" minValue="653068417.73800004" maxValue="2990099491.2579999"/>
    </cacheField>
    <cacheField name="Status" numFmtId="0">
      <sharedItems count="2">
        <s v="Terjual"/>
        <s v=""/>
      </sharedItems>
    </cacheField>
    <cacheField name="Kepuasan Pelanggan" numFmtId="0">
      <sharedItems containsMixedTypes="1" containsNumber="1" containsInteger="1" minValue="1" maxValue="5"/>
    </cacheField>
  </cacheFields>
  <extLst>
    <ext xmlns:x14="http://schemas.microsoft.com/office/spreadsheetml/2009/9/main" uri="{725AE2AE-9491-48be-B2B4-4EB974FC3084}">
      <x14:pivotCacheDefinition pivotCacheId="1338354725"/>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 Dzikri M" refreshedDate="45623.852430208331" createdVersion="8" refreshedVersion="8" minRefreshableVersion="3" recordCount="195" xr:uid="{7FFFA968-E4F3-420E-A2F2-C1ED03566727}">
  <cacheSource type="worksheet">
    <worksheetSource ref="A1:L196" sheet="Customer"/>
  </cacheSource>
  <cacheFields count="12">
    <cacheField name="ID" numFmtId="0">
      <sharedItems/>
    </cacheField>
    <cacheField name="Tipe Customer" numFmtId="0">
      <sharedItems/>
    </cacheField>
    <cacheField name="Nama Depan" numFmtId="0">
      <sharedItems/>
    </cacheField>
    <cacheField name="Nama Belakang" numFmtId="0">
      <sharedItems containsBlank="1"/>
    </cacheField>
    <cacheField name="Umur disaat membeli" numFmtId="0">
      <sharedItems containsString="0" containsBlank="1" containsNumber="1" containsInteger="1" minValue="19" maxValue="76"/>
    </cacheField>
    <cacheField name="Interval Umur" numFmtId="0">
      <sharedItems containsBlank="1" count="7">
        <s v="46-55"/>
        <s v="36-45"/>
        <s v="65+"/>
        <s v="26-35"/>
        <s v="56-65"/>
        <m/>
        <s v="18-25"/>
      </sharedItems>
    </cacheField>
    <cacheField name="Gender" numFmtId="0">
      <sharedItems/>
    </cacheField>
    <cacheField name="Kota" numFmtId="0">
      <sharedItems/>
    </cacheField>
    <cacheField name="Tujuan" numFmtId="0">
      <sharedItems count="2">
        <s v="Investasi"/>
        <s v="Rumah"/>
      </sharedItems>
    </cacheField>
    <cacheField name="Kepuasan Customer" numFmtId="0">
      <sharedItems containsSemiMixedTypes="0" containsString="0" containsNumber="1" containsInteger="1" minValue="1" maxValue="5"/>
    </cacheField>
    <cacheField name="is_Kredit" numFmtId="0">
      <sharedItems/>
    </cacheField>
    <cacheField name="Sumber" numFmtId="0">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 Dzikri M" refreshedDate="45623.881723958337" createdVersion="8" refreshedVersion="8" minRefreshableVersion="3" recordCount="267" xr:uid="{EB8ECDCC-FB79-42EA-807A-8BA0B649A77D}">
  <cacheSource type="worksheet">
    <worksheetSource ref="A1:P268" sheet="Product"/>
  </cacheSource>
  <cacheFields count="16">
    <cacheField name="ID" numFmtId="0">
      <sharedItems containsSemiMixedTypes="0" containsString="0" containsNumber="1" containsInteger="1" minValue="1" maxValue="267"/>
    </cacheField>
    <cacheField name="CUSTOMER_ID" numFmtId="0">
      <sharedItems containsBlank="1"/>
    </cacheField>
    <cacheField name="Tahun Jual" numFmtId="0">
      <sharedItems containsString="0" containsBlank="1" containsNumber="1" containsInteger="1" minValue="2014" maxValue="2020"/>
    </cacheField>
    <cacheField name="Bulan Jual" numFmtId="0">
      <sharedItems containsString="0" containsBlank="1" containsNumber="1" containsInteger="1" minValue="1" maxValue="12"/>
    </cacheField>
    <cacheField name="Tipe Properti" numFmtId="0">
      <sharedItems/>
    </cacheField>
    <cacheField name="Luas Properti (m2)" numFmtId="2">
      <sharedItems containsSemiMixedTypes="0" containsString="0" containsNumber="1" minValue="38.1561168076" maxValue="180.46433762839999"/>
    </cacheField>
    <cacheField name="# Kamar Tidur" numFmtId="1">
      <sharedItems containsSemiMixedTypes="0" containsString="0" containsNumber="1" containsInteger="1" minValue="1" maxValue="5"/>
    </cacheField>
    <cacheField name="# Kamar Mandi" numFmtId="1">
      <sharedItems containsSemiMixedTypes="0" containsString="0" containsNumber="1" containsInteger="1" minValue="1" maxValue="3"/>
    </cacheField>
    <cacheField name="Kolam Renang" numFmtId="2">
      <sharedItems/>
    </cacheField>
    <cacheField name="GYM" numFmtId="2">
      <sharedItems/>
    </cacheField>
    <cacheField name="Kota" numFmtId="2">
      <sharedItems containsBlank="1"/>
    </cacheField>
    <cacheField name="Jarak ke Stasiun KRL Terdekat (km)" numFmtId="2">
      <sharedItems containsString="0" containsBlank="1" containsNumber="1" minValue="0.65977214263360728" maxValue="4.9384183333298388"/>
    </cacheField>
    <cacheField name="Harga" numFmtId="164">
      <sharedItems containsSemiMixedTypes="0" containsString="0" containsNumber="1" minValue="653068417.73800004" maxValue="2990099491.2579999"/>
    </cacheField>
    <cacheField name="Status" numFmtId="0">
      <sharedItems count="2">
        <s v="Terjual"/>
        <s v=""/>
      </sharedItems>
    </cacheField>
    <cacheField name="Kepuasan Pelanggan" numFmtId="0">
      <sharedItems containsMixedTypes="1" containsNumber="1" containsInteger="1" minValue="1" maxValue="5"/>
    </cacheField>
    <cacheField name="Gender" numFmtId="0">
      <sharedItems count="4">
        <s v="Laki-Laki"/>
        <s v="Perempuan"/>
        <e v="#N/A"/>
        <s v="N/A"/>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67">
  <r>
    <n v="9"/>
    <s v="CUST-0044"/>
    <x v="0"/>
    <x v="0"/>
    <x v="0"/>
    <n v="72.673557556000006"/>
    <n v="2"/>
    <n v="1"/>
    <s v="Tidak"/>
    <s v="Tidak"/>
    <x v="0"/>
    <n v="3.0943428307004792"/>
    <n v="1474672962.4000003"/>
    <x v="0"/>
    <n v="2"/>
  </r>
  <r>
    <n v="87"/>
    <s v="CUST-0079"/>
    <x v="1"/>
    <x v="1"/>
    <x v="0"/>
    <n v="53.860402766399993"/>
    <n v="2"/>
    <n v="1"/>
    <s v="Tidak"/>
    <s v="Tidak"/>
    <x v="1"/>
    <n v="4.1110062399382237"/>
    <n v="951364045.19200003"/>
    <x v="0"/>
    <n v="5"/>
  </r>
  <r>
    <n v="57"/>
    <s v="CUST-0121"/>
    <x v="1"/>
    <x v="2"/>
    <x v="0"/>
    <n v="105.17173301879998"/>
    <n v="3"/>
    <n v="2"/>
    <s v="Tidak"/>
    <s v="Tidak"/>
    <x v="2"/>
    <n v="4.1903498835931181"/>
    <n v="1927067791.7259996"/>
    <x v="0"/>
    <n v="3"/>
  </r>
  <r>
    <n v="204"/>
    <m/>
    <x v="2"/>
    <x v="3"/>
    <x v="0"/>
    <n v="150.06539835360002"/>
    <n v="4"/>
    <n v="3"/>
    <s v="Tidak"/>
    <s v="Iya"/>
    <x v="3"/>
    <m/>
    <n v="2563438030.5599999"/>
    <x v="1"/>
    <e v="#N/A"/>
  </r>
  <r>
    <n v="171"/>
    <s v="CUST-0139"/>
    <x v="1"/>
    <x v="4"/>
    <x v="0"/>
    <n v="72.563597565199998"/>
    <n v="2"/>
    <n v="1"/>
    <s v="Tidak"/>
    <s v="Tidak"/>
    <x v="1"/>
    <n v="4.7635300915575556"/>
    <n v="1171127639.9679999"/>
    <x v="0"/>
    <n v="3"/>
  </r>
  <r>
    <n v="137"/>
    <s v="CUST-0157"/>
    <x v="1"/>
    <x v="5"/>
    <x v="0"/>
    <n v="74.163015613200002"/>
    <n v="2"/>
    <n v="1"/>
    <s v="Tidak"/>
    <s v="Tidak"/>
    <x v="1"/>
    <n v="1.1324327706981339"/>
    <n v="1278851097.6559999"/>
    <x v="0"/>
    <n v="5"/>
  </r>
  <r>
    <n v="56"/>
    <s v="CUST-0120"/>
    <x v="1"/>
    <x v="6"/>
    <x v="0"/>
    <n v="149.4656165856"/>
    <n v="4"/>
    <n v="3"/>
    <s v="Tidak"/>
    <s v="Iya"/>
    <x v="1"/>
    <n v="3.9031486224953276"/>
    <n v="2756759887.552"/>
    <x v="0"/>
    <n v="4"/>
  </r>
  <r>
    <n v="202"/>
    <m/>
    <x v="2"/>
    <x v="3"/>
    <x v="0"/>
    <n v="137.46998122560001"/>
    <n v="4"/>
    <n v="3"/>
    <s v="Iya"/>
    <s v="Iya"/>
    <x v="3"/>
    <m/>
    <n v="2229237160.6560001"/>
    <x v="1"/>
    <e v="#N/A"/>
  </r>
  <r>
    <n v="69"/>
    <s v="CUST-0100"/>
    <x v="1"/>
    <x v="7"/>
    <x v="0"/>
    <n v="72.973448439999999"/>
    <n v="2"/>
    <n v="1"/>
    <s v="Tidak"/>
    <s v="Tidak"/>
    <x v="2"/>
    <n v="2.3696304381777455"/>
    <n v="1317688662.3999999"/>
    <x v="0"/>
    <n v="5"/>
  </r>
  <r>
    <n v="110"/>
    <s v="CUST-0111"/>
    <x v="1"/>
    <x v="8"/>
    <x v="0"/>
    <n v="72.973448439999999"/>
    <n v="2"/>
    <n v="1"/>
    <s v="Tidak"/>
    <s v="Tidak"/>
    <x v="1"/>
    <n v="3.2904319869875742"/>
    <n v="1067072393.1999999"/>
    <x v="0"/>
    <n v="3"/>
  </r>
  <r>
    <n v="156"/>
    <s v="CUST-0164"/>
    <x v="1"/>
    <x v="5"/>
    <x v="0"/>
    <n v="98.284239049599989"/>
    <n v="3"/>
    <n v="2"/>
    <s v="Tidak"/>
    <s v="Tidak"/>
    <x v="1"/>
    <n v="4.2813592286768971"/>
    <n v="1591138496.9039998"/>
    <x v="0"/>
    <n v="4"/>
  </r>
  <r>
    <n v="138"/>
    <s v="CUST-0012"/>
    <x v="3"/>
    <x v="6"/>
    <x v="1"/>
    <n v="115.0681321908"/>
    <n v="3"/>
    <n v="2"/>
    <s v="Tidak"/>
    <s v="Tidak"/>
    <x v="1"/>
    <n v="4.2899272971893092"/>
    <n v="2282730999.6259999"/>
    <x v="0"/>
    <n v="5"/>
  </r>
  <r>
    <n v="159"/>
    <s v="CUST-0148"/>
    <x v="1"/>
    <x v="5"/>
    <x v="0"/>
    <n v="73.813142915200004"/>
    <n v="2"/>
    <n v="1"/>
    <s v="Tidak"/>
    <s v="Tidak"/>
    <x v="1"/>
    <n v="3.4289700874900579"/>
    <n v="1359978806.2960002"/>
    <x v="0"/>
    <n v="3"/>
  </r>
  <r>
    <n v="174"/>
    <s v="CUST-0113"/>
    <x v="1"/>
    <x v="0"/>
    <x v="0"/>
    <n v="62.327322058"/>
    <n v="2"/>
    <n v="1"/>
    <s v="Tidak"/>
    <s v="Tidak"/>
    <x v="1"/>
    <n v="1.9093843225630676"/>
    <n v="1134844804.1699998"/>
    <x v="0"/>
    <n v="2"/>
  </r>
  <r>
    <n v="16"/>
    <s v="CUST-0169"/>
    <x v="1"/>
    <x v="9"/>
    <x v="0"/>
    <n v="137.46998122560001"/>
    <n v="4"/>
    <n v="2"/>
    <s v="Iya"/>
    <s v="Tidak"/>
    <x v="4"/>
    <n v="3.3831960409332682"/>
    <n v="2489385863.184"/>
    <x v="0"/>
    <n v="5"/>
  </r>
  <r>
    <n v="134"/>
    <s v="CUST-0014"/>
    <x v="3"/>
    <x v="0"/>
    <x v="0"/>
    <n v="107.80077643520001"/>
    <n v="3"/>
    <n v="2"/>
    <s v="Tidak"/>
    <s v="Tidak"/>
    <x v="1"/>
    <n v="4.6412639626432366"/>
    <n v="2095976799.1359999"/>
    <x v="0"/>
    <n v="5"/>
  </r>
  <r>
    <n v="135"/>
    <s v="CUST-0034"/>
    <x v="4"/>
    <x v="1"/>
    <x v="0"/>
    <n v="76.912015383199986"/>
    <n v="2"/>
    <n v="1"/>
    <s v="Tidak"/>
    <s v="Tidak"/>
    <x v="1"/>
    <n v="0.74204151721099776"/>
    <n v="1537397244.8999999"/>
    <x v="0"/>
    <n v="3"/>
  </r>
  <r>
    <n v="84"/>
    <s v="CUST-0016"/>
    <x v="3"/>
    <x v="1"/>
    <x v="0"/>
    <n v="69.034881496799997"/>
    <n v="2"/>
    <n v="1"/>
    <s v="Tidak"/>
    <s v="Tidak"/>
    <x v="1"/>
    <n v="1.6170862745101564"/>
    <n v="1153114828.096"/>
    <x v="0"/>
    <n v="2"/>
  </r>
  <r>
    <n v="157"/>
    <s v="CUST-0055"/>
    <x v="0"/>
    <x v="10"/>
    <x v="0"/>
    <n v="67.245532555599993"/>
    <n v="2"/>
    <n v="1"/>
    <s v="Tidak"/>
    <s v="Tidak"/>
    <x v="1"/>
    <n v="2.2396159735096384"/>
    <n v="1275326807.898"/>
    <x v="0"/>
    <n v="3"/>
  </r>
  <r>
    <n v="221"/>
    <m/>
    <x v="2"/>
    <x v="3"/>
    <x v="0"/>
    <n v="149.74551474400002"/>
    <n v="4"/>
    <n v="3"/>
    <s v="Iya"/>
    <s v="Iya"/>
    <x v="5"/>
    <m/>
    <n v="2771911847.7600002"/>
    <x v="1"/>
    <e v="#N/A"/>
  </r>
  <r>
    <n v="109"/>
    <s v="CUST-0081"/>
    <x v="1"/>
    <x v="11"/>
    <x v="0"/>
    <n v="86.198636424399993"/>
    <n v="2"/>
    <n v="2"/>
    <s v="Tidak"/>
    <s v="Tidak"/>
    <x v="6"/>
    <n v="1.2504712570531882"/>
    <n v="1529815049.862"/>
    <x v="0"/>
    <n v="3"/>
  </r>
  <r>
    <n v="242"/>
    <m/>
    <x v="2"/>
    <x v="3"/>
    <x v="0"/>
    <n v="118.34693918919999"/>
    <n v="3"/>
    <n v="2"/>
    <s v="Tidak"/>
    <s v="Tidak"/>
    <x v="1"/>
    <n v="1.0081376231629782"/>
    <n v="2201614765.3939996"/>
    <x v="1"/>
    <e v="#N/A"/>
  </r>
  <r>
    <n v="149"/>
    <s v="CUST-0089"/>
    <x v="1"/>
    <x v="7"/>
    <x v="0"/>
    <n v="72.973448439999999"/>
    <n v="2"/>
    <n v="1"/>
    <s v="Tidak"/>
    <s v="Tidak"/>
    <x v="3"/>
    <m/>
    <n v="1376192589.2"/>
    <x v="0"/>
    <n v="5"/>
  </r>
  <r>
    <n v="88"/>
    <s v="CUST-0079"/>
    <x v="1"/>
    <x v="5"/>
    <x v="0"/>
    <n v="104.83185668359999"/>
    <n v="3"/>
    <n v="2"/>
    <s v="Tidak"/>
    <s v="Tidak"/>
    <x v="1"/>
    <n v="3.2681987486565958"/>
    <n v="1661829013.812"/>
    <x v="0"/>
    <n v="5"/>
  </r>
  <r>
    <n v="94"/>
    <s v="CUST-0154"/>
    <x v="1"/>
    <x v="5"/>
    <x v="0"/>
    <n v="74.163015613200002"/>
    <n v="2"/>
    <n v="1"/>
    <s v="Tidak"/>
    <s v="Tidak"/>
    <x v="1"/>
    <n v="0.88063699889432645"/>
    <n v="1494713300.388"/>
    <x v="0"/>
    <n v="5"/>
  </r>
  <r>
    <n v="70"/>
    <s v="CUST-0105"/>
    <x v="1"/>
    <x v="8"/>
    <x v="0"/>
    <n v="148.30603850080001"/>
    <n v="4"/>
    <n v="3"/>
    <s v="Iya"/>
    <s v="Tidak"/>
    <x v="2"/>
    <n v="1.1192711011703"/>
    <n v="2580570752.6719999"/>
    <x v="0"/>
    <n v="4"/>
  </r>
  <r>
    <n v="190"/>
    <s v="CUST-0184"/>
    <x v="4"/>
    <x v="2"/>
    <x v="0"/>
    <n v="76.912015383199986"/>
    <n v="2"/>
    <n v="1"/>
    <s v="Tidak"/>
    <s v="Tidak"/>
    <x v="1"/>
    <n v="4.0544133213364635"/>
    <n v="1329542481.3439999"/>
    <x v="0"/>
    <n v="5"/>
  </r>
  <r>
    <n v="189"/>
    <s v="CUST-0184"/>
    <x v="4"/>
    <x v="2"/>
    <x v="0"/>
    <n v="69.034881496799997"/>
    <n v="2"/>
    <n v="1"/>
    <s v="Tidak"/>
    <s v="Tidak"/>
    <x v="1"/>
    <n v="3.6713519597393351"/>
    <n v="1146804325.8759999"/>
    <x v="0"/>
    <n v="5"/>
  </r>
  <r>
    <n v="210"/>
    <m/>
    <x v="2"/>
    <x v="3"/>
    <x v="0"/>
    <n v="148.30603850080001"/>
    <n v="4"/>
    <n v="3"/>
    <s v="Iya"/>
    <s v="Tidak"/>
    <x v="1"/>
    <n v="4.1758063700104584"/>
    <n v="2927191491.5760002"/>
    <x v="1"/>
    <e v="#N/A"/>
  </r>
  <r>
    <n v="27"/>
    <s v="CUST-0137"/>
    <x v="1"/>
    <x v="10"/>
    <x v="0"/>
    <n v="62.327322058"/>
    <n v="2"/>
    <n v="1"/>
    <s v="Tidak"/>
    <s v="Tidak"/>
    <x v="1"/>
    <n v="2.183571026165823"/>
    <n v="1112670021.8699999"/>
    <x v="0"/>
    <n v="1"/>
  </r>
  <r>
    <n v="220"/>
    <m/>
    <x v="2"/>
    <x v="3"/>
    <x v="0"/>
    <n v="73.323321137999983"/>
    <n v="2"/>
    <n v="1"/>
    <s v="Tidak"/>
    <s v="Tidak"/>
    <x v="5"/>
    <m/>
    <n v="1271750012.2799997"/>
    <x v="1"/>
    <e v="#N/A"/>
  </r>
  <r>
    <n v="82"/>
    <s v="CUST-0109"/>
    <x v="1"/>
    <x v="8"/>
    <x v="0"/>
    <n v="113.558681408"/>
    <n v="3"/>
    <n v="2"/>
    <s v="Tidak"/>
    <s v="Tidak"/>
    <x v="1"/>
    <n v="2.8915870540122324"/>
    <n v="2115396883.6000001"/>
    <x v="0"/>
    <n v="3"/>
  </r>
  <r>
    <n v="123"/>
    <s v="CUST-0043"/>
    <x v="0"/>
    <x v="7"/>
    <x v="0"/>
    <n v="72.673557556000006"/>
    <n v="2"/>
    <n v="1"/>
    <s v="Tidak"/>
    <s v="Tidak"/>
    <x v="1"/>
    <n v="1.0794579609588475"/>
    <n v="1300827615.3400002"/>
    <x v="0"/>
    <n v="3"/>
  </r>
  <r>
    <n v="265"/>
    <m/>
    <x v="2"/>
    <x v="3"/>
    <x v="0"/>
    <n v="94.135748487599997"/>
    <n v="2"/>
    <n v="2"/>
    <s v="Tidak"/>
    <s v="Tidak"/>
    <x v="1"/>
    <n v="1.6824710391642275"/>
    <n v="1599820721.928"/>
    <x v="1"/>
    <e v="#N/A"/>
  </r>
  <r>
    <n v="227"/>
    <m/>
    <x v="2"/>
    <x v="3"/>
    <x v="0"/>
    <n v="149.74551474400002"/>
    <n v="4"/>
    <n v="3"/>
    <s v="Iya"/>
    <s v="Iya"/>
    <x v="5"/>
    <m/>
    <n v="2907339503.6400003"/>
    <x v="1"/>
    <e v="#N/A"/>
  </r>
  <r>
    <n v="53"/>
    <s v="CUST-0159"/>
    <x v="1"/>
    <x v="5"/>
    <x v="0"/>
    <n v="104.23207491559999"/>
    <n v="3"/>
    <n v="2"/>
    <s v="Tidak"/>
    <s v="Tidak"/>
    <x v="1"/>
    <n v="1.9883676338010048"/>
    <n v="1611123642.6339998"/>
    <x v="0"/>
    <n v="5"/>
  </r>
  <r>
    <n v="201"/>
    <m/>
    <x v="2"/>
    <x v="3"/>
    <x v="0"/>
    <n v="57.449097011600003"/>
    <n v="2"/>
    <n v="1"/>
    <s v="Tidak"/>
    <s v="Tidak"/>
    <x v="3"/>
    <m/>
    <n v="906369793.95599997"/>
    <x v="1"/>
    <e v="#N/A"/>
  </r>
  <r>
    <n v="165"/>
    <s v="CUST-0015"/>
    <x v="3"/>
    <x v="1"/>
    <x v="0"/>
    <n v="133.23152339839999"/>
    <n v="4"/>
    <n v="2"/>
    <s v="Iya"/>
    <s v="Iya"/>
    <x v="1"/>
    <n v="4.9289294520110927"/>
    <n v="2293418199.6879997"/>
    <x v="0"/>
    <n v="2"/>
  </r>
  <r>
    <n v="42"/>
    <s v="CUST-0025"/>
    <x v="4"/>
    <x v="12"/>
    <x v="0"/>
    <n v="72.673557556000006"/>
    <n v="2"/>
    <n v="1"/>
    <s v="Tidak"/>
    <s v="Tidak"/>
    <x v="7"/>
    <m/>
    <n v="1196604083.1800001"/>
    <x v="0"/>
    <n v="2"/>
  </r>
  <r>
    <n v="141"/>
    <s v="CUST-0150"/>
    <x v="1"/>
    <x v="5"/>
    <x v="0"/>
    <n v="101.5430533224"/>
    <n v="3"/>
    <n v="2"/>
    <s v="Tidak"/>
    <s v="Tidak"/>
    <x v="1"/>
    <n v="1.1503532523911741"/>
    <n v="2169195676.5160003"/>
    <x v="0"/>
    <n v="3"/>
  </r>
  <r>
    <n v="233"/>
    <m/>
    <x v="2"/>
    <x v="3"/>
    <x v="0"/>
    <n v="73.553237482399993"/>
    <n v="2"/>
    <n v="1"/>
    <s v="Tidak"/>
    <s v="Tidak"/>
    <x v="1"/>
    <n v="3.1740197879936574"/>
    <n v="1280399760.5519998"/>
    <x v="1"/>
    <e v="#N/A"/>
  </r>
  <r>
    <n v="67"/>
    <s v="CUST-0076"/>
    <x v="1"/>
    <x v="12"/>
    <x v="0"/>
    <n v="103.0525041052"/>
    <n v="3"/>
    <n v="2"/>
    <s v="Tidak"/>
    <s v="Tidak"/>
    <x v="1"/>
    <n v="1.3296945549236803"/>
    <n v="1914079366.2539999"/>
    <x v="0"/>
    <n v="5"/>
  </r>
  <r>
    <n v="230"/>
    <m/>
    <x v="2"/>
    <x v="3"/>
    <x v="0"/>
    <n v="103.2824204496"/>
    <n v="3"/>
    <n v="2"/>
    <s v="Tidak"/>
    <s v="Tidak"/>
    <x v="5"/>
    <m/>
    <n v="1794001461.9119999"/>
    <x v="1"/>
    <e v="#N/A"/>
  </r>
  <r>
    <n v="226"/>
    <m/>
    <x v="2"/>
    <x v="3"/>
    <x v="0"/>
    <n v="73.813142915200004"/>
    <n v="2"/>
    <n v="1"/>
    <s v="Tidak"/>
    <s v="Tidak"/>
    <x v="5"/>
    <m/>
    <n v="1298947896.664"/>
    <x v="1"/>
    <e v="#N/A"/>
  </r>
  <r>
    <n v="195"/>
    <s v="CUST-0184"/>
    <x v="4"/>
    <x v="2"/>
    <x v="0"/>
    <n v="70.254437758400002"/>
    <n v="2"/>
    <n v="1"/>
    <s v="Tidak"/>
    <s v="Tidak"/>
    <x v="1"/>
    <n v="0.92575241783012241"/>
    <n v="1050974376.4960001"/>
    <x v="0"/>
    <n v="5"/>
  </r>
  <r>
    <n v="185"/>
    <s v="CUST-0039"/>
    <x v="4"/>
    <x v="9"/>
    <x v="1"/>
    <n v="72.063779425199996"/>
    <n v="2"/>
    <n v="1"/>
    <s v="Tidak"/>
    <s v="Tidak"/>
    <x v="1"/>
    <n v="2.8963776242406563"/>
    <n v="1366809994.22"/>
    <x v="0"/>
    <n v="1"/>
  </r>
  <r>
    <n v="251"/>
    <m/>
    <x v="2"/>
    <x v="3"/>
    <x v="0"/>
    <n v="98.284239049599989"/>
    <n v="2"/>
    <n v="2"/>
    <s v="Tidak"/>
    <s v="Tidak"/>
    <x v="1"/>
    <n v="4.5610487247390568"/>
    <n v="1506668731.3919997"/>
    <x v="1"/>
    <e v="#N/A"/>
  </r>
  <r>
    <n v="191"/>
    <s v="CUST-0184"/>
    <x v="4"/>
    <x v="2"/>
    <x v="0"/>
    <n v="107.80077643520001"/>
    <n v="3"/>
    <n v="2"/>
    <s v="Tidak"/>
    <s v="Tidak"/>
    <x v="1"/>
    <n v="2.0437560565700852"/>
    <n v="2215908511.4320002"/>
    <x v="0"/>
    <n v="5"/>
  </r>
  <r>
    <n v="144"/>
    <s v="CUST-0134"/>
    <x v="1"/>
    <x v="10"/>
    <x v="0"/>
    <n v="63.226994709999992"/>
    <n v="2"/>
    <n v="1"/>
    <s v="Tidak"/>
    <s v="Tidak"/>
    <x v="1"/>
    <n v="4.0709772610512722"/>
    <n v="1278508414.1499999"/>
    <x v="0"/>
    <n v="5"/>
  </r>
  <r>
    <n v="95"/>
    <s v="CUST-0154"/>
    <x v="1"/>
    <x v="5"/>
    <x v="0"/>
    <n v="74.163015613200002"/>
    <n v="2"/>
    <n v="1"/>
    <s v="Tidak"/>
    <s v="Tidak"/>
    <x v="1"/>
    <n v="3.4615918424701602"/>
    <n v="1241972012.6000001"/>
    <x v="0"/>
    <n v="5"/>
  </r>
  <r>
    <n v="41"/>
    <s v="CUST-0152"/>
    <x v="1"/>
    <x v="5"/>
    <x v="0"/>
    <n v="104.23207491559999"/>
    <n v="3"/>
    <n v="2"/>
    <s v="Tidak"/>
    <s v="Tidak"/>
    <x v="1"/>
    <n v="3.9800466938162531"/>
    <n v="1913869087.2839997"/>
    <x v="0"/>
    <n v="5"/>
  </r>
  <r>
    <n v="50"/>
    <s v="CUST-0032"/>
    <x v="4"/>
    <x v="0"/>
    <x v="1"/>
    <n v="66.615761699199993"/>
    <n v="2"/>
    <n v="1"/>
    <s v="Tidak"/>
    <s v="Tidak"/>
    <x v="1"/>
    <n v="2.4384459224695467"/>
    <n v="1075784748.5439999"/>
    <x v="0"/>
    <n v="1"/>
  </r>
  <r>
    <n v="250"/>
    <m/>
    <x v="2"/>
    <x v="3"/>
    <x v="0"/>
    <n v="74.163015613200002"/>
    <n v="2"/>
    <n v="1"/>
    <s v="Tidak"/>
    <s v="Tidak"/>
    <x v="1"/>
    <n v="1.9163888359489816"/>
    <n v="1517434779.1240003"/>
    <x v="1"/>
    <e v="#N/A"/>
  </r>
  <r>
    <n v="105"/>
    <s v="CUST-0147"/>
    <x v="1"/>
    <x v="5"/>
    <x v="0"/>
    <n v="73.813142915200004"/>
    <n v="2"/>
    <n v="1"/>
    <s v="Tidak"/>
    <s v="Tidak"/>
    <x v="1"/>
    <n v="1.4505711218749378"/>
    <n v="1119437458.3920002"/>
    <x v="0"/>
    <n v="5"/>
  </r>
  <r>
    <n v="133"/>
    <s v="CUST-0013"/>
    <x v="3"/>
    <x v="0"/>
    <x v="0"/>
    <n v="76.912015383199986"/>
    <n v="2"/>
    <n v="1"/>
    <s v="Tidak"/>
    <s v="Tidak"/>
    <x v="5"/>
    <m/>
    <n v="1274676470.7159998"/>
    <x v="0"/>
    <n v="5"/>
  </r>
  <r>
    <n v="247"/>
    <m/>
    <x v="2"/>
    <x v="3"/>
    <x v="0"/>
    <n v="118.3169501008"/>
    <n v="3"/>
    <n v="2"/>
    <s v="Tidak"/>
    <s v="Tidak"/>
    <x v="1"/>
    <n v="3.1696562969201847"/>
    <n v="2066551999.6880002"/>
    <x v="1"/>
    <e v="#N/A"/>
  </r>
  <r>
    <n v="20"/>
    <s v="CUST-0103"/>
    <x v="1"/>
    <x v="7"/>
    <x v="0"/>
    <n v="104.77187850679999"/>
    <n v="3"/>
    <n v="2"/>
    <s v="Tidak"/>
    <s v="Tidak"/>
    <x v="1"/>
    <n v="3.6984015065130356"/>
    <n v="1726667380.438"/>
    <x v="0"/>
    <n v="3"/>
  </r>
  <r>
    <n v="152"/>
    <s v="CUST-0089"/>
    <x v="1"/>
    <x v="6"/>
    <x v="0"/>
    <n v="66.92564894600001"/>
    <n v="2"/>
    <n v="1"/>
    <s v="Tidak"/>
    <s v="Tidak"/>
    <x v="3"/>
    <m/>
    <n v="1099164317.0200002"/>
    <x v="0"/>
    <n v="5"/>
  </r>
  <r>
    <n v="237"/>
    <m/>
    <x v="2"/>
    <x v="3"/>
    <x v="0"/>
    <n v="74.183008338799993"/>
    <n v="2"/>
    <n v="1"/>
    <s v="Tidak"/>
    <s v="Tidak"/>
    <x v="1"/>
    <n v="1.1236373798523098"/>
    <n v="1181239613.1139998"/>
    <x v="1"/>
    <e v="#N/A"/>
  </r>
  <r>
    <n v="3"/>
    <s v="CUST-0122"/>
    <x v="1"/>
    <x v="2"/>
    <x v="0"/>
    <n v="54.560148162399997"/>
    <n v="1"/>
    <n v="1"/>
    <s v="Tidak"/>
    <s v="Tidak"/>
    <x v="1"/>
    <n v="3.7402074949556576"/>
    <n v="1162555457.2720001"/>
    <x v="0"/>
    <n v="1"/>
  </r>
  <r>
    <n v="177"/>
    <s v="CUST-0182"/>
    <x v="0"/>
    <x v="6"/>
    <x v="0"/>
    <n v="85.768792824000002"/>
    <n v="2"/>
    <n v="2"/>
    <s v="Tidak"/>
    <s v="Tidak"/>
    <x v="1"/>
    <n v="1.17097532310779"/>
    <n v="1619251169.8"/>
    <x v="0"/>
    <n v="4"/>
  </r>
  <r>
    <n v="19"/>
    <s v="CUST-0103"/>
    <x v="1"/>
    <x v="7"/>
    <x v="0"/>
    <n v="72.563597565199998"/>
    <n v="2"/>
    <n v="1"/>
    <s v="Tidak"/>
    <s v="Tidak"/>
    <x v="1"/>
    <n v="4.0512728222972019"/>
    <n v="1436370113.0680001"/>
    <x v="0"/>
    <n v="3"/>
  </r>
  <r>
    <n v="89"/>
    <s v="CUST-0087"/>
    <x v="1"/>
    <x v="6"/>
    <x v="0"/>
    <n v="65.186281818799998"/>
    <n v="2"/>
    <n v="1"/>
    <s v="Tidak"/>
    <s v="Tidak"/>
    <x v="1"/>
    <n v="4.1311387722042117"/>
    <n v="1179135785.7399998"/>
    <x v="0"/>
    <n v="2"/>
  </r>
  <r>
    <n v="21"/>
    <s v="CUST-0061"/>
    <x v="0"/>
    <x v="4"/>
    <x v="0"/>
    <n v="66.955638034399996"/>
    <n v="2"/>
    <n v="1"/>
    <s v="Tidak"/>
    <s v="Tidak"/>
    <x v="1"/>
    <n v="0.87754784643865724"/>
    <n v="1151449239.1159999"/>
    <x v="0"/>
    <n v="5"/>
  </r>
  <r>
    <n v="40"/>
    <s v="CUST-0097"/>
    <x v="5"/>
    <x v="8"/>
    <x v="0"/>
    <n v="74.163015613200002"/>
    <n v="2"/>
    <n v="1"/>
    <s v="Tidak"/>
    <s v="Tidak"/>
    <x v="1"/>
    <n v="4.9339495652228216"/>
    <n v="1453980931.8099999"/>
    <x v="0"/>
    <n v="5"/>
  </r>
  <r>
    <n v="263"/>
    <m/>
    <x v="2"/>
    <x v="3"/>
    <x v="0"/>
    <n v="115.0681321908"/>
    <n v="3"/>
    <n v="2"/>
    <s v="Tidak"/>
    <s v="Tidak"/>
    <x v="1"/>
    <n v="4.4602088976224668"/>
    <n v="1792102656.2559998"/>
    <x v="1"/>
    <e v="#N/A"/>
  </r>
  <r>
    <n v="192"/>
    <s v="CUST-0184"/>
    <x v="4"/>
    <x v="2"/>
    <x v="0"/>
    <n v="69.034881496799997"/>
    <n v="2"/>
    <n v="1"/>
    <s v="Tidak"/>
    <s v="Tidak"/>
    <x v="1"/>
    <n v="4.1070575035325962"/>
    <n v="1170689399.352"/>
    <x v="0"/>
    <n v="5"/>
  </r>
  <r>
    <n v="219"/>
    <m/>
    <x v="2"/>
    <x v="3"/>
    <x v="0"/>
    <n v="149.74551474400002"/>
    <n v="4"/>
    <n v="3"/>
    <s v="Tidak"/>
    <s v="Iya"/>
    <x v="5"/>
    <m/>
    <n v="2679755953.1600003"/>
    <x v="1"/>
    <e v="#N/A"/>
  </r>
  <r>
    <n v="162"/>
    <s v="CUST-0084"/>
    <x v="1"/>
    <x v="6"/>
    <x v="0"/>
    <n v="72.973448439999999"/>
    <n v="2"/>
    <n v="1"/>
    <s v="Tidak"/>
    <s v="Tidak"/>
    <x v="1"/>
    <n v="2.4676257922366625"/>
    <n v="1314532755.8"/>
    <x v="0"/>
    <n v="5"/>
  </r>
  <r>
    <n v="170"/>
    <s v="CUST-0125"/>
    <x v="1"/>
    <x v="1"/>
    <x v="0"/>
    <n v="72.563597565199998"/>
    <n v="2"/>
    <n v="1"/>
    <s v="Tidak"/>
    <s v="Tidak"/>
    <x v="6"/>
    <n v="1.6143621973114071"/>
    <n v="1166764974.056"/>
    <x v="0"/>
    <n v="5"/>
  </r>
  <r>
    <n v="184"/>
    <s v="CUST-0039"/>
    <x v="4"/>
    <x v="9"/>
    <x v="0"/>
    <n v="72.063779425199996"/>
    <n v="2"/>
    <n v="1"/>
    <s v="Tidak"/>
    <s v="Tidak"/>
    <x v="1"/>
    <n v="0.76516520793289999"/>
    <n v="1390486128.592"/>
    <x v="0"/>
    <n v="1"/>
  </r>
  <r>
    <n v="8"/>
    <s v="CUST-0176"/>
    <x v="5"/>
    <x v="12"/>
    <x v="0"/>
    <n v="66.965634397199992"/>
    <n v="2"/>
    <n v="1"/>
    <s v="Tidak"/>
    <s v="Tidak"/>
    <x v="1"/>
    <n v="3.2559457635256188"/>
    <n v="1103177720.0839999"/>
    <x v="0"/>
    <n v="5"/>
  </r>
  <r>
    <n v="161"/>
    <s v="CUST-0046"/>
    <x v="0"/>
    <x v="0"/>
    <x v="0"/>
    <n v="72.673557556000006"/>
    <n v="2"/>
    <n v="1"/>
    <s v="Tidak"/>
    <s v="Tidak"/>
    <x v="1"/>
    <n v="4.1701864717619159"/>
    <n v="1309659798.7"/>
    <x v="0"/>
    <n v="5"/>
  </r>
  <r>
    <n v="12"/>
    <s v="CUST-0051"/>
    <x v="0"/>
    <x v="1"/>
    <x v="0"/>
    <n v="180.46433762839999"/>
    <n v="5"/>
    <n v="3"/>
    <s v="Iya"/>
    <s v="Iya"/>
    <x v="1"/>
    <n v="2.0338253407468039"/>
    <n v="2798554732.0940003"/>
    <x v="0"/>
    <n v="5"/>
  </r>
  <r>
    <n v="264"/>
    <m/>
    <x v="2"/>
    <x v="3"/>
    <x v="0"/>
    <n v="73.813142915200004"/>
    <n v="2"/>
    <n v="1"/>
    <s v="Tidak"/>
    <s v="Tidak"/>
    <x v="1"/>
    <n v="1.0668271472466297"/>
    <n v="1550907427.0799999"/>
    <x v="1"/>
    <e v="#N/A"/>
  </r>
  <r>
    <n v="186"/>
    <s v="CUST-0065"/>
    <x v="0"/>
    <x v="4"/>
    <x v="0"/>
    <n v="149.08575479919998"/>
    <n v="4"/>
    <n v="3"/>
    <s v="Iya"/>
    <s v="Tidak"/>
    <x v="1"/>
    <n v="2.0073851819171717"/>
    <n v="2940357508.1759996"/>
    <x v="0"/>
    <n v="5"/>
  </r>
  <r>
    <n v="44"/>
    <s v="CUST-0027"/>
    <x v="4"/>
    <x v="6"/>
    <x v="0"/>
    <n v="133.23152339839999"/>
    <n v="4"/>
    <n v="2"/>
    <s v="Tidak"/>
    <s v="Tidak"/>
    <x v="1"/>
    <n v="2.940936739961816"/>
    <n v="2669431972.3280001"/>
    <x v="0"/>
    <n v="2"/>
  </r>
  <r>
    <n v="72"/>
    <s v="CUST-0172"/>
    <x v="1"/>
    <x v="9"/>
    <x v="0"/>
    <n v="69.064870585199998"/>
    <n v="2"/>
    <n v="1"/>
    <s v="Tidak"/>
    <s v="Tidak"/>
    <x v="8"/>
    <m/>
    <n v="1139320560.994"/>
    <x v="0"/>
    <n v="5"/>
  </r>
  <r>
    <n v="235"/>
    <m/>
    <x v="2"/>
    <x v="3"/>
    <x v="0"/>
    <n v="123.12520060759999"/>
    <n v="4"/>
    <n v="2"/>
    <s v="Tidak"/>
    <s v="Tidak"/>
    <x v="1"/>
    <n v="1.1258299569958314"/>
    <n v="2094477173.5580001"/>
    <x v="1"/>
    <e v="#N/A"/>
  </r>
  <r>
    <n v="32"/>
    <s v="CUST-0095"/>
    <x v="1"/>
    <x v="7"/>
    <x v="0"/>
    <n v="72.563597565199998"/>
    <n v="2"/>
    <n v="1"/>
    <s v="Tidak"/>
    <s v="Tidak"/>
    <x v="1"/>
    <n v="2.5329261532244698"/>
    <n v="1426644212.4219999"/>
    <x v="0"/>
    <n v="3"/>
  </r>
  <r>
    <n v="58"/>
    <s v="CUST-0133"/>
    <x v="1"/>
    <x v="10"/>
    <x v="0"/>
    <n v="128.56322197080002"/>
    <n v="4"/>
    <n v="2"/>
    <s v="Tidak"/>
    <s v="Tidak"/>
    <x v="1"/>
    <n v="3.3420899435474096"/>
    <n v="2094038439.658"/>
    <x v="0"/>
    <n v="3"/>
  </r>
  <r>
    <n v="64"/>
    <s v="CUST-0163"/>
    <x v="1"/>
    <x v="5"/>
    <x v="0"/>
    <n v="104.23207491559999"/>
    <n v="3"/>
    <n v="2"/>
    <s v="Tidak"/>
    <s v="Tidak"/>
    <x v="1"/>
    <n v="2.1301448920348349"/>
    <n v="1726675024.1179998"/>
    <x v="0"/>
    <n v="5"/>
  </r>
  <r>
    <n v="33"/>
    <s v="CUST-0101"/>
    <x v="1"/>
    <x v="7"/>
    <x v="0"/>
    <n v="64.836409120799999"/>
    <n v="2"/>
    <n v="1"/>
    <s v="Tidak"/>
    <s v="Tidak"/>
    <x v="9"/>
    <m/>
    <n v="1257334271.776"/>
    <x v="0"/>
    <n v="4"/>
  </r>
  <r>
    <n v="254"/>
    <m/>
    <x v="2"/>
    <x v="3"/>
    <x v="0"/>
    <n v="118.3169501008"/>
    <n v="3"/>
    <n v="2"/>
    <s v="Tidak"/>
    <s v="Tidak"/>
    <x v="1"/>
    <n v="3.9577056241823771"/>
    <n v="1880270034.1919999"/>
    <x v="1"/>
    <e v="#N/A"/>
  </r>
  <r>
    <n v="29"/>
    <s v="CUST-0050"/>
    <x v="0"/>
    <x v="1"/>
    <x v="0"/>
    <n v="72.563597565199998"/>
    <n v="2"/>
    <n v="1"/>
    <s v="Tidak"/>
    <s v="Tidak"/>
    <x v="1"/>
    <n v="2.1131052355197784"/>
    <n v="1364156868.448"/>
    <x v="0"/>
    <n v="3"/>
  </r>
  <r>
    <n v="262"/>
    <m/>
    <x v="2"/>
    <x v="3"/>
    <x v="0"/>
    <n v="55.6097662564"/>
    <n v="1"/>
    <n v="1"/>
    <s v="Tidak"/>
    <s v="Tidak"/>
    <x v="1"/>
    <n v="1.6379308643260746"/>
    <n v="976422268.0079999"/>
    <x v="1"/>
    <e v="#N/A"/>
  </r>
  <r>
    <n v="215"/>
    <m/>
    <x v="2"/>
    <x v="3"/>
    <x v="0"/>
    <n v="70.484354102800012"/>
    <n v="2"/>
    <n v="1"/>
    <s v="Tidak"/>
    <s v="Tidak"/>
    <x v="1"/>
    <n v="1.2976787652323307"/>
    <n v="1468051971.2320001"/>
    <x v="1"/>
    <e v="#N/A"/>
  </r>
  <r>
    <n v="209"/>
    <m/>
    <x v="2"/>
    <x v="3"/>
    <x v="0"/>
    <n v="148.30603850080001"/>
    <n v="4"/>
    <n v="3"/>
    <s v="Tidak"/>
    <s v="Iya"/>
    <x v="1"/>
    <n v="3.2939718182414635"/>
    <n v="2749858826.6160002"/>
    <x v="1"/>
    <e v="#N/A"/>
  </r>
  <r>
    <n v="101"/>
    <s v="CUST-0092"/>
    <x v="1"/>
    <x v="7"/>
    <x v="0"/>
    <n v="72.973448439999999"/>
    <n v="2"/>
    <n v="1"/>
    <s v="Tidak"/>
    <s v="Tidak"/>
    <x v="1"/>
    <n v="3.3756697553701742"/>
    <n v="1084075803.8"/>
    <x v="0"/>
    <n v="5"/>
  </r>
  <r>
    <n v="212"/>
    <m/>
    <x v="2"/>
    <x v="3"/>
    <x v="0"/>
    <n v="89.797327032399991"/>
    <n v="2"/>
    <n v="2"/>
    <s v="Tidak"/>
    <s v="Tidak"/>
    <x v="1"/>
    <n v="3.0956526747824791"/>
    <n v="1816731466.4619999"/>
    <x v="1"/>
    <e v="#N/A"/>
  </r>
  <r>
    <n v="1"/>
    <s v="CUST-0038"/>
    <x v="4"/>
    <x v="5"/>
    <x v="0"/>
    <n v="69.034881496799997"/>
    <n v="2"/>
    <n v="1"/>
    <s v="Tidak"/>
    <s v="Tidak"/>
    <x v="1"/>
    <n v="2.8155752037467967"/>
    <n v="1367489215.1800001"/>
    <x v="0"/>
    <n v="5"/>
  </r>
  <r>
    <n v="46"/>
    <s v="CUST-0096"/>
    <x v="5"/>
    <x v="8"/>
    <x v="0"/>
    <n v="74.163015613200002"/>
    <n v="2"/>
    <n v="1"/>
    <s v="Tidak"/>
    <s v="Tidak"/>
    <x v="1"/>
    <n v="3.7659528445651147"/>
    <n v="1336196075.918"/>
    <x v="0"/>
    <n v="1"/>
  </r>
  <r>
    <n v="76"/>
    <s v="CUST-0091"/>
    <x v="1"/>
    <x v="6"/>
    <x v="0"/>
    <n v="72.973448439999999"/>
    <n v="2"/>
    <n v="1"/>
    <s v="Tidak"/>
    <s v="Tidak"/>
    <x v="1"/>
    <n v="3.8901549116461158"/>
    <n v="1226905075"/>
    <x v="0"/>
    <n v="3"/>
  </r>
  <r>
    <n v="120"/>
    <s v="CUST-0167"/>
    <x v="1"/>
    <x v="11"/>
    <x v="0"/>
    <n v="73.813142915200004"/>
    <n v="2"/>
    <n v="1"/>
    <s v="Tidak"/>
    <s v="Tidak"/>
    <x v="1"/>
    <n v="4.2640690867597151"/>
    <n v="1379987898.52"/>
    <x v="0"/>
    <n v="4"/>
  </r>
  <r>
    <n v="99"/>
    <s v="CUST-0151"/>
    <x v="1"/>
    <x v="5"/>
    <x v="0"/>
    <n v="62.727176569999997"/>
    <n v="2"/>
    <n v="1"/>
    <s v="Tidak"/>
    <s v="Tidak"/>
    <x v="1"/>
    <n v="1.1573053182085515"/>
    <n v="1295108254"/>
    <x v="0"/>
    <n v="1"/>
  </r>
  <r>
    <n v="267"/>
    <m/>
    <x v="2"/>
    <x v="3"/>
    <x v="0"/>
    <n v="73.323321137999983"/>
    <n v="2"/>
    <n v="1"/>
    <s v="Tidak"/>
    <s v="Tidak"/>
    <x v="1"/>
    <n v="3.6035965432775061"/>
    <n v="1106647124.2199998"/>
    <x v="1"/>
    <e v="#N/A"/>
  </r>
  <r>
    <n v="47"/>
    <s v="CUST-0160"/>
    <x v="0"/>
    <x v="2"/>
    <x v="0"/>
    <n v="68.115216119199999"/>
    <n v="2"/>
    <n v="1"/>
    <s v="Tidak"/>
    <s v="Tidak"/>
    <x v="1"/>
    <n v="1.0507005381219106"/>
    <n v="1233980567.3799999"/>
    <x v="0"/>
    <n v="3"/>
  </r>
  <r>
    <n v="243"/>
    <m/>
    <x v="2"/>
    <x v="3"/>
    <x v="0"/>
    <n v="74.183008338799993"/>
    <n v="2"/>
    <n v="1"/>
    <s v="Tidak"/>
    <s v="Tidak"/>
    <x v="1"/>
    <n v="2.595758106411453"/>
    <n v="1261389839.5119998"/>
    <x v="1"/>
    <e v="#N/A"/>
  </r>
  <r>
    <n v="102"/>
    <s v="CUST-0123"/>
    <x v="1"/>
    <x v="2"/>
    <x v="0"/>
    <n v="72.563597565199998"/>
    <n v="2"/>
    <n v="1"/>
    <s v="Tidak"/>
    <s v="Tidak"/>
    <x v="1"/>
    <n v="0.65977214263360728"/>
    <n v="1147839704.55"/>
    <x v="0"/>
    <n v="4"/>
  </r>
  <r>
    <n v="239"/>
    <m/>
    <x v="2"/>
    <x v="3"/>
    <x v="0"/>
    <n v="74.183008338799993"/>
    <n v="2"/>
    <n v="1"/>
    <s v="Tidak"/>
    <s v="Tidak"/>
    <x v="1"/>
    <n v="2.0080580854821637"/>
    <n v="1217949815.0599997"/>
    <x v="1"/>
    <e v="#N/A"/>
  </r>
  <r>
    <n v="104"/>
    <s v="CUST-0147"/>
    <x v="1"/>
    <x v="5"/>
    <x v="0"/>
    <n v="73.813142915200004"/>
    <n v="2"/>
    <n v="1"/>
    <s v="Tidak"/>
    <s v="Tidak"/>
    <x v="6"/>
    <n v="2.0573423608156349"/>
    <n v="1243860801.48"/>
    <x v="0"/>
    <n v="5"/>
  </r>
  <r>
    <n v="13"/>
    <s v="CUST-0067"/>
    <x v="1"/>
    <x v="4"/>
    <x v="0"/>
    <n v="73.813142915200004"/>
    <n v="2"/>
    <n v="1"/>
    <s v="Tidak"/>
    <s v="Tidak"/>
    <x v="1"/>
    <n v="1.2758389365571996"/>
    <n v="1209803318.6800001"/>
    <x v="0"/>
    <n v="3"/>
  </r>
  <r>
    <n v="113"/>
    <s v="CUST-0062"/>
    <x v="0"/>
    <x v="4"/>
    <x v="0"/>
    <n v="66.955638034399996"/>
    <n v="2"/>
    <n v="1"/>
    <s v="Tidak"/>
    <s v="Tidak"/>
    <x v="1"/>
    <n v="1.5153167964017513"/>
    <n v="1286273168.7079999"/>
    <x v="0"/>
    <n v="5"/>
  </r>
  <r>
    <n v="68"/>
    <s v="CUST-0078"/>
    <x v="1"/>
    <x v="11"/>
    <x v="0"/>
    <n v="60.368034949199995"/>
    <n v="2"/>
    <n v="1"/>
    <s v="Tidak"/>
    <s v="Tidak"/>
    <x v="1"/>
    <n v="3.2315755761005107"/>
    <n v="1192278984.622"/>
    <x v="0"/>
    <n v="3"/>
  </r>
  <r>
    <n v="197"/>
    <m/>
    <x v="2"/>
    <x v="3"/>
    <x v="0"/>
    <n v="115.0681321908"/>
    <n v="3"/>
    <n v="2"/>
    <s v="Tidak"/>
    <s v="Tidak"/>
    <x v="0"/>
    <n v="4.2692619100943983"/>
    <n v="2226810163.3799996"/>
    <x v="1"/>
    <e v="#N/A"/>
  </r>
  <r>
    <n v="150"/>
    <s v="CUST-0089"/>
    <x v="1"/>
    <x v="6"/>
    <x v="0"/>
    <n v="150.06539835360002"/>
    <n v="4"/>
    <n v="3"/>
    <s v="Iya"/>
    <s v="Iya"/>
    <x v="3"/>
    <m/>
    <n v="2691164358.8720002"/>
    <x v="0"/>
    <n v="5"/>
  </r>
  <r>
    <n v="178"/>
    <s v="CUST-0114"/>
    <x v="1"/>
    <x v="0"/>
    <x v="0"/>
    <n v="85.768792824000002"/>
    <n v="2"/>
    <n v="2"/>
    <s v="Tidak"/>
    <s v="Tidak"/>
    <x v="1"/>
    <n v="3.4686649442380775"/>
    <n v="1646963864.9199998"/>
    <x v="0"/>
    <n v="3"/>
  </r>
  <r>
    <n v="206"/>
    <m/>
    <x v="2"/>
    <x v="3"/>
    <x v="0"/>
    <n v="66.92564894600001"/>
    <n v="2"/>
    <n v="1"/>
    <s v="Tidak"/>
    <s v="Tidak"/>
    <x v="1"/>
    <n v="3.4995252555615752"/>
    <n v="1202950315.1600001"/>
    <x v="1"/>
    <e v="#N/A"/>
  </r>
  <r>
    <n v="38"/>
    <s v="CUST-0174"/>
    <x v="1"/>
    <x v="9"/>
    <x v="0"/>
    <n v="62.267343881199999"/>
    <n v="2"/>
    <n v="1"/>
    <s v="Tidak"/>
    <s v="Tidak"/>
    <x v="1"/>
    <n v="1.69848867199706"/>
    <n v="1056113844.72"/>
    <x v="0"/>
    <n v="1"/>
  </r>
  <r>
    <n v="126"/>
    <s v="CUST-0185"/>
    <x v="1"/>
    <x v="5"/>
    <x v="0"/>
    <n v="73.813142915200004"/>
    <n v="2"/>
    <n v="1"/>
    <s v="Tidak"/>
    <s v="Tidak"/>
    <x v="4"/>
    <n v="2.3073861826167006"/>
    <n v="1111827108.3920002"/>
    <x v="0"/>
    <n v="4"/>
  </r>
  <r>
    <n v="18"/>
    <s v="CUST-0052"/>
    <x v="0"/>
    <x v="1"/>
    <x v="0"/>
    <n v="67.255528918400003"/>
    <n v="2"/>
    <n v="1"/>
    <s v="Tidak"/>
    <s v="Tidak"/>
    <x v="4"/>
    <n v="2.0113402653001189"/>
    <n v="1089569876.5599999"/>
    <x v="0"/>
    <n v="4"/>
  </r>
  <r>
    <n v="121"/>
    <s v="CUST-0128"/>
    <x v="1"/>
    <x v="1"/>
    <x v="0"/>
    <n v="85.768792824000002"/>
    <n v="2"/>
    <n v="2"/>
    <s v="Tidak"/>
    <s v="Tidak"/>
    <x v="7"/>
    <m/>
    <n v="1348424344.0799999"/>
    <x v="0"/>
    <n v="4"/>
  </r>
  <r>
    <n v="117"/>
    <s v="CUST-0104"/>
    <x v="6"/>
    <x v="8"/>
    <x v="0"/>
    <n v="98.284239049599989"/>
    <n v="2"/>
    <n v="2"/>
    <s v="Tidak"/>
    <s v="Tidak"/>
    <x v="7"/>
    <m/>
    <n v="1986124674.3359997"/>
    <x v="0"/>
    <n v="3"/>
  </r>
  <r>
    <n v="180"/>
    <s v="CUST-0011"/>
    <x v="3"/>
    <x v="6"/>
    <x v="1"/>
    <n v="38.1561168076"/>
    <n v="1"/>
    <n v="1"/>
    <s v="Tidak"/>
    <s v="Iya"/>
    <x v="1"/>
    <n v="3.9826649308027844"/>
    <n v="653068417.73800004"/>
    <x v="0"/>
    <n v="5"/>
  </r>
  <r>
    <n v="107"/>
    <s v="CUST-0173"/>
    <x v="1"/>
    <x v="9"/>
    <x v="0"/>
    <n v="66.965634397199992"/>
    <n v="2"/>
    <n v="1"/>
    <s v="Tidak"/>
    <s v="Tidak"/>
    <x v="1"/>
    <n v="1.2092438006829864"/>
    <n v="1137709331.0219998"/>
    <x v="0"/>
    <n v="2"/>
  </r>
  <r>
    <n v="130"/>
    <s v="CUST-0119"/>
    <x v="1"/>
    <x v="2"/>
    <x v="0"/>
    <n v="72.563597565199998"/>
    <n v="2"/>
    <n v="1"/>
    <s v="Tidak"/>
    <s v="Tidak"/>
    <x v="1"/>
    <n v="1.4336783656704983"/>
    <n v="1251487174.322"/>
    <x v="0"/>
    <n v="3"/>
  </r>
  <r>
    <n v="52"/>
    <s v="CUST-0146"/>
    <x v="1"/>
    <x v="5"/>
    <x v="0"/>
    <n v="104.23207491559999"/>
    <n v="3"/>
    <n v="2"/>
    <s v="Tidak"/>
    <s v="Tidak"/>
    <x v="2"/>
    <n v="2.9394863941427349"/>
    <n v="2066469425.724"/>
    <x v="0"/>
    <n v="5"/>
  </r>
  <r>
    <n v="78"/>
    <s v="CUST-0026"/>
    <x v="4"/>
    <x v="11"/>
    <x v="0"/>
    <n v="133.23152339839999"/>
    <n v="4"/>
    <n v="2"/>
    <s v="Tidak"/>
    <s v="Tidak"/>
    <x v="1"/>
    <n v="3.0407490011767528"/>
    <n v="2403536911.1599998"/>
    <x v="0"/>
    <n v="1"/>
  </r>
  <r>
    <n v="164"/>
    <s v="CUST-0130"/>
    <x v="1"/>
    <x v="1"/>
    <x v="0"/>
    <n v="85.768792824000002"/>
    <n v="2"/>
    <n v="2"/>
    <s v="Tidak"/>
    <s v="Tidak"/>
    <x v="1"/>
    <n v="0.8357032038772787"/>
    <n v="1632218361.8399999"/>
    <x v="0"/>
    <n v="4"/>
  </r>
  <r>
    <n v="249"/>
    <m/>
    <x v="2"/>
    <x v="3"/>
    <x v="0"/>
    <n v="74.183008338799993"/>
    <n v="2"/>
    <n v="1"/>
    <s v="Tidak"/>
    <s v="Tidak"/>
    <x v="1"/>
    <n v="2.6949787153843232"/>
    <n v="1300052670.6199999"/>
    <x v="1"/>
    <e v="#N/A"/>
  </r>
  <r>
    <n v="66"/>
    <s v="CUST-0070"/>
    <x v="0"/>
    <x v="5"/>
    <x v="0"/>
    <n v="86.128661884799996"/>
    <n v="2"/>
    <n v="2"/>
    <s v="Tidak"/>
    <s v="Tidak"/>
    <x v="1"/>
    <n v="0.84249424740033163"/>
    <n v="1815848041.48"/>
    <x v="0"/>
    <n v="4"/>
  </r>
  <r>
    <n v="25"/>
    <s v="CUST-0029"/>
    <x v="4"/>
    <x v="6"/>
    <x v="0"/>
    <n v="58.138846044799998"/>
    <n v="2"/>
    <n v="1"/>
    <s v="Tidak"/>
    <s v="Tidak"/>
    <x v="6"/>
    <n v="3.5942828705560808"/>
    <n v="998089487.73599994"/>
    <x v="0"/>
    <n v="4"/>
  </r>
  <r>
    <n v="132"/>
    <s v="CUST-0155"/>
    <x v="5"/>
    <x v="9"/>
    <x v="0"/>
    <n v="74.163015613200002"/>
    <n v="2"/>
    <n v="1"/>
    <s v="Tidak"/>
    <s v="Tidak"/>
    <x v="5"/>
    <m/>
    <n v="1596875916.438"/>
    <x v="0"/>
    <n v="2"/>
  </r>
  <r>
    <n v="122"/>
    <s v="CUST-0129"/>
    <x v="1"/>
    <x v="1"/>
    <x v="0"/>
    <n v="72.563597565199998"/>
    <n v="2"/>
    <n v="1"/>
    <s v="Tidak"/>
    <s v="Tidak"/>
    <x v="1"/>
    <n v="1.3235733943576427"/>
    <n v="1405558192.346"/>
    <x v="0"/>
    <n v="4"/>
  </r>
  <r>
    <n v="92"/>
    <s v="CUST-0117"/>
    <x v="1"/>
    <x v="0"/>
    <x v="0"/>
    <n v="108.84039816640001"/>
    <n v="3"/>
    <n v="2"/>
    <s v="Tidak"/>
    <s v="Tidak"/>
    <x v="1"/>
    <n v="2.45137332684468"/>
    <n v="2044109221.9680002"/>
    <x v="0"/>
    <n v="2"/>
  </r>
  <r>
    <n v="116"/>
    <s v="CUST-0098"/>
    <x v="5"/>
    <x v="8"/>
    <x v="0"/>
    <n v="74.163015613200002"/>
    <n v="2"/>
    <n v="1"/>
    <s v="Tidak"/>
    <s v="Tidak"/>
    <x v="1"/>
    <n v="4.4789040419761008"/>
    <n v="1088085313.9199998"/>
    <x v="0"/>
    <n v="3"/>
  </r>
  <r>
    <n v="193"/>
    <s v="CUST-0184"/>
    <x v="4"/>
    <x v="2"/>
    <x v="0"/>
    <n v="107.80077643520001"/>
    <n v="3"/>
    <n v="2"/>
    <s v="Tidak"/>
    <s v="Tidak"/>
    <x v="1"/>
    <n v="3.5007603563639238"/>
    <n v="1839565349.5120003"/>
    <x v="0"/>
    <n v="5"/>
  </r>
  <r>
    <n v="246"/>
    <m/>
    <x v="2"/>
    <x v="3"/>
    <x v="0"/>
    <n v="98.31422813799999"/>
    <n v="2"/>
    <n v="2"/>
    <s v="Tidak"/>
    <s v="Tidak"/>
    <x v="1"/>
    <n v="3.6340679264757969"/>
    <n v="1751947621.05"/>
    <x v="1"/>
    <e v="#N/A"/>
  </r>
  <r>
    <n v="63"/>
    <s v="CUST-0145"/>
    <x v="1"/>
    <x v="4"/>
    <x v="0"/>
    <n v="121.29586621520001"/>
    <n v="4"/>
    <n v="2"/>
    <s v="Tidak"/>
    <s v="Tidak"/>
    <x v="1"/>
    <n v="4.281436015184493"/>
    <n v="2233564376.7800002"/>
    <x v="0"/>
    <n v="5"/>
  </r>
  <r>
    <n v="160"/>
    <s v="CUST-0168"/>
    <x v="1"/>
    <x v="9"/>
    <x v="0"/>
    <n v="73.813142915200004"/>
    <n v="2"/>
    <n v="1"/>
    <s v="Tidak"/>
    <s v="Tidak"/>
    <x v="1"/>
    <n v="1.5154782094409331"/>
    <n v="1342201784.1760001"/>
    <x v="0"/>
    <n v="1"/>
  </r>
  <r>
    <n v="203"/>
    <m/>
    <x v="2"/>
    <x v="3"/>
    <x v="0"/>
    <n v="149.01578025959998"/>
    <n v="4"/>
    <n v="3"/>
    <s v="Iya"/>
    <s v="Iya"/>
    <x v="3"/>
    <m/>
    <n v="2990099491.2579999"/>
    <x v="1"/>
    <e v="#N/A"/>
  </r>
  <r>
    <n v="169"/>
    <s v="CUST-0125"/>
    <x v="1"/>
    <x v="1"/>
    <x v="0"/>
    <n v="85.768792824000002"/>
    <n v="2"/>
    <n v="2"/>
    <s v="Tidak"/>
    <s v="Tidak"/>
    <x v="6"/>
    <n v="3.0386708857490574"/>
    <n v="1454697271.28"/>
    <x v="0"/>
    <n v="5"/>
  </r>
  <r>
    <n v="118"/>
    <s v="CUST-0175"/>
    <x v="5"/>
    <x v="12"/>
    <x v="0"/>
    <n v="72.563597565199998"/>
    <n v="2"/>
    <n v="1"/>
    <s v="Tidak"/>
    <s v="Tidak"/>
    <x v="1"/>
    <n v="1.766391969139284"/>
    <n v="1329026812.9159999"/>
    <x v="0"/>
    <n v="5"/>
  </r>
  <r>
    <n v="225"/>
    <m/>
    <x v="2"/>
    <x v="3"/>
    <x v="0"/>
    <n v="73.323321137999983"/>
    <n v="2"/>
    <n v="1"/>
    <s v="Tidak"/>
    <s v="Tidak"/>
    <x v="5"/>
    <m/>
    <n v="1295273181.9499998"/>
    <x v="1"/>
    <e v="#N/A"/>
  </r>
  <r>
    <n v="43"/>
    <s v="CUST-0132"/>
    <x v="1"/>
    <x v="1"/>
    <x v="0"/>
    <n v="85.768792824000002"/>
    <n v="2"/>
    <n v="2"/>
    <s v="Tidak"/>
    <s v="Tidak"/>
    <x v="1"/>
    <n v="1.650299582415963"/>
    <n v="1400893185.5599999"/>
    <x v="0"/>
    <n v="3"/>
  </r>
  <r>
    <n v="228"/>
    <m/>
    <x v="2"/>
    <x v="3"/>
    <x v="0"/>
    <n v="73.323321137999983"/>
    <n v="2"/>
    <n v="1"/>
    <s v="Tidak"/>
    <s v="Tidak"/>
    <x v="5"/>
    <m/>
    <n v="1271389026.1599998"/>
    <x v="1"/>
    <e v="#N/A"/>
  </r>
  <r>
    <n v="115"/>
    <s v="CUST-0073"/>
    <x v="0"/>
    <x v="9"/>
    <x v="0"/>
    <n v="86.128661884799996"/>
    <n v="2"/>
    <n v="2"/>
    <s v="Tidak"/>
    <s v="Tidak"/>
    <x v="5"/>
    <m/>
    <n v="1609438986.6720002"/>
    <x v="0"/>
    <n v="3"/>
  </r>
  <r>
    <n v="71"/>
    <s v="CUST-0161"/>
    <x v="1"/>
    <x v="5"/>
    <x v="0"/>
    <n v="104.23207491559999"/>
    <n v="3"/>
    <n v="2"/>
    <s v="Tidak"/>
    <s v="Tidak"/>
    <x v="1"/>
    <n v="2.2263450757123979"/>
    <n v="1725255454.9779997"/>
    <x v="0"/>
    <n v="4"/>
  </r>
  <r>
    <n v="112"/>
    <s v="CUST-0061"/>
    <x v="0"/>
    <x v="10"/>
    <x v="0"/>
    <n v="103.0525041052"/>
    <n v="3"/>
    <n v="2"/>
    <s v="Tidak"/>
    <s v="Tidak"/>
    <x v="1"/>
    <n v="4.3225373853610467"/>
    <n v="1723290380.3939998"/>
    <x v="0"/>
    <n v="5"/>
  </r>
  <r>
    <n v="168"/>
    <s v="CUST-0116"/>
    <x v="1"/>
    <x v="0"/>
    <x v="0"/>
    <n v="57.449097011600003"/>
    <n v="2"/>
    <n v="1"/>
    <s v="Tidak"/>
    <s v="Tidak"/>
    <x v="4"/>
    <n v="2.5962627739298267"/>
    <n v="852507587.38200009"/>
    <x v="0"/>
    <n v="2"/>
  </r>
  <r>
    <n v="158"/>
    <s v="CUST-0144"/>
    <x v="1"/>
    <x v="4"/>
    <x v="0"/>
    <n v="74.163015613200002"/>
    <n v="2"/>
    <n v="1"/>
    <s v="Tidak"/>
    <s v="Tidak"/>
    <x v="1"/>
    <n v="3.7246904692621201"/>
    <n v="1400154561.652"/>
    <x v="0"/>
    <n v="4"/>
  </r>
  <r>
    <n v="172"/>
    <s v="CUST-0139"/>
    <x v="1"/>
    <x v="4"/>
    <x v="0"/>
    <n v="72.563597565199998"/>
    <n v="2"/>
    <n v="1"/>
    <s v="Tidak"/>
    <s v="Tidak"/>
    <x v="1"/>
    <n v="1.6403412084997275"/>
    <n v="1383615273.5239999"/>
    <x v="0"/>
    <n v="3"/>
  </r>
  <r>
    <n v="142"/>
    <s v="CUST-0053"/>
    <x v="0"/>
    <x v="1"/>
    <x v="0"/>
    <n v="86.198636424399993"/>
    <n v="2"/>
    <n v="2"/>
    <s v="Tidak"/>
    <s v="Tidak"/>
    <x v="1"/>
    <n v="3.6103637955926842"/>
    <n v="1632482706.5140002"/>
    <x v="0"/>
    <n v="4"/>
  </r>
  <r>
    <n v="17"/>
    <s v="CUST-0181"/>
    <x v="0"/>
    <x v="6"/>
    <x v="0"/>
    <n v="73.4432774916"/>
    <n v="2"/>
    <n v="1"/>
    <s v="Tidak"/>
    <s v="Tidak"/>
    <x v="1"/>
    <n v="4.8046527055639681"/>
    <n v="1386483531.1139998"/>
    <x v="0"/>
    <n v="4"/>
  </r>
  <r>
    <n v="146"/>
    <s v="CUST-0059"/>
    <x v="0"/>
    <x v="10"/>
    <x v="0"/>
    <n v="60.368034949199995"/>
    <n v="2"/>
    <n v="1"/>
    <s v="Tidak"/>
    <s v="Tidak"/>
    <x v="1"/>
    <n v="2.2126124307149047"/>
    <n v="1139249423.664"/>
    <x v="0"/>
    <n v="4"/>
  </r>
  <r>
    <n v="136"/>
    <s v="CUST-0040"/>
    <x v="4"/>
    <x v="9"/>
    <x v="0"/>
    <n v="67.245532555599993"/>
    <n v="2"/>
    <n v="1"/>
    <s v="Tidak"/>
    <s v="Tidak"/>
    <x v="5"/>
    <m/>
    <n v="1218619268.108"/>
    <x v="0"/>
    <n v="3"/>
  </r>
  <r>
    <n v="80"/>
    <s v="CUST-0072"/>
    <x v="0"/>
    <x v="5"/>
    <x v="0"/>
    <n v="119.71644089280001"/>
    <n v="4"/>
    <n v="2"/>
    <s v="Tidak"/>
    <s v="Tidak"/>
    <x v="1"/>
    <n v="1.3042015607069462"/>
    <n v="1799352331.2160001"/>
    <x v="0"/>
    <n v="4"/>
  </r>
  <r>
    <n v="176"/>
    <s v="CUST-0158"/>
    <x v="0"/>
    <x v="8"/>
    <x v="0"/>
    <n v="69.064870585199998"/>
    <n v="2"/>
    <n v="1"/>
    <s v="Tidak"/>
    <s v="Tidak"/>
    <x v="1"/>
    <n v="1.2893455222423507"/>
    <n v="1238028522.5440001"/>
    <x v="0"/>
    <n v="5"/>
  </r>
  <r>
    <n v="244"/>
    <m/>
    <x v="2"/>
    <x v="3"/>
    <x v="0"/>
    <n v="74.183008338799993"/>
    <n v="2"/>
    <n v="1"/>
    <s v="Tidak"/>
    <s v="Tidak"/>
    <x v="1"/>
    <n v="0.77440061381648295"/>
    <n v="1534979073.4079998"/>
    <x v="1"/>
    <e v="#N/A"/>
  </r>
  <r>
    <n v="205"/>
    <m/>
    <x v="2"/>
    <x v="3"/>
    <x v="0"/>
    <n v="72.853492086399996"/>
    <n v="2"/>
    <n v="1"/>
    <s v="Tidak"/>
    <s v="Tidak"/>
    <x v="5"/>
    <m/>
    <n v="1532138397.5039999"/>
    <x v="1"/>
    <e v="#N/A"/>
  </r>
  <r>
    <n v="93"/>
    <s v="CUST-0141"/>
    <x v="1"/>
    <x v="4"/>
    <x v="0"/>
    <n v="73.813142915200004"/>
    <n v="2"/>
    <n v="1"/>
    <s v="Tidak"/>
    <s v="Tidak"/>
    <x v="1"/>
    <n v="1.6804803626273603"/>
    <n v="1350157139.6719999"/>
    <x v="0"/>
    <n v="1"/>
  </r>
  <r>
    <n v="100"/>
    <s v="CUST-0077"/>
    <x v="1"/>
    <x v="12"/>
    <x v="0"/>
    <n v="60.358038586399999"/>
    <n v="2"/>
    <n v="1"/>
    <s v="Tidak"/>
    <s v="Tidak"/>
    <x v="1"/>
    <n v="3.4828151162282004"/>
    <n v="1252105972.4360001"/>
    <x v="0"/>
    <n v="4"/>
  </r>
  <r>
    <n v="231"/>
    <m/>
    <x v="2"/>
    <x v="3"/>
    <x v="0"/>
    <n v="72.973448439999999"/>
    <n v="2"/>
    <n v="1"/>
    <s v="Tidak"/>
    <s v="Tidak"/>
    <x v="5"/>
    <m/>
    <n v="1204468430"/>
    <x v="1"/>
    <e v="#N/A"/>
  </r>
  <r>
    <n v="153"/>
    <s v="CUST-0089"/>
    <x v="1"/>
    <x v="9"/>
    <x v="0"/>
    <n v="68.115216119199999"/>
    <n v="2"/>
    <n v="1"/>
    <s v="Tidak"/>
    <s v="Tidak"/>
    <x v="3"/>
    <m/>
    <n v="1314362732.8039999"/>
    <x v="0"/>
    <n v="5"/>
  </r>
  <r>
    <n v="194"/>
    <s v="CUST-0184"/>
    <x v="4"/>
    <x v="2"/>
    <x v="0"/>
    <n v="58.138846044799998"/>
    <n v="2"/>
    <n v="1"/>
    <s v="Tidak"/>
    <s v="Tidak"/>
    <x v="1"/>
    <n v="2.4448785733009544"/>
    <n v="1135634638.5120001"/>
    <x v="0"/>
    <n v="5"/>
  </r>
  <r>
    <n v="83"/>
    <s v="CUST-0124"/>
    <x v="1"/>
    <x v="2"/>
    <x v="0"/>
    <n v="72.563597565199998"/>
    <n v="2"/>
    <n v="1"/>
    <s v="Tidak"/>
    <s v="Tidak"/>
    <x v="9"/>
    <m/>
    <n v="1188450934.132"/>
    <x v="0"/>
    <n v="4"/>
  </r>
  <r>
    <n v="55"/>
    <s v="CUST-0083"/>
    <x v="1"/>
    <x v="6"/>
    <x v="0"/>
    <n v="69.444732371599997"/>
    <n v="2"/>
    <n v="1"/>
    <s v="Tidak"/>
    <s v="Tidak"/>
    <x v="1"/>
    <n v="3.6065927323989859"/>
    <n v="1105746076.556"/>
    <x v="0"/>
    <n v="2"/>
  </r>
  <r>
    <n v="108"/>
    <s v="CUST-0049"/>
    <x v="0"/>
    <x v="1"/>
    <x v="0"/>
    <n v="86.198636424399993"/>
    <n v="2"/>
    <n v="2"/>
    <s v="Tidak"/>
    <s v="Tidak"/>
    <x v="1"/>
    <n v="4.041264067920074"/>
    <n v="1704709831.9679997"/>
    <x v="0"/>
    <n v="3"/>
  </r>
  <r>
    <n v="127"/>
    <s v="CUST-0018"/>
    <x v="3"/>
    <x v="4"/>
    <x v="0"/>
    <n v="70.254437758400002"/>
    <n v="2"/>
    <n v="1"/>
    <s v="Tidak"/>
    <s v="Tidak"/>
    <x v="4"/>
    <n v="3.2769820103404323"/>
    <n v="1214244812.2639999"/>
    <x v="0"/>
    <n v="4"/>
  </r>
  <r>
    <n v="129"/>
    <s v="CUST-0118"/>
    <x v="1"/>
    <x v="2"/>
    <x v="0"/>
    <n v="72.973448439999999"/>
    <n v="2"/>
    <n v="1"/>
    <s v="Tidak"/>
    <s v="Tidak"/>
    <x v="4"/>
    <n v="0.96132736922382112"/>
    <n v="1405014151.2"/>
    <x v="0"/>
    <n v="2"/>
  </r>
  <r>
    <n v="179"/>
    <m/>
    <x v="2"/>
    <x v="3"/>
    <x v="0"/>
    <n v="164.39018624599998"/>
    <n v="4"/>
    <n v="3"/>
    <s v="Iya"/>
    <s v="Iya"/>
    <x v="10"/>
    <n v="3.8419656548126757"/>
    <n v="2960133868.1199999"/>
    <x v="1"/>
    <e v="#N/A"/>
  </r>
  <r>
    <n v="260"/>
    <m/>
    <x v="2"/>
    <x v="3"/>
    <x v="0"/>
    <n v="118.3169501008"/>
    <n v="3"/>
    <n v="2"/>
    <s v="Tidak"/>
    <s v="Tidak"/>
    <x v="1"/>
    <n v="1.3417622799243154"/>
    <n v="2491832294.072"/>
    <x v="1"/>
    <e v="#N/A"/>
  </r>
  <r>
    <n v="234"/>
    <m/>
    <x v="2"/>
    <x v="3"/>
    <x v="0"/>
    <n v="99.273878966799984"/>
    <n v="3"/>
    <n v="2"/>
    <s v="Tidak"/>
    <s v="Tidak"/>
    <x v="1"/>
    <n v="0.68125273048888535"/>
    <n v="1922296866.6439998"/>
    <x v="1"/>
    <e v="#N/A"/>
  </r>
  <r>
    <n v="199"/>
    <m/>
    <x v="2"/>
    <x v="3"/>
    <x v="0"/>
    <n v="70.904201340400007"/>
    <n v="2"/>
    <n v="1"/>
    <s v="Tidak"/>
    <s v="Tidak"/>
    <x v="0"/>
    <n v="1.7430057270005577"/>
    <n v="1220049656.1660001"/>
    <x v="1"/>
    <e v="#N/A"/>
  </r>
  <r>
    <n v="229"/>
    <m/>
    <x v="2"/>
    <x v="3"/>
    <x v="0"/>
    <n v="73.813142915200004"/>
    <n v="2"/>
    <n v="1"/>
    <s v="Tidak"/>
    <s v="Tidak"/>
    <x v="5"/>
    <m/>
    <n v="1159082249.072"/>
    <x v="1"/>
    <e v="#N/A"/>
  </r>
  <r>
    <n v="74"/>
    <s v="CUST-0064"/>
    <x v="0"/>
    <x v="4"/>
    <x v="0"/>
    <n v="60.368034949199995"/>
    <n v="2"/>
    <n v="1"/>
    <s v="Tidak"/>
    <s v="Tidak"/>
    <x v="1"/>
    <n v="4.9384183333298388"/>
    <n v="1246896775.6299999"/>
    <x v="0"/>
    <n v="5"/>
  </r>
  <r>
    <n v="4"/>
    <s v="CUST-0170"/>
    <x v="1"/>
    <x v="9"/>
    <x v="0"/>
    <n v="149.08575479919998"/>
    <n v="4"/>
    <n v="3"/>
    <s v="Tidak"/>
    <s v="Iya"/>
    <x v="0"/>
    <n v="0.68983002731556331"/>
    <n v="2514565220.5519996"/>
    <x v="0"/>
    <n v="3"/>
  </r>
  <r>
    <n v="188"/>
    <s v="CUST-0184"/>
    <x v="4"/>
    <x v="2"/>
    <x v="0"/>
    <n v="70.254437758400002"/>
    <n v="2"/>
    <n v="1"/>
    <s v="Tidak"/>
    <s v="Tidak"/>
    <x v="1"/>
    <n v="2.7984935832534008"/>
    <n v="1149655645.1600001"/>
    <x v="0"/>
    <n v="5"/>
  </r>
  <r>
    <n v="154"/>
    <s v="CUST-0023"/>
    <x v="3"/>
    <x v="5"/>
    <x v="0"/>
    <n v="72.673557556000006"/>
    <n v="2"/>
    <n v="1"/>
    <s v="Tidak"/>
    <s v="Tidak"/>
    <x v="1"/>
    <n v="2.0406072004455016"/>
    <n v="1160610660.6600001"/>
    <x v="0"/>
    <n v="5"/>
  </r>
  <r>
    <n v="143"/>
    <s v="CUST-0088"/>
    <x v="1"/>
    <x v="6"/>
    <x v="0"/>
    <n v="65.186281818799998"/>
    <n v="2"/>
    <n v="1"/>
    <s v="Tidak"/>
    <s v="Tidak"/>
    <x v="1"/>
    <n v="2.9620025110228476"/>
    <n v="1134812434.0739999"/>
    <x v="0"/>
    <n v="3"/>
  </r>
  <r>
    <n v="128"/>
    <s v="CUST-0033"/>
    <x v="4"/>
    <x v="1"/>
    <x v="0"/>
    <n v="68.435099728799983"/>
    <n v="2"/>
    <n v="1"/>
    <s v="Tidak"/>
    <s v="Tidak"/>
    <x v="4"/>
    <n v="1.6043028957871113"/>
    <n v="1104565616.8359997"/>
    <x v="0"/>
    <n v="2"/>
  </r>
  <r>
    <n v="167"/>
    <s v="CUST-0136"/>
    <x v="0"/>
    <x v="6"/>
    <x v="0"/>
    <n v="72.563597565199998"/>
    <n v="2"/>
    <n v="1"/>
    <s v="Tidak"/>
    <s v="Tidak"/>
    <x v="1"/>
    <n v="2.0600385586621095"/>
    <n v="1433276737.9919999"/>
    <x v="0"/>
    <n v="3"/>
  </r>
  <r>
    <n v="151"/>
    <s v="CUST-0089"/>
    <x v="1"/>
    <x v="11"/>
    <x v="0"/>
    <n v="105.17173301879998"/>
    <n v="3"/>
    <n v="2"/>
    <s v="Tidak"/>
    <s v="Tidak"/>
    <x v="3"/>
    <m/>
    <n v="1980392885.3499997"/>
    <x v="0"/>
    <n v="5"/>
  </r>
  <r>
    <n v="155"/>
    <s v="CUST-0149"/>
    <x v="1"/>
    <x v="5"/>
    <x v="0"/>
    <n v="74.163015613200002"/>
    <n v="2"/>
    <n v="1"/>
    <s v="Tidak"/>
    <s v="Tidak"/>
    <x v="1"/>
    <n v="3.186335821787539"/>
    <n v="1461650602.5440001"/>
    <x v="0"/>
    <n v="4"/>
  </r>
  <r>
    <n v="39"/>
    <s v="CUST-0048"/>
    <x v="0"/>
    <x v="2"/>
    <x v="0"/>
    <n v="72.973448439999999"/>
    <n v="2"/>
    <n v="1"/>
    <s v="Tidak"/>
    <s v="Tidak"/>
    <x v="1"/>
    <n v="1.1623250617897254"/>
    <n v="1250155638.6000001"/>
    <x v="0"/>
    <n v="1"/>
  </r>
  <r>
    <n v="214"/>
    <m/>
    <x v="2"/>
    <x v="3"/>
    <x v="0"/>
    <n v="124.80458955799999"/>
    <n v="4"/>
    <n v="2"/>
    <s v="Tidak"/>
    <s v="Tidak"/>
    <x v="1"/>
    <n v="4.48104108413464"/>
    <n v="2232525713.9899998"/>
    <x v="1"/>
    <e v="#N/A"/>
  </r>
  <r>
    <n v="187"/>
    <s v="CUST-0131"/>
    <x v="3"/>
    <x v="6"/>
    <x v="0"/>
    <n v="54.560148162399997"/>
    <n v="1"/>
    <n v="1"/>
    <s v="Tidak"/>
    <s v="Tidak"/>
    <x v="1"/>
    <n v="2.6483988245063039"/>
    <n v="939674325.39200008"/>
    <x v="0"/>
    <n v="3"/>
  </r>
  <r>
    <n v="147"/>
    <s v="CUST-0089"/>
    <x v="1"/>
    <x v="6"/>
    <x v="0"/>
    <n v="60.368034949199995"/>
    <n v="2"/>
    <n v="1"/>
    <s v="Tidak"/>
    <s v="Tidak"/>
    <x v="3"/>
    <m/>
    <n v="986318380.51999986"/>
    <x v="0"/>
    <n v="5"/>
  </r>
  <r>
    <n v="198"/>
    <m/>
    <x v="2"/>
    <x v="3"/>
    <x v="1"/>
    <n v="66.305874452399991"/>
    <n v="2"/>
    <n v="1"/>
    <s v="Tidak"/>
    <s v="Tidak"/>
    <x v="0"/>
    <n v="0.81822664423066427"/>
    <n v="1209810731.2719998"/>
    <x v="1"/>
    <e v="#N/A"/>
  </r>
  <r>
    <n v="163"/>
    <s v="CUST-0130"/>
    <x v="1"/>
    <x v="1"/>
    <x v="0"/>
    <n v="85.768792824000002"/>
    <n v="2"/>
    <n v="2"/>
    <s v="Tidak"/>
    <s v="Tidak"/>
    <x v="1"/>
    <n v="1.1174696229007854"/>
    <n v="1637656484.6399999"/>
    <x v="0"/>
    <n v="4"/>
  </r>
  <r>
    <n v="22"/>
    <s v="CUST-0074"/>
    <x v="0"/>
    <x v="9"/>
    <x v="0"/>
    <n v="60.358038586399999"/>
    <n v="2"/>
    <n v="1"/>
    <s v="Tidak"/>
    <s v="Tidak"/>
    <x v="1"/>
    <n v="3.8044880322521308"/>
    <n v="937873105.53200006"/>
    <x v="0"/>
    <n v="5"/>
  </r>
  <r>
    <n v="200"/>
    <m/>
    <x v="2"/>
    <x v="3"/>
    <x v="0"/>
    <n v="74.183008338799993"/>
    <n v="2"/>
    <n v="1"/>
    <s v="Tidak"/>
    <s v="Tidak"/>
    <x v="0"/>
    <n v="0.8230446727814299"/>
    <n v="1358891163.9599998"/>
    <x v="1"/>
    <e v="#N/A"/>
  </r>
  <r>
    <n v="35"/>
    <s v="CUST-0058"/>
    <x v="0"/>
    <x v="10"/>
    <x v="0"/>
    <n v="88.9576325572"/>
    <n v="2"/>
    <n v="2"/>
    <s v="Tidak"/>
    <s v="Tidak"/>
    <x v="1"/>
    <n v="4.9072804449344245"/>
    <n v="1649884801.6859999"/>
    <x v="0"/>
    <n v="2"/>
  </r>
  <r>
    <n v="34"/>
    <s v="CUST-0017"/>
    <x v="3"/>
    <x v="4"/>
    <x v="0"/>
    <n v="58.138846044799998"/>
    <n v="2"/>
    <n v="1"/>
    <s v="Tidak"/>
    <s v="Tidak"/>
    <x v="1"/>
    <n v="4.5694582902795959"/>
    <n v="1063170721.184"/>
    <x v="0"/>
    <n v="3"/>
  </r>
  <r>
    <n v="124"/>
    <s v="CUST-0110"/>
    <x v="1"/>
    <x v="0"/>
    <x v="0"/>
    <n v="68.115216119199999"/>
    <n v="2"/>
    <n v="1"/>
    <s v="Tidak"/>
    <s v="Tidak"/>
    <x v="1"/>
    <n v="3.6108774587210455"/>
    <n v="1114770462.9159999"/>
    <x v="0"/>
    <n v="4"/>
  </r>
  <r>
    <n v="175"/>
    <s v="CUST-0031"/>
    <x v="4"/>
    <x v="7"/>
    <x v="0"/>
    <n v="72.673557556000006"/>
    <n v="2"/>
    <n v="1"/>
    <s v="Tidak"/>
    <s v="Tidak"/>
    <x v="5"/>
    <m/>
    <n v="1453076300.0600002"/>
    <x v="0"/>
    <n v="3"/>
  </r>
  <r>
    <n v="61"/>
    <s v="CUST-0086"/>
    <x v="1"/>
    <x v="6"/>
    <x v="0"/>
    <n v="86.228625512799994"/>
    <n v="2"/>
    <n v="2"/>
    <s v="Tidak"/>
    <s v="Tidak"/>
    <x v="1"/>
    <n v="2.2134640574270392"/>
    <n v="1410031342.7640002"/>
    <x v="0"/>
    <n v="2"/>
  </r>
  <r>
    <n v="86"/>
    <s v="CUST-0079"/>
    <x v="1"/>
    <x v="11"/>
    <x v="0"/>
    <n v="103.0525041052"/>
    <n v="3"/>
    <n v="2"/>
    <s v="Tidak"/>
    <s v="Tidak"/>
    <x v="1"/>
    <n v="2.7743403626395429"/>
    <n v="1870342127.082"/>
    <x v="0"/>
    <n v="5"/>
  </r>
  <r>
    <n v="259"/>
    <m/>
    <x v="2"/>
    <x v="3"/>
    <x v="0"/>
    <n v="56.329504378000003"/>
    <n v="2"/>
    <n v="1"/>
    <s v="Tidak"/>
    <s v="Tidak"/>
    <x v="1"/>
    <n v="4.8265391325980973"/>
    <n v="818494220.17000008"/>
    <x v="1"/>
    <e v="#N/A"/>
  </r>
  <r>
    <n v="60"/>
    <s v="CUST-0085"/>
    <x v="1"/>
    <x v="6"/>
    <x v="0"/>
    <n v="62.167380253200001"/>
    <n v="2"/>
    <n v="1"/>
    <s v="Tidak"/>
    <s v="Tidak"/>
    <x v="1"/>
    <n v="1.8695252950675139"/>
    <n v="1045860572.372"/>
    <x v="0"/>
    <n v="2"/>
  </r>
  <r>
    <n v="48"/>
    <s v="CUST-0166"/>
    <x v="1"/>
    <x v="9"/>
    <x v="0"/>
    <n v="74.163015613200002"/>
    <n v="2"/>
    <n v="1"/>
    <s v="Tidak"/>
    <s v="Tidak"/>
    <x v="1"/>
    <n v="1.1026857698562935"/>
    <n v="1268817849.97"/>
    <x v="0"/>
    <n v="4"/>
  </r>
  <r>
    <n v="30"/>
    <s v="CUST-0090"/>
    <x v="1"/>
    <x v="6"/>
    <x v="0"/>
    <n v="148.30603850080001"/>
    <n v="4"/>
    <n v="3"/>
    <s v="Iya"/>
    <s v="Tidak"/>
    <x v="1"/>
    <n v="3.6700809050575822"/>
    <n v="2262075378.7280002"/>
    <x v="0"/>
    <n v="4"/>
  </r>
  <r>
    <n v="14"/>
    <s v="CUST-0071"/>
    <x v="0"/>
    <x v="5"/>
    <x v="0"/>
    <n v="103.0525041052"/>
    <n v="3"/>
    <n v="2"/>
    <s v="Tidak"/>
    <s v="Tidak"/>
    <x v="1"/>
    <n v="2.2015309760473705"/>
    <n v="2555306977.0799994"/>
    <x v="0"/>
    <n v="2"/>
  </r>
  <r>
    <n v="103"/>
    <s v="CUST-0142"/>
    <x v="1"/>
    <x v="4"/>
    <x v="0"/>
    <n v="104.77187850679999"/>
    <n v="3"/>
    <n v="2"/>
    <s v="Tidak"/>
    <s v="Tidak"/>
    <x v="1"/>
    <n v="2.5426957498523297"/>
    <n v="1991609665.7819998"/>
    <x v="0"/>
    <n v="4"/>
  </r>
  <r>
    <n v="238"/>
    <m/>
    <x v="2"/>
    <x v="3"/>
    <x v="0"/>
    <n v="74.183008338799993"/>
    <n v="2"/>
    <n v="1"/>
    <s v="Tidak"/>
    <s v="Tidak"/>
    <x v="1"/>
    <n v="1.8143407973827674"/>
    <n v="1391057447.0099998"/>
    <x v="1"/>
    <e v="#N/A"/>
  </r>
  <r>
    <n v="224"/>
    <m/>
    <x v="2"/>
    <x v="3"/>
    <x v="0"/>
    <n v="149.74551474400002"/>
    <n v="4"/>
    <n v="3"/>
    <s v="Iya"/>
    <s v="Iya"/>
    <x v="5"/>
    <m/>
    <n v="2815199918.5200005"/>
    <x v="1"/>
    <e v="#N/A"/>
  </r>
  <r>
    <n v="131"/>
    <s v="CUST-0155"/>
    <x v="5"/>
    <x v="9"/>
    <x v="0"/>
    <n v="74.163015613200002"/>
    <n v="2"/>
    <n v="1"/>
    <s v="Tidak"/>
    <s v="Tidak"/>
    <x v="1"/>
    <n v="3.3753351426067204"/>
    <n v="1304039505.23"/>
    <x v="0"/>
    <n v="2"/>
  </r>
  <r>
    <n v="119"/>
    <s v="CUST-0054"/>
    <x v="0"/>
    <x v="10"/>
    <x v="0"/>
    <n v="129.77278186960001"/>
    <n v="4"/>
    <n v="2"/>
    <s v="Tidak"/>
    <s v="Tidak"/>
    <x v="1"/>
    <n v="1.1566000729218149"/>
    <n v="2123549561.5840001"/>
    <x v="0"/>
    <n v="4"/>
  </r>
  <r>
    <n v="266"/>
    <m/>
    <x v="2"/>
    <x v="3"/>
    <x v="0"/>
    <n v="99.843671646399983"/>
    <n v="3"/>
    <n v="2"/>
    <s v="Tidak"/>
    <s v="Tidak"/>
    <x v="1"/>
    <n v="3.3159027935783913"/>
    <n v="2032401059.5679998"/>
    <x v="1"/>
    <e v="#N/A"/>
  </r>
  <r>
    <n v="255"/>
    <m/>
    <x v="2"/>
    <x v="3"/>
    <x v="0"/>
    <n v="98.284239049599989"/>
    <n v="2"/>
    <n v="2"/>
    <s v="Tidak"/>
    <s v="Tidak"/>
    <x v="1"/>
    <n v="2.8036727641343089"/>
    <n v="1951496928.5679998"/>
    <x v="1"/>
    <e v="#N/A"/>
  </r>
  <r>
    <n v="73"/>
    <s v="CUST-0020"/>
    <x v="3"/>
    <x v="4"/>
    <x v="0"/>
    <n v="70.254437758400002"/>
    <n v="2"/>
    <n v="1"/>
    <s v="Tidak"/>
    <s v="Tidak"/>
    <x v="1"/>
    <n v="1.2569582117053104"/>
    <n v="1380557023.8240001"/>
    <x v="0"/>
    <n v="1"/>
  </r>
  <r>
    <n v="181"/>
    <s v="CUST-0022"/>
    <x v="3"/>
    <x v="5"/>
    <x v="1"/>
    <n v="111.55978046"/>
    <n v="3"/>
    <n v="2"/>
    <s v="Tidak"/>
    <s v="Tidak"/>
    <x v="1"/>
    <n v="4.7220681245993541"/>
    <n v="1762026001.9999998"/>
    <x v="0"/>
    <n v="5"/>
  </r>
  <r>
    <n v="2"/>
    <s v="CUST-0037"/>
    <x v="4"/>
    <x v="4"/>
    <x v="0"/>
    <n v="70.254437758400002"/>
    <n v="2"/>
    <n v="1"/>
    <s v="Tidak"/>
    <s v="Tidak"/>
    <x v="1"/>
    <n v="4.3402333772398087"/>
    <n v="1368373726.72"/>
    <x v="0"/>
    <n v="5"/>
  </r>
  <r>
    <n v="240"/>
    <m/>
    <x v="2"/>
    <x v="3"/>
    <x v="0"/>
    <n v="98.31422813799999"/>
    <n v="2"/>
    <n v="2"/>
    <s v="Tidak"/>
    <s v="Tidak"/>
    <x v="1"/>
    <n v="4.8820521066450979"/>
    <n v="1466584982.3899999"/>
    <x v="1"/>
    <e v="#N/A"/>
  </r>
  <r>
    <n v="36"/>
    <s v="CUST-0075"/>
    <x v="1"/>
    <x v="12"/>
    <x v="0"/>
    <n v="67.165561653200001"/>
    <n v="2"/>
    <n v="1"/>
    <s v="Tidak"/>
    <s v="Tidak"/>
    <x v="1"/>
    <n v="2.6654751038046265"/>
    <n v="1393044821.586"/>
    <x v="0"/>
    <n v="5"/>
  </r>
  <r>
    <n v="208"/>
    <m/>
    <x v="2"/>
    <x v="3"/>
    <x v="0"/>
    <n v="104.23207491559999"/>
    <n v="3"/>
    <n v="2"/>
    <s v="Tidak"/>
    <s v="Tidak"/>
    <x v="1"/>
    <n v="3.8714024226178934"/>
    <n v="2158988559.5519996"/>
    <x v="1"/>
    <e v="#N/A"/>
  </r>
  <r>
    <n v="54"/>
    <s v="CUST-0021"/>
    <x v="3"/>
    <x v="4"/>
    <x v="0"/>
    <n v="76.912015383199986"/>
    <n v="2"/>
    <n v="1"/>
    <s v="Tidak"/>
    <s v="Tidak"/>
    <x v="1"/>
    <n v="1.1325442726236996"/>
    <n v="1326595460.52"/>
    <x v="0"/>
    <n v="1"/>
  </r>
  <r>
    <n v="98"/>
    <s v="CUST-0140"/>
    <x v="4"/>
    <x v="0"/>
    <x v="0"/>
    <n v="149.08575479919998"/>
    <n v="4"/>
    <n v="3"/>
    <s v="Iya"/>
    <s v="Iya"/>
    <x v="6"/>
    <n v="4.5090710208880083"/>
    <n v="2538187578.0799999"/>
    <x v="0"/>
    <n v="1"/>
  </r>
  <r>
    <n v="145"/>
    <s v="CUST-0059"/>
    <x v="0"/>
    <x v="10"/>
    <x v="0"/>
    <n v="67.255528918400003"/>
    <n v="2"/>
    <n v="1"/>
    <s v="Tidak"/>
    <s v="Tidak"/>
    <x v="1"/>
    <n v="2.0168315291137073"/>
    <n v="1267484492.2080002"/>
    <x v="0"/>
    <n v="4"/>
  </r>
  <r>
    <n v="248"/>
    <m/>
    <x v="2"/>
    <x v="3"/>
    <x v="0"/>
    <n v="74.183008338799993"/>
    <n v="2"/>
    <n v="1"/>
    <s v="Tidak"/>
    <s v="Tidak"/>
    <x v="1"/>
    <n v="2.7032199348750003"/>
    <n v="1320317261.7359998"/>
    <x v="1"/>
    <e v="#N/A"/>
  </r>
  <r>
    <n v="26"/>
    <s v="CUST-0047"/>
    <x v="0"/>
    <x v="0"/>
    <x v="0"/>
    <n v="111.7893251924"/>
    <n v="3"/>
    <n v="2"/>
    <s v="Tidak"/>
    <s v="Tidak"/>
    <x v="1"/>
    <n v="0.9813478777366631"/>
    <n v="1701850040.198"/>
    <x v="0"/>
    <n v="5"/>
  </r>
  <r>
    <n v="218"/>
    <m/>
    <x v="2"/>
    <x v="3"/>
    <x v="0"/>
    <n v="68.115216119199999"/>
    <n v="2"/>
    <n v="1"/>
    <s v="Tidak"/>
    <s v="Tidak"/>
    <x v="1"/>
    <n v="2.3245024323389343"/>
    <n v="1207421650.204"/>
    <x v="1"/>
    <e v="#N/A"/>
  </r>
  <r>
    <n v="236"/>
    <m/>
    <x v="2"/>
    <x v="3"/>
    <x v="0"/>
    <n v="118.34693918919999"/>
    <n v="3"/>
    <n v="2"/>
    <s v="Tidak"/>
    <s v="Tidak"/>
    <x v="1"/>
    <n v="1.4775473987231873"/>
    <n v="2298446279.052"/>
    <x v="1"/>
    <e v="#N/A"/>
  </r>
  <r>
    <n v="258"/>
    <m/>
    <x v="2"/>
    <x v="3"/>
    <x v="0"/>
    <n v="98.284239049599989"/>
    <n v="2"/>
    <n v="2"/>
    <s v="Tidak"/>
    <s v="Tidak"/>
    <x v="1"/>
    <n v="4.71922868819623"/>
    <n v="1714610761.7759998"/>
    <x v="1"/>
    <e v="#N/A"/>
  </r>
  <r>
    <n v="196"/>
    <s v="CUST-0184"/>
    <x v="4"/>
    <x v="2"/>
    <x v="0"/>
    <n v="58.138846044799998"/>
    <n v="2"/>
    <n v="1"/>
    <s v="Tidak"/>
    <s v="Tidak"/>
    <x v="1"/>
    <n v="3.1567094828517845"/>
    <n v="1133370491.6159999"/>
    <x v="0"/>
    <n v="5"/>
  </r>
  <r>
    <n v="11"/>
    <s v="CUST-0019"/>
    <x v="3"/>
    <x v="4"/>
    <x v="0"/>
    <n v="107.80077643520001"/>
    <n v="3"/>
    <n v="2"/>
    <s v="Tidak"/>
    <s v="Tidak"/>
    <x v="4"/>
    <n v="1.774810164200447"/>
    <n v="1763567296.7440002"/>
    <x v="0"/>
    <n v="1"/>
  </r>
  <r>
    <n v="111"/>
    <s v="CUST-0156"/>
    <x v="5"/>
    <x v="9"/>
    <x v="0"/>
    <n v="57.429104286000005"/>
    <n v="2"/>
    <n v="1"/>
    <s v="Tidak"/>
    <s v="Tidak"/>
    <x v="1"/>
    <n v="3.5607802845829246"/>
    <n v="918965216.50999999"/>
    <x v="0"/>
    <n v="5"/>
  </r>
  <r>
    <n v="96"/>
    <s v="CUST-0058"/>
    <x v="0"/>
    <x v="10"/>
    <x v="0"/>
    <n v="60.368034949199995"/>
    <n v="2"/>
    <n v="1"/>
    <s v="Tidak"/>
    <s v="Tidak"/>
    <x v="1"/>
    <n v="2.3566696453665448"/>
    <n v="1100312135.5599999"/>
    <x v="0"/>
    <n v="2"/>
  </r>
  <r>
    <n v="125"/>
    <s v="CUST-0143"/>
    <x v="1"/>
    <x v="9"/>
    <x v="0"/>
    <n v="68.115216119199999"/>
    <n v="2"/>
    <n v="1"/>
    <s v="Tidak"/>
    <s v="Tidak"/>
    <x v="4"/>
    <n v="4.4619720977071449"/>
    <n v="1258643634.1599998"/>
    <x v="0"/>
    <n v="4"/>
  </r>
  <r>
    <n v="183"/>
    <s v="CUST-0035"/>
    <x v="4"/>
    <x v="10"/>
    <x v="1"/>
    <n v="76.912015383199986"/>
    <n v="2"/>
    <n v="1"/>
    <s v="Tidak"/>
    <s v="Tidak"/>
    <x v="1"/>
    <n v="1.2285575135038054"/>
    <n v="1238471744.8840001"/>
    <x v="0"/>
    <n v="5"/>
  </r>
  <r>
    <n v="45"/>
    <s v="CUST-0030"/>
    <x v="4"/>
    <x v="6"/>
    <x v="0"/>
    <n v="107.80077643520001"/>
    <n v="3"/>
    <n v="2"/>
    <s v="Tidak"/>
    <s v="Tidak"/>
    <x v="1"/>
    <n v="3.6874081518263244"/>
    <n v="1668642105.7679999"/>
    <x v="0"/>
    <n v="5"/>
  </r>
  <r>
    <n v="182"/>
    <s v="CUST-0022"/>
    <x v="3"/>
    <x v="5"/>
    <x v="1"/>
    <n v="74.411586880000002"/>
    <n v="2"/>
    <n v="1"/>
    <s v="Tidak"/>
    <s v="Tidak"/>
    <x v="1"/>
    <n v="3.5025148987320409"/>
    <n v="1467309698.8000002"/>
    <x v="0"/>
    <n v="5"/>
  </r>
  <r>
    <n v="28"/>
    <s v="CUST-0028"/>
    <x v="4"/>
    <x v="6"/>
    <x v="0"/>
    <n v="133.23152339839999"/>
    <n v="4"/>
    <n v="2"/>
    <s v="Tidak"/>
    <s v="Tidak"/>
    <x v="1"/>
    <n v="3.4838074293920536"/>
    <n v="2122238466.0399997"/>
    <x v="0"/>
    <n v="1"/>
  </r>
  <r>
    <n v="257"/>
    <m/>
    <x v="2"/>
    <x v="3"/>
    <x v="0"/>
    <n v="74.163015613200002"/>
    <n v="2"/>
    <n v="1"/>
    <s v="Tidak"/>
    <s v="Tidak"/>
    <x v="1"/>
    <n v="2.3422033677754626"/>
    <n v="1182750362.0239999"/>
    <x v="1"/>
    <e v="#N/A"/>
  </r>
  <r>
    <n v="140"/>
    <s v="CUST-0069"/>
    <x v="0"/>
    <x v="5"/>
    <x v="0"/>
    <n v="90.846945126400001"/>
    <n v="3"/>
    <n v="2"/>
    <s v="Tidak"/>
    <s v="Tidak"/>
    <x v="5"/>
    <m/>
    <n v="1379163812.0479999"/>
    <x v="0"/>
    <n v="3"/>
  </r>
  <r>
    <n v="15"/>
    <s v="CUST-0099"/>
    <x v="1"/>
    <x v="7"/>
    <x v="0"/>
    <n v="130.15264365599998"/>
    <n v="4"/>
    <n v="2"/>
    <s v="Tidak"/>
    <s v="Tidak"/>
    <x v="1"/>
    <n v="2.4953639640952954"/>
    <n v="2555306977.0799994"/>
    <x v="0"/>
    <n v="5"/>
  </r>
  <r>
    <n v="223"/>
    <m/>
    <x v="2"/>
    <x v="3"/>
    <x v="0"/>
    <n v="73.813142915200004"/>
    <n v="2"/>
    <n v="1"/>
    <s v="Tidak"/>
    <s v="Tidak"/>
    <x v="5"/>
    <m/>
    <n v="1417875469.3839998"/>
    <x v="1"/>
    <e v="#N/A"/>
  </r>
  <r>
    <n v="23"/>
    <s v="CUST-0074"/>
    <x v="0"/>
    <x v="9"/>
    <x v="0"/>
    <n v="121.4658043828"/>
    <n v="4"/>
    <n v="2"/>
    <s v="Tidak"/>
    <s v="Tidak"/>
    <x v="1"/>
    <n v="3.5309615297824375"/>
    <n v="2205189638.9819999"/>
    <x v="0"/>
    <n v="5"/>
  </r>
  <r>
    <n v="217"/>
    <m/>
    <x v="2"/>
    <x v="3"/>
    <x v="0"/>
    <n v="73.323321137999983"/>
    <n v="2"/>
    <n v="1"/>
    <s v="Tidak"/>
    <s v="Tidak"/>
    <x v="1"/>
    <n v="2.9734954171337424"/>
    <n v="1467847367.2499998"/>
    <x v="1"/>
    <e v="#N/A"/>
  </r>
  <r>
    <n v="91"/>
    <s v="CUST-0068"/>
    <x v="1"/>
    <x v="1"/>
    <x v="0"/>
    <n v="73.813142915200004"/>
    <n v="2"/>
    <n v="1"/>
    <s v="Tidak"/>
    <s v="Tidak"/>
    <x v="1"/>
    <n v="4.3177607655063346"/>
    <n v="1465357973.9920001"/>
    <x v="0"/>
    <n v="4"/>
  </r>
  <r>
    <n v="81"/>
    <s v="CUST-0109"/>
    <x v="1"/>
    <x v="8"/>
    <x v="0"/>
    <n v="72.563597565199998"/>
    <n v="2"/>
    <n v="1"/>
    <s v="Tidak"/>
    <s v="Tidak"/>
    <x v="1"/>
    <n v="2.4329663959106909"/>
    <n v="1114994129.4359999"/>
    <x v="0"/>
    <n v="3"/>
  </r>
  <r>
    <n v="24"/>
    <s v="CUST-0138"/>
    <x v="1"/>
    <x v="10"/>
    <x v="0"/>
    <n v="57.449097011600003"/>
    <n v="2"/>
    <n v="1"/>
    <s v="Tidak"/>
    <s v="Tidak"/>
    <x v="6"/>
    <n v="4.2391793739101589"/>
    <n v="1048467960.4960001"/>
    <x v="0"/>
    <n v="4"/>
  </r>
  <r>
    <n v="106"/>
    <s v="CUST-0165"/>
    <x v="1"/>
    <x v="9"/>
    <x v="0"/>
    <n v="72.563597565199998"/>
    <n v="2"/>
    <n v="1"/>
    <s v="Tidak"/>
    <s v="Tidak"/>
    <x v="6"/>
    <n v="1.4240110306434519"/>
    <n v="1495842467.46"/>
    <x v="0"/>
    <n v="4"/>
  </r>
  <r>
    <n v="6"/>
    <s v="CUST-0135"/>
    <x v="1"/>
    <x v="10"/>
    <x v="0"/>
    <n v="62.727176569999997"/>
    <n v="2"/>
    <n v="1"/>
    <s v="Tidak"/>
    <s v="Tidak"/>
    <x v="0"/>
    <n v="1.3845319757440726"/>
    <n v="1130397226.7499998"/>
    <x v="0"/>
    <n v="5"/>
  </r>
  <r>
    <n v="245"/>
    <m/>
    <x v="2"/>
    <x v="3"/>
    <x v="0"/>
    <n v="74.183008338799993"/>
    <n v="2"/>
    <n v="1"/>
    <s v="Tidak"/>
    <s v="Tidak"/>
    <x v="1"/>
    <n v="2.1545617850950975"/>
    <n v="1282890473.6779997"/>
    <x v="1"/>
    <e v="#N/A"/>
  </r>
  <r>
    <n v="85"/>
    <s v="CUST-0063"/>
    <x v="0"/>
    <x v="4"/>
    <x v="0"/>
    <n v="72.973448439999999"/>
    <n v="2"/>
    <n v="1"/>
    <s v="Tidak"/>
    <s v="Tidak"/>
    <x v="1"/>
    <n v="2.3269762586450846"/>
    <n v="1342485293.6000001"/>
    <x v="0"/>
    <n v="5"/>
  </r>
  <r>
    <n v="49"/>
    <s v="CUST-0179"/>
    <x v="1"/>
    <x v="12"/>
    <x v="0"/>
    <n v="68.115216119199999"/>
    <n v="2"/>
    <n v="1"/>
    <s v="Tidak"/>
    <s v="Tidak"/>
    <x v="1"/>
    <n v="2.5332280782383365"/>
    <n v="1094632272.4919999"/>
    <x v="0"/>
    <n v="2"/>
  </r>
  <r>
    <n v="216"/>
    <m/>
    <x v="2"/>
    <x v="3"/>
    <x v="0"/>
    <n v="73.323321137999983"/>
    <n v="2"/>
    <n v="1"/>
    <s v="Tidak"/>
    <s v="Tidak"/>
    <x v="1"/>
    <n v="4.1459237185200086"/>
    <n v="1285143295.0399997"/>
    <x v="1"/>
    <e v="#N/A"/>
  </r>
  <r>
    <n v="241"/>
    <m/>
    <x v="2"/>
    <x v="3"/>
    <x v="0"/>
    <n v="57.429104286000005"/>
    <n v="2"/>
    <n v="1"/>
    <s v="Tidak"/>
    <s v="Tidak"/>
    <x v="1"/>
    <n v="3.2705653914451354"/>
    <n v="1174365151.74"/>
    <x v="1"/>
    <e v="#N/A"/>
  </r>
  <r>
    <n v="211"/>
    <m/>
    <x v="2"/>
    <x v="3"/>
    <x v="0"/>
    <n v="118.34693918919999"/>
    <n v="3"/>
    <n v="2"/>
    <s v="Iya"/>
    <s v="Iya"/>
    <x v="1"/>
    <n v="1.0637383462979975"/>
    <n v="2373296533.2779999"/>
    <x v="1"/>
    <e v="#N/A"/>
  </r>
  <r>
    <n v="90"/>
    <s v="CUST-0178"/>
    <x v="5"/>
    <x v="12"/>
    <x v="0"/>
    <n v="124.20480779"/>
    <n v="4"/>
    <n v="2"/>
    <s v="Tidak"/>
    <s v="Iya"/>
    <x v="6"/>
    <n v="4.5865510442059643"/>
    <n v="2158201602.7000003"/>
    <x v="0"/>
    <n v="5"/>
  </r>
  <r>
    <n v="139"/>
    <s v="CUST-0041"/>
    <x v="4"/>
    <x v="9"/>
    <x v="0"/>
    <n v="67.245532555599993"/>
    <n v="2"/>
    <n v="1"/>
    <s v="Tidak"/>
    <s v="Tidak"/>
    <x v="1"/>
    <n v="4.2337227477621537"/>
    <n v="1190666123.7019999"/>
    <x v="0"/>
    <n v="4"/>
  </r>
  <r>
    <n v="207"/>
    <m/>
    <x v="2"/>
    <x v="3"/>
    <x v="0"/>
    <n v="148.30603850080001"/>
    <n v="4"/>
    <n v="3"/>
    <s v="Iya"/>
    <s v="Iya"/>
    <x v="1"/>
    <n v="1.714385871109553"/>
    <n v="2752893820.8640003"/>
    <x v="1"/>
    <e v="#N/A"/>
  </r>
  <r>
    <n v="7"/>
    <s v="CUST-0135"/>
    <x v="1"/>
    <x v="10"/>
    <x v="0"/>
    <n v="62.327322058"/>
    <n v="2"/>
    <n v="1"/>
    <s v="Tidak"/>
    <s v="Tidak"/>
    <x v="1"/>
    <n v="4.4102254144289565"/>
    <n v="1180553188.4300001"/>
    <x v="0"/>
    <n v="5"/>
  </r>
  <r>
    <n v="77"/>
    <s v="CUST-0094"/>
    <x v="1"/>
    <x v="7"/>
    <x v="0"/>
    <n v="119.2366154784"/>
    <n v="4"/>
    <n v="2"/>
    <s v="Tidak"/>
    <s v="Tidak"/>
    <x v="11"/>
    <m/>
    <n v="1878596459.3440001"/>
    <x v="0"/>
    <n v="3"/>
  </r>
  <r>
    <n v="256"/>
    <m/>
    <x v="2"/>
    <x v="3"/>
    <x v="0"/>
    <n v="118.3169501008"/>
    <n v="3"/>
    <n v="2"/>
    <s v="Tidak"/>
    <s v="Tidak"/>
    <x v="1"/>
    <n v="1.5322863151380277"/>
    <n v="1880212697.7039998"/>
    <x v="1"/>
    <e v="#N/A"/>
  </r>
  <r>
    <n v="252"/>
    <m/>
    <x v="2"/>
    <x v="3"/>
    <x v="0"/>
    <n v="118.3169501008"/>
    <n v="3"/>
    <n v="2"/>
    <s v="Tidak"/>
    <s v="Tidak"/>
    <x v="1"/>
    <n v="4.0013976961181115"/>
    <n v="1943501310.4319999"/>
    <x v="1"/>
    <e v="#N/A"/>
  </r>
  <r>
    <n v="51"/>
    <s v="CUST-0082"/>
    <x v="1"/>
    <x v="6"/>
    <x v="0"/>
    <n v="69.444732371599997"/>
    <n v="2"/>
    <n v="1"/>
    <s v="Tidak"/>
    <s v="Tidak"/>
    <x v="1"/>
    <n v="4.8074405153198398"/>
    <n v="1316869126.5839999"/>
    <x v="0"/>
    <n v="4"/>
  </r>
  <r>
    <n v="222"/>
    <m/>
    <x v="2"/>
    <x v="3"/>
    <x v="0"/>
    <n v="73.323321137999983"/>
    <n v="2"/>
    <n v="1"/>
    <s v="Tidak"/>
    <s v="Tidak"/>
    <x v="5"/>
    <m/>
    <n v="1424170213.1799998"/>
    <x v="1"/>
    <e v="#N/A"/>
  </r>
  <r>
    <n v="232"/>
    <m/>
    <x v="2"/>
    <x v="3"/>
    <x v="0"/>
    <n v="98.31422813799999"/>
    <n v="2"/>
    <n v="2"/>
    <s v="Tidak"/>
    <s v="Tidak"/>
    <x v="5"/>
    <m/>
    <n v="1659447394.2199998"/>
    <x v="1"/>
    <e v="#N/A"/>
  </r>
  <r>
    <n v="173"/>
    <s v="CUST-0113"/>
    <x v="1"/>
    <x v="0"/>
    <x v="0"/>
    <n v="64.836409120799999"/>
    <n v="2"/>
    <n v="1"/>
    <s v="Tidak"/>
    <s v="Tidak"/>
    <x v="1"/>
    <n v="3.4799691585180073"/>
    <n v="1221354301.244"/>
    <x v="0"/>
    <n v="2"/>
  </r>
  <r>
    <n v="59"/>
    <s v="CUST-0080"/>
    <x v="1"/>
    <x v="11"/>
    <x v="0"/>
    <n v="86.198636424399993"/>
    <n v="2"/>
    <n v="2"/>
    <s v="Tidak"/>
    <s v="Tidak"/>
    <x v="5"/>
    <m/>
    <n v="1753897668.2480001"/>
    <x v="0"/>
    <n v="1"/>
  </r>
  <r>
    <n v="114"/>
    <s v="CUST-0062"/>
    <x v="0"/>
    <x v="4"/>
    <x v="0"/>
    <n v="66.965634397199992"/>
    <n v="2"/>
    <n v="1"/>
    <s v="Tidak"/>
    <s v="Tidak"/>
    <x v="1"/>
    <n v="2.7750862763649131"/>
    <n v="1198626149.8419998"/>
    <x v="0"/>
    <n v="5"/>
  </r>
  <r>
    <n v="37"/>
    <s v="CUST-0106"/>
    <x v="1"/>
    <x v="8"/>
    <x v="0"/>
    <n v="85.768792824000002"/>
    <n v="2"/>
    <n v="2"/>
    <s v="Tidak"/>
    <s v="Tidak"/>
    <x v="1"/>
    <n v="3.3839403976750142"/>
    <n v="1734332904.9199998"/>
    <x v="0"/>
    <n v="3"/>
  </r>
  <r>
    <n v="213"/>
    <m/>
    <x v="2"/>
    <x v="3"/>
    <x v="0"/>
    <n v="126.0841239964"/>
    <n v="4"/>
    <n v="2"/>
    <s v="Iya"/>
    <s v="Tidak"/>
    <x v="1"/>
    <n v="2.0499629449291894"/>
    <n v="2141161902.3959999"/>
    <x v="1"/>
    <e v="#N/A"/>
  </r>
  <r>
    <n v="62"/>
    <s v="CUST-0115"/>
    <x v="1"/>
    <x v="0"/>
    <x v="0"/>
    <n v="74.183008338799993"/>
    <n v="2"/>
    <n v="1"/>
    <s v="Tidak"/>
    <s v="Tidak"/>
    <x v="1"/>
    <n v="4.0646810936176001"/>
    <n v="1547488951.1839995"/>
    <x v="0"/>
    <n v="2"/>
  </r>
  <r>
    <n v="253"/>
    <m/>
    <x v="2"/>
    <x v="3"/>
    <x v="0"/>
    <n v="57.429104286000005"/>
    <n v="2"/>
    <n v="1"/>
    <s v="Tidak"/>
    <s v="Tidak"/>
    <x v="1"/>
    <n v="3.8804859756158243"/>
    <n v="1109504227.3699999"/>
    <x v="1"/>
    <e v="#N/A"/>
  </r>
  <r>
    <n v="166"/>
    <s v="CUST-0042"/>
    <x v="0"/>
    <x v="11"/>
    <x v="0"/>
    <n v="72.673557556000006"/>
    <n v="2"/>
    <n v="1"/>
    <s v="Tidak"/>
    <s v="Tidak"/>
    <x v="1"/>
    <n v="2.2560002422484446"/>
    <n v="1244746823.98"/>
    <x v="0"/>
    <n v="5"/>
  </r>
  <r>
    <n v="75"/>
    <s v="CUST-0066"/>
    <x v="0"/>
    <x v="5"/>
    <x v="0"/>
    <n v="72.973448439999999"/>
    <n v="2"/>
    <n v="1"/>
    <s v="Tidak"/>
    <s v="Tidak"/>
    <x v="1"/>
    <n v="1.3549988101503181"/>
    <n v="1225467885.4000001"/>
    <x v="0"/>
    <n v="4"/>
  </r>
  <r>
    <n v="65"/>
    <s v="CUST-0057"/>
    <x v="0"/>
    <x v="10"/>
    <x v="0"/>
    <n v="72.973448439999999"/>
    <n v="2"/>
    <n v="1"/>
    <s v="Tidak"/>
    <s v="Tidak"/>
    <x v="12"/>
    <m/>
    <n v="1428654231.4000001"/>
    <x v="0"/>
    <n v="1"/>
  </r>
  <r>
    <n v="97"/>
    <s v="CUST-0108"/>
    <x v="1"/>
    <x v="8"/>
    <x v="0"/>
    <n v="105.67155115879999"/>
    <n v="3"/>
    <n v="2"/>
    <s v="Tidak"/>
    <s v="Tidak"/>
    <x v="1"/>
    <n v="2.1327907959113959"/>
    <n v="1969543205.9819999"/>
    <x v="0"/>
    <n v="2"/>
  </r>
  <r>
    <n v="261"/>
    <m/>
    <x v="2"/>
    <x v="3"/>
    <x v="0"/>
    <n v="74.163015613200002"/>
    <n v="2"/>
    <n v="1"/>
    <s v="Tidak"/>
    <s v="Tidak"/>
    <x v="1"/>
    <n v="1.420820108648752"/>
    <n v="1418402023.3900001"/>
    <x v="1"/>
    <e v="#N/A"/>
  </r>
  <r>
    <n v="31"/>
    <s v="CUST-0093"/>
    <x v="1"/>
    <x v="7"/>
    <x v="0"/>
    <n v="103.1524677332"/>
    <n v="3"/>
    <n v="2"/>
    <s v="Tidak"/>
    <s v="Tidak"/>
    <x v="1"/>
    <n v="2.9008264507325321"/>
    <n v="1972432754.776"/>
    <x v="0"/>
    <n v="2"/>
  </r>
  <r>
    <n v="148"/>
    <s v="CUST-0089"/>
    <x v="1"/>
    <x v="7"/>
    <x v="0"/>
    <n v="72.973448439999999"/>
    <n v="2"/>
    <n v="1"/>
    <s v="Tidak"/>
    <s v="Tidak"/>
    <x v="3"/>
    <m/>
    <n v="1209592806.4000001"/>
    <x v="0"/>
    <n v="5"/>
  </r>
  <r>
    <n v="10"/>
    <s v="CUST-0180"/>
    <x v="0"/>
    <x v="6"/>
    <x v="0"/>
    <n v="73.813142915200004"/>
    <n v="2"/>
    <n v="1"/>
    <s v="Tidak"/>
    <s v="Tidak"/>
    <x v="1"/>
    <n v="1.4105334951903195"/>
    <n v="1308942754.8559999"/>
    <x v="0"/>
    <n v="3"/>
  </r>
  <r>
    <n v="5"/>
    <s v="CUST-0024"/>
    <x v="3"/>
    <x v="5"/>
    <x v="0"/>
    <n v="127.78350567239998"/>
    <n v="4"/>
    <n v="2"/>
    <s v="Tidak"/>
    <s v="Iya"/>
    <x v="1"/>
    <n v="4.4000657733940463"/>
    <n v="2594647804.8259997"/>
    <x v="0"/>
    <n v="4"/>
  </r>
  <r>
    <n v="79"/>
    <s v="CUST-0045"/>
    <x v="0"/>
    <x v="0"/>
    <x v="0"/>
    <n v="72.673557556000006"/>
    <n v="2"/>
    <n v="1"/>
    <s v="Tidak"/>
    <s v="Tidak"/>
    <x v="1"/>
    <n v="4.9338456606332466"/>
    <n v="1090002366.6400001"/>
    <x v="0"/>
    <n v="3"/>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5">
  <r>
    <s v="CUST-0167"/>
    <s v="Individual"/>
    <s v="Teguh "/>
    <s v="Kurniawan"/>
    <n v="52"/>
    <x v="0"/>
    <s v="Perempuan"/>
    <s v="Jakarta"/>
    <x v="0"/>
    <n v="4"/>
    <s v="Tidak"/>
    <s v="Website"/>
  </r>
  <r>
    <s v="CUST-0079"/>
    <s v="Individual"/>
    <s v="Tia "/>
    <s v="Permatasari"/>
    <n v="44"/>
    <x v="1"/>
    <s v="Laki-Laki"/>
    <s v="Jakarta"/>
    <x v="0"/>
    <n v="5"/>
    <s v="Tidak"/>
    <s v="Website"/>
  </r>
  <r>
    <s v="CUST-0143"/>
    <s v="Individual"/>
    <s v="Tiara "/>
    <s v="Wulandari"/>
    <n v="54"/>
    <x v="0"/>
    <s v="Laki-Laki"/>
    <s v="Jakarta"/>
    <x v="1"/>
    <n v="4"/>
    <s v="Tidak"/>
    <s v="Website"/>
  </r>
  <r>
    <s v="CUST-0113"/>
    <s v="Individual"/>
    <s v="Budi "/>
    <s v="Santoso"/>
    <n v="71"/>
    <x v="2"/>
    <s v="Laki-Laki"/>
    <s v="Jakarta"/>
    <x v="0"/>
    <n v="2"/>
    <s v="Tidak"/>
    <s v="Website"/>
  </r>
  <r>
    <s v="CUST-0113"/>
    <s v="Individual"/>
    <s v="Budi "/>
    <s v="Santoso"/>
    <n v="71"/>
    <x v="2"/>
    <s v="Laki-Laki"/>
    <s v="Jakarta"/>
    <x v="0"/>
    <n v="2"/>
    <s v="Tidak"/>
    <s v="Website"/>
  </r>
  <r>
    <s v="CUST-0083"/>
    <s v="Individual"/>
    <s v="Lili "/>
    <s v="Handayani"/>
    <n v="39"/>
    <x v="1"/>
    <s v="Laki-Laki"/>
    <s v="Jakarta"/>
    <x v="0"/>
    <n v="2"/>
    <s v="Tidak"/>
    <s v="Agency"/>
  </r>
  <r>
    <s v="CUST-0101"/>
    <s v="Individual"/>
    <s v="Siti "/>
    <s v="Zulaikha"/>
    <n v="33"/>
    <x v="3"/>
    <s v="Laki-Laki"/>
    <s v="Bandung"/>
    <x v="0"/>
    <n v="4"/>
    <s v="Tidak"/>
    <s v="Agency"/>
  </r>
  <r>
    <s v="CUST-0168"/>
    <s v="Individual"/>
    <s v="Andi "/>
    <s v="Kurnia"/>
    <n v="65"/>
    <x v="4"/>
    <s v="Perempuan"/>
    <s v="Jakarta"/>
    <x v="1"/>
    <n v="1"/>
    <s v="Iya"/>
    <s v="Website"/>
  </r>
  <r>
    <s v="CUST-0051"/>
    <s v="Individual"/>
    <s v="Joko "/>
    <s v="Susilo"/>
    <n v="26"/>
    <x v="3"/>
    <s v="Laki-Laki"/>
    <s v="Jakarta"/>
    <x v="1"/>
    <n v="5"/>
    <s v="Tidak"/>
    <s v="Website"/>
  </r>
  <r>
    <s v="CUST-0022"/>
    <s v="Perusahaan"/>
    <s v="PT Harmoni Makmur Sejahtera"/>
    <m/>
    <m/>
    <x v="5"/>
    <s v="N/A"/>
    <s v="Jakarta"/>
    <x v="0"/>
    <n v="5"/>
    <s v="Tidak"/>
    <s v="Website"/>
  </r>
  <r>
    <s v="CUST-0157"/>
    <s v="Individual"/>
    <s v="Doni "/>
    <s v="Nugraha"/>
    <n v="56"/>
    <x v="4"/>
    <s v="Laki-Laki"/>
    <s v="Jakarta"/>
    <x v="1"/>
    <n v="5"/>
    <s v="Tidak"/>
    <s v="Website"/>
  </r>
  <r>
    <s v="CUST-0141"/>
    <s v="Individual"/>
    <s v="Teguh "/>
    <s v="Setiawan"/>
    <n v="45"/>
    <x v="1"/>
    <s v="Perempuan"/>
    <s v="Jakarta"/>
    <x v="1"/>
    <n v="1"/>
    <s v="Iya"/>
    <s v="Website"/>
  </r>
  <r>
    <s v="CUST-0135"/>
    <s v="Individual"/>
    <s v="Ayu "/>
    <s v="Pertiwi"/>
    <n v="26"/>
    <x v="3"/>
    <s v="Perempuan"/>
    <s v="Jakarta"/>
    <x v="0"/>
    <n v="5"/>
    <s v="Tidak"/>
    <s v="Agency"/>
  </r>
  <r>
    <s v="CUST-0049"/>
    <s v="Individual"/>
    <s v="Arif "/>
    <s v="Setiawan"/>
    <n v="49"/>
    <x v="0"/>
    <s v="Laki-Laki"/>
    <s v="Jakarta"/>
    <x v="1"/>
    <n v="3"/>
    <s v="Iya"/>
    <s v="Agency"/>
  </r>
  <r>
    <s v="CUST-0138"/>
    <s v="Individual"/>
    <s v="Toni "/>
    <s v="Hartanto"/>
    <n v="31"/>
    <x v="3"/>
    <s v="Perempuan"/>
    <s v="Jakarta"/>
    <x v="1"/>
    <n v="4"/>
    <s v="Iya"/>
    <s v="Agency"/>
  </r>
  <r>
    <s v="CUST-0128"/>
    <s v="Individual"/>
    <s v="Dewi "/>
    <s v="Saraswati"/>
    <n v="53"/>
    <x v="0"/>
    <s v="Laki-Laki"/>
    <s v="Semarang"/>
    <x v="0"/>
    <n v="4"/>
    <s v="Tidak"/>
    <s v="Website"/>
  </r>
  <r>
    <s v="CUST-0089"/>
    <s v="Individual"/>
    <s v="Fitri "/>
    <s v="Nurul"/>
    <n v="60"/>
    <x v="4"/>
    <s v="Laki-Laki"/>
    <s v="Denpasar"/>
    <x v="0"/>
    <n v="5"/>
    <s v="Tidak"/>
    <s v="Website"/>
  </r>
  <r>
    <s v="CUST-0120"/>
    <s v="Individual"/>
    <s v="Beni "/>
    <s v="Sutanto"/>
    <n v="39"/>
    <x v="1"/>
    <s v="Perempuan"/>
    <s v="Jakarta"/>
    <x v="1"/>
    <n v="4"/>
    <s v="Iya"/>
    <s v="Website"/>
  </r>
  <r>
    <s v="CUST-0184"/>
    <s v="Perusahaan"/>
    <s v="PT Sumber Cahaya Gemilang"/>
    <m/>
    <m/>
    <x v="5"/>
    <s v="N/A"/>
    <s v="Jakarta"/>
    <x v="0"/>
    <n v="5"/>
    <s v="Tidak"/>
    <s v="Website"/>
  </r>
  <r>
    <s v="CUST-0124"/>
    <s v="Individual"/>
    <s v="Dimas "/>
    <s v="Santoso"/>
    <n v="43"/>
    <x v="1"/>
    <s v="Laki-Laki"/>
    <s v="Bandung"/>
    <x v="0"/>
    <n v="4"/>
    <s v="Tidak"/>
    <s v="Agency"/>
  </r>
  <r>
    <s v="CUST-0159"/>
    <s v="Individual"/>
    <s v="Ria "/>
    <s v="Oktaviana"/>
    <n v="38"/>
    <x v="1"/>
    <s v="Perempuan"/>
    <s v="Jakarta"/>
    <x v="1"/>
    <n v="5"/>
    <s v="Tidak"/>
    <s v="Website"/>
  </r>
  <r>
    <s v="CUST-0184"/>
    <s v="Perusahaan"/>
    <s v="PT Sumber Cahaya Gemilang"/>
    <m/>
    <m/>
    <x v="5"/>
    <s v="N/A"/>
    <s v="Jakarta"/>
    <x v="0"/>
    <n v="5"/>
    <s v="Tidak"/>
    <s v="Website"/>
  </r>
  <r>
    <s v="CUST-0058"/>
    <s v="Individual"/>
    <s v="Nina "/>
    <s v="Oktaviani"/>
    <n v="34"/>
    <x v="3"/>
    <s v="Perempuan"/>
    <s v="Jakarta"/>
    <x v="0"/>
    <n v="2"/>
    <s v="Tidak"/>
    <s v="Agency"/>
  </r>
  <r>
    <s v="CUST-0089"/>
    <s v="Individual"/>
    <s v="Fitri "/>
    <s v="Nurul"/>
    <n v="60"/>
    <x v="4"/>
    <s v="Laki-Laki"/>
    <s v="Denpasar"/>
    <x v="0"/>
    <n v="5"/>
    <s v="Tidak"/>
    <s v="Website"/>
  </r>
  <r>
    <s v="CUST-0064"/>
    <s v="Individual"/>
    <s v="Fikri "/>
    <s v="Santoso"/>
    <n v="42"/>
    <x v="1"/>
    <s v="Laki-Laki"/>
    <s v="Jakarta"/>
    <x v="0"/>
    <n v="5"/>
    <s v="Tidak"/>
    <s v="Agency"/>
  </r>
  <r>
    <s v="CUST-0131"/>
    <s v="Perusahaan"/>
    <s v="PT Lestari Jaya Utama"/>
    <m/>
    <m/>
    <x v="5"/>
    <s v="N/A"/>
    <s v="Jakarta"/>
    <x v="1"/>
    <n v="3"/>
    <s v="Iya"/>
    <s v="Website"/>
  </r>
  <r>
    <s v="CUST-0014"/>
    <s v="Individual"/>
    <s v="Desy "/>
    <s v="Anggraini"/>
    <n v="56"/>
    <x v="4"/>
    <s v="Perempuan"/>
    <s v="Jakarta"/>
    <x v="1"/>
    <n v="5"/>
    <s v="Tidak"/>
    <s v="Website"/>
  </r>
  <r>
    <s v="CUST-0091"/>
    <s v="Individual"/>
    <s v="Aditya "/>
    <s v="Prasetya"/>
    <n v="42"/>
    <x v="1"/>
    <s v="Laki-Laki"/>
    <s v="Jakarta"/>
    <x v="0"/>
    <n v="3"/>
    <s v="Iya"/>
    <s v="Website"/>
  </r>
  <r>
    <s v="CUST-0139"/>
    <s v="Individual"/>
    <s v="Rina "/>
    <s v="Oktaviani"/>
    <n v="69"/>
    <x v="2"/>
    <s v="Laki-Laki"/>
    <s v="Jakarta"/>
    <x v="0"/>
    <n v="3"/>
    <s v="Tidak"/>
    <s v="Website"/>
  </r>
  <r>
    <s v="CUST-0088"/>
    <s v="Individual"/>
    <s v="Wahyu "/>
    <s v="Setiawan"/>
    <n v="59"/>
    <x v="4"/>
    <s v="Laki-Laki"/>
    <s v="Jakarta"/>
    <x v="1"/>
    <n v="3"/>
    <s v="Tidak"/>
    <s v="Agency"/>
  </r>
  <r>
    <s v="CUST-0065"/>
    <s v="Perusahaan"/>
    <s v="PT Maju Bersama Perkasa"/>
    <m/>
    <m/>
    <x v="5"/>
    <s v="N/A"/>
    <s v="Jakarta"/>
    <x v="0"/>
    <n v="5"/>
    <s v="Tidak"/>
    <s v="Website"/>
  </r>
  <r>
    <s v="CUST-0184"/>
    <s v="Perusahaan"/>
    <s v="PT Sumber Cahaya Gemilang"/>
    <m/>
    <m/>
    <x v="5"/>
    <s v="N/A"/>
    <s v="Jakarta"/>
    <x v="0"/>
    <n v="5"/>
    <s v="Tidak"/>
    <s v="Website"/>
  </r>
  <r>
    <s v="CUST-0034"/>
    <s v="Individual"/>
    <s v="Seno "/>
    <s v="Santoso"/>
    <n v="56"/>
    <x v="4"/>
    <s v="Laki-Laki"/>
    <s v="Jakarta"/>
    <x v="1"/>
    <n v="3"/>
    <s v="Tidak"/>
    <s v="Agency"/>
  </r>
  <r>
    <s v="CUST-0139"/>
    <s v="Individual"/>
    <s v="Rina "/>
    <s v="Oktaviani"/>
    <n v="69"/>
    <x v="2"/>
    <s v="Laki-Laki"/>
    <s v="Jakarta"/>
    <x v="0"/>
    <n v="3"/>
    <s v="Tidak"/>
    <s v="Website"/>
  </r>
  <r>
    <s v="CUST-0072"/>
    <s v="Individual"/>
    <s v="Edi "/>
    <s v="Hartanto"/>
    <n v="43"/>
    <x v="1"/>
    <s v="Perempuan"/>
    <s v="Jakarta"/>
    <x v="1"/>
    <n v="4"/>
    <s v="Tidak"/>
    <s v="Agency"/>
  </r>
  <r>
    <s v="CUST-0119"/>
    <s v="Individual"/>
    <s v="Ari "/>
    <s v="Susanto"/>
    <n v="55"/>
    <x v="0"/>
    <s v="Perempuan"/>
    <s v="Jakarta"/>
    <x v="1"/>
    <n v="3"/>
    <s v="Tidak"/>
    <s v="Website"/>
  </r>
  <r>
    <s v="CUST-0062"/>
    <s v="Individual"/>
    <s v="Dani "/>
    <s v="Saputra"/>
    <n v="50"/>
    <x v="0"/>
    <s v="Laki-Laki"/>
    <s v="Jakarta"/>
    <x v="1"/>
    <n v="5"/>
    <s v="Tidak"/>
    <s v="Agency"/>
  </r>
  <r>
    <s v="CUST-0048"/>
    <s v="Individual"/>
    <s v="Mega "/>
    <s v="Maharani"/>
    <n v="35"/>
    <x v="3"/>
    <s v="Laki-Laki"/>
    <s v="Jakarta"/>
    <x v="1"/>
    <n v="1"/>
    <s v="Tidak"/>
    <s v="Website"/>
  </r>
  <r>
    <s v="CUST-0103"/>
    <s v="Individual"/>
    <s v="Indah "/>
    <s v="Nurul"/>
    <n v="30"/>
    <x v="3"/>
    <s v="Laki-Laki"/>
    <s v="Jakarta"/>
    <x v="1"/>
    <n v="3"/>
    <s v="Tidak"/>
    <s v="Client"/>
  </r>
  <r>
    <s v="CUST-0045"/>
    <s v="Individual"/>
    <s v="Sinta "/>
    <s v="Septiani"/>
    <n v="49"/>
    <x v="0"/>
    <s v="Perempuan"/>
    <s v="Jakarta"/>
    <x v="1"/>
    <n v="3"/>
    <s v="Iya"/>
    <s v="Website"/>
  </r>
  <r>
    <s v="CUST-0047"/>
    <s v="Individual"/>
    <s v="Rudi "/>
    <s v="Setiaji"/>
    <n v="32"/>
    <x v="3"/>
    <s v="Laki-Laki"/>
    <s v="Jakarta"/>
    <x v="1"/>
    <n v="5"/>
    <s v="Iya"/>
    <s v="Client"/>
  </r>
  <r>
    <s v="CUST-0174"/>
    <s v="Individual"/>
    <s v="Heri "/>
    <s v="Hartono"/>
    <n v="34"/>
    <x v="3"/>
    <s v="Perempuan"/>
    <s v="Jakarta"/>
    <x v="1"/>
    <n v="1"/>
    <s v="Iya"/>
    <s v="Agency"/>
  </r>
  <r>
    <s v="CUST-0109"/>
    <s v="Individual"/>
    <s v="Yulia "/>
    <s v="Putri"/>
    <n v="43"/>
    <x v="1"/>
    <s v="Laki-Laki"/>
    <s v="Jakarta"/>
    <x v="1"/>
    <n v="3"/>
    <s v="Iya"/>
    <s v="Agency"/>
  </r>
  <r>
    <s v="CUST-0147"/>
    <s v="Individual"/>
    <s v="Lestari "/>
    <s v="Wulandari"/>
    <n v="48"/>
    <x v="0"/>
    <s v="Laki-Laki"/>
    <s v="Jakarta"/>
    <x v="1"/>
    <n v="5"/>
    <s v="Tidak"/>
    <s v="Website"/>
  </r>
  <r>
    <s v="CUST-0022"/>
    <s v="Perusahaan"/>
    <s v="PT Harmoni Makmur Sejahtera"/>
    <m/>
    <m/>
    <x v="5"/>
    <s v="N/A"/>
    <s v="Jakarta"/>
    <x v="0"/>
    <n v="4"/>
    <s v="Tidak"/>
    <s v="Website"/>
  </r>
  <r>
    <s v="CUST-0125"/>
    <s v="Individual"/>
    <s v="Bayu "/>
    <s v="Saputra"/>
    <n v="69"/>
    <x v="2"/>
    <s v="Laki-Laki"/>
    <s v="Jakarta"/>
    <x v="1"/>
    <n v="5"/>
    <s v="Tidak"/>
    <s v="Website"/>
  </r>
  <r>
    <s v="CUST-0066"/>
    <s v="Individual"/>
    <s v="Desi "/>
    <s v="Wardani"/>
    <n v="42"/>
    <x v="1"/>
    <s v="Perempuan"/>
    <s v="Jakarta"/>
    <x v="1"/>
    <n v="4"/>
    <s v="Tidak"/>
    <s v="Website"/>
  </r>
  <r>
    <s v="CUST-0032"/>
    <s v="Individual"/>
    <s v="Hendra "/>
    <s v="Kusuma"/>
    <n v="38"/>
    <x v="1"/>
    <s v="Laki-Laki"/>
    <s v="Jakarta"/>
    <x v="1"/>
    <n v="1"/>
    <s v="Iya"/>
    <s v="Website"/>
  </r>
  <r>
    <s v="CUST-0055"/>
    <s v="Individual"/>
    <s v="Siti "/>
    <s v="Saraswati"/>
    <n v="65"/>
    <x v="4"/>
    <s v="Perempuan"/>
    <s v="Jakarta"/>
    <x v="1"/>
    <n v="3"/>
    <s v="Tidak"/>
    <s v="Agency"/>
  </r>
  <r>
    <s v="CUST-0040"/>
    <s v="Individual"/>
    <s v="Rina "/>
    <s v="Nurul"/>
    <n v="56"/>
    <x v="4"/>
    <s v="Perempuan"/>
    <s v="Jakarta"/>
    <x v="0"/>
    <n v="3"/>
    <s v="Tidak"/>
    <s v="Website"/>
  </r>
  <r>
    <s v="CUST-0095"/>
    <s v="Individual"/>
    <s v="Danang "/>
    <s v="Kurnia"/>
    <n v="33"/>
    <x v="3"/>
    <s v="Perempuan"/>
    <s v="Jakarta"/>
    <x v="0"/>
    <n v="3"/>
    <s v="Tidak"/>
    <s v="Client"/>
  </r>
  <r>
    <s v="CUST-0140"/>
    <s v="Individual"/>
    <s v="Intan "/>
    <s v="Suryani"/>
    <n v="47"/>
    <x v="0"/>
    <s v="Laki-Laki"/>
    <s v="Jakarta"/>
    <x v="1"/>
    <n v="1"/>
    <s v="Tidak"/>
    <s v="Website"/>
  </r>
  <r>
    <s v="CUST-0075"/>
    <s v="Individual"/>
    <s v="Fajar "/>
    <s v="Pratama"/>
    <n v="34"/>
    <x v="3"/>
    <s v="Perempuan"/>
    <s v="Jakarta"/>
    <x v="1"/>
    <n v="5"/>
    <s v="Iya"/>
    <s v="Agency"/>
  </r>
  <r>
    <s v="CUST-0073"/>
    <s v="Individual"/>
    <s v="Desy "/>
    <s v="Ratnasari"/>
    <n v="51"/>
    <x v="0"/>
    <s v="Laki-Laki"/>
    <s v="Surabaya"/>
    <x v="0"/>
    <n v="3"/>
    <s v="Tidak"/>
    <s v="Agency"/>
  </r>
  <r>
    <s v="CUST-0089"/>
    <s v="Individual"/>
    <s v="Fitri "/>
    <s v="Nurul"/>
    <n v="60"/>
    <x v="4"/>
    <s v="Laki-Laki"/>
    <s v="Denpasar"/>
    <x v="0"/>
    <n v="5"/>
    <s v="Tidak"/>
    <s v="Website"/>
  </r>
  <r>
    <s v="CUST-0110"/>
    <s v="Individual"/>
    <s v="Anwar "/>
    <s v="Santoso"/>
    <n v="54"/>
    <x v="0"/>
    <s v="Laki-Laki"/>
    <s v="Jakarta"/>
    <x v="1"/>
    <n v="4"/>
    <s v="Tidak"/>
    <s v="Website"/>
  </r>
  <r>
    <s v="CUST-0019"/>
    <s v="Individual"/>
    <s v="Siska "/>
    <s v="Dewi"/>
    <n v="28"/>
    <x v="3"/>
    <s v="Perempuan"/>
    <s v="Jakarta"/>
    <x v="1"/>
    <n v="1"/>
    <s v="Tidak"/>
    <s v="Agency"/>
  </r>
  <r>
    <s v="CUST-0093"/>
    <s v="Individual"/>
    <s v="Risa "/>
    <s v="Putri"/>
    <n v="33"/>
    <x v="3"/>
    <s v="Laki-Laki"/>
    <s v="Jakarta"/>
    <x v="1"/>
    <n v="2"/>
    <s v="Iya"/>
    <s v="Website"/>
  </r>
  <r>
    <s v="CUST-0178"/>
    <s v="Individual"/>
    <s v="Dini "/>
    <s v="Nurul"/>
    <n v="44"/>
    <x v="1"/>
    <s v="Perempuan"/>
    <s v="Jakarta"/>
    <x v="1"/>
    <n v="5"/>
    <s v="Tidak"/>
    <s v="Client"/>
  </r>
  <r>
    <s v="CUST-0134"/>
    <s v="Individual"/>
    <s v="Ayu "/>
    <s v="Permatasari"/>
    <n v="59"/>
    <x v="4"/>
    <s v="Perempuan"/>
    <s v="Jakarta"/>
    <x v="0"/>
    <n v="5"/>
    <s v="Tidak"/>
    <s v="Agency"/>
  </r>
  <r>
    <s v="CUST-0151"/>
    <s v="Individual"/>
    <s v="Hendra "/>
    <s v="Saputra"/>
    <n v="47"/>
    <x v="0"/>
    <s v="Perempuan"/>
    <s v="Jakarta"/>
    <x v="0"/>
    <n v="1"/>
    <s v="Iya"/>
    <s v="Agency"/>
  </r>
  <r>
    <s v="CUST-0020"/>
    <s v="Individual"/>
    <s v="Ratna "/>
    <s v="Anggraini"/>
    <n v="42"/>
    <x v="1"/>
    <s v="Laki-Laki"/>
    <s v="Jakarta"/>
    <x v="1"/>
    <n v="1"/>
    <s v="Tidak"/>
    <s v="Website"/>
  </r>
  <r>
    <s v="CUST-0165"/>
    <s v="Individual"/>
    <s v="Fajar "/>
    <s v="Pratama"/>
    <n v="48"/>
    <x v="0"/>
    <s v="Laki-Laki"/>
    <s v="Jakarta"/>
    <x v="1"/>
    <n v="4"/>
    <s v="Iya"/>
    <s v="Agency"/>
  </r>
  <r>
    <s v="CUST-0031"/>
    <s v="Individual"/>
    <s v="Dewi "/>
    <s v="Lestari"/>
    <n v="73"/>
    <x v="2"/>
    <s v="Perempuan"/>
    <s v="Surabaya"/>
    <x v="0"/>
    <n v="3"/>
    <s v="Tidak"/>
    <s v="Website"/>
  </r>
  <r>
    <s v="CUST-0130"/>
    <s v="Individual"/>
    <s v="Dewi "/>
    <s v="Suryani"/>
    <n v="66"/>
    <x v="2"/>
    <s v="Laki-Laki"/>
    <s v="Jakarta"/>
    <x v="0"/>
    <n v="4"/>
    <s v="Tidak"/>
    <s v="Website"/>
  </r>
  <r>
    <s v="CUST-0109"/>
    <s v="Individual"/>
    <s v="Yulia "/>
    <s v="Putri"/>
    <n v="43"/>
    <x v="1"/>
    <s v="Laki-Laki"/>
    <s v="Jakarta"/>
    <x v="1"/>
    <n v="2"/>
    <s v="Tidak"/>
    <s v="Agency"/>
  </r>
  <r>
    <s v="CUST-0089"/>
    <s v="Individual"/>
    <s v="Fitri "/>
    <s v="Nurul"/>
    <n v="60"/>
    <x v="4"/>
    <s v="Laki-Laki"/>
    <s v="Denpasar"/>
    <x v="0"/>
    <n v="5"/>
    <s v="Tidak"/>
    <s v="Website"/>
  </r>
  <r>
    <s v="CUST-0106"/>
    <s v="Individual"/>
    <s v="Sri "/>
    <s v="Lestari"/>
    <n v="34"/>
    <x v="3"/>
    <s v="Laki-Laki"/>
    <s v="Jakarta"/>
    <x v="1"/>
    <n v="3"/>
    <s v="Tidak"/>
    <s v="Website"/>
  </r>
  <r>
    <s v="CUST-0147"/>
    <s v="Individual"/>
    <s v="Lestari "/>
    <s v="Wulandari"/>
    <n v="48"/>
    <x v="0"/>
    <s v="Laki-Laki"/>
    <s v="Jakarta"/>
    <x v="1"/>
    <n v="5"/>
    <s v="Tidak"/>
    <s v="Website"/>
  </r>
  <r>
    <s v="CUST-0116"/>
    <s v="Individual"/>
    <s v="Lila "/>
    <s v="Handayani"/>
    <n v="68"/>
    <x v="2"/>
    <s v="Laki-Laki"/>
    <s v="Jakarta"/>
    <x v="0"/>
    <n v="2"/>
    <s v="Tidak"/>
    <s v="Agency"/>
  </r>
  <r>
    <s v="CUST-0185"/>
    <s v="Individual"/>
    <s v="Hendro "/>
    <s v="Purnomo"/>
    <n v="54"/>
    <x v="0"/>
    <s v="Perempuan"/>
    <s v="Jakarta"/>
    <x v="1"/>
    <n v="4"/>
    <s v="Iya"/>
    <s v="Website"/>
  </r>
  <r>
    <s v="CUST-0184"/>
    <s v="Perusahaan"/>
    <s v="PT Sumber Cahaya Gemilang"/>
    <m/>
    <m/>
    <x v="5"/>
    <s v="N/A"/>
    <s v="Jakarta"/>
    <x v="0"/>
    <n v="5"/>
    <s v="Tidak"/>
    <s v="Website"/>
  </r>
  <r>
    <s v="CUST-0166"/>
    <s v="Individual"/>
    <s v="Cipto "/>
    <s v="Haryanto"/>
    <n v="37"/>
    <x v="1"/>
    <s v="Laki-Laki"/>
    <s v="Jakarta"/>
    <x v="0"/>
    <n v="4"/>
    <s v="Tidak"/>
    <s v="Website"/>
  </r>
  <r>
    <s v="CUST-0114"/>
    <s v="Individual"/>
    <s v="Rina "/>
    <s v="Putri"/>
    <n v="76"/>
    <x v="2"/>
    <s v="Perempuan"/>
    <s v="Jakarta"/>
    <x v="1"/>
    <n v="3"/>
    <s v="Tidak"/>
    <s v="Website"/>
  </r>
  <r>
    <s v="CUST-0145"/>
    <s v="Individual"/>
    <s v="Winda "/>
    <s v="Maharani"/>
    <n v="40"/>
    <x v="1"/>
    <s v="Laki-Laki"/>
    <s v="Jakarta"/>
    <x v="1"/>
    <n v="5"/>
    <s v="Tidak"/>
    <s v="Agency"/>
  </r>
  <r>
    <s v="CUST-0094"/>
    <s v="Individual"/>
    <s v="Dina "/>
    <s v="Pratiwi"/>
    <n v="42"/>
    <x v="1"/>
    <s v="Laki-Laki"/>
    <s v="Palembang"/>
    <x v="1"/>
    <n v="3"/>
    <s v="Tidak"/>
    <s v="Agency"/>
  </r>
  <r>
    <s v="CUST-0111"/>
    <s v="Individual"/>
    <s v="Budi "/>
    <s v="Purnomo"/>
    <n v="49"/>
    <x v="0"/>
    <s v="Perempuan"/>
    <s v="Jakarta"/>
    <x v="1"/>
    <n v="3"/>
    <s v="Tidak"/>
    <s v="Client"/>
  </r>
  <r>
    <s v="CUST-0099"/>
    <s v="Individual"/>
    <s v="Intan "/>
    <s v="Cahyani"/>
    <n v="29"/>
    <x v="3"/>
    <s v="Perempuan"/>
    <s v="Jakarta"/>
    <x v="1"/>
    <n v="5"/>
    <s v="Tidak"/>
    <s v="Agency"/>
  </r>
  <r>
    <s v="CUST-0158"/>
    <s v="Individual"/>
    <s v="Aditya "/>
    <s v="Kurnia"/>
    <n v="73"/>
    <x v="2"/>
    <s v="Perempuan"/>
    <s v="Jakarta"/>
    <x v="0"/>
    <n v="5"/>
    <s v="Iya"/>
    <s v="Agency"/>
  </r>
  <r>
    <s v="CUST-0105"/>
    <s v="Individual"/>
    <s v="Yudhi "/>
    <s v="Santoso"/>
    <n v="41"/>
    <x v="1"/>
    <s v="Laki-Laki"/>
    <s v="Jakarta"/>
    <x v="1"/>
    <n v="4"/>
    <s v="Tidak"/>
    <s v="Website"/>
  </r>
  <r>
    <s v="CUST-0096"/>
    <s v="Individual"/>
    <s v="Fikri "/>
    <s v="Kurnia"/>
    <n v="37"/>
    <x v="1"/>
    <s v="Perempuan"/>
    <s v="Jakarta"/>
    <x v="1"/>
    <n v="1"/>
    <s v="Tidak"/>
    <s v="Website"/>
  </r>
  <r>
    <s v="CUST-0118"/>
    <s v="Individual"/>
    <s v="Mega "/>
    <s v="Anggraini"/>
    <n v="55"/>
    <x v="0"/>
    <s v="Laki-Laki"/>
    <s v="Jakarta"/>
    <x v="1"/>
    <n v="2"/>
    <s v="Iya"/>
    <s v="Client"/>
  </r>
  <r>
    <s v="CUST-0082"/>
    <s v="Individual"/>
    <s v="Widya "/>
    <s v="Ratnasari"/>
    <n v="38"/>
    <x v="1"/>
    <s v="Laki-Laki"/>
    <s v="Jakarta"/>
    <x v="0"/>
    <n v="4"/>
    <s v="Iya"/>
    <s v="Agency"/>
  </r>
  <r>
    <s v="CUST-0030"/>
    <s v="Individual"/>
    <s v="Melati "/>
    <s v="Susanti"/>
    <n v="37"/>
    <x v="1"/>
    <s v="Laki-Laki"/>
    <s v="Jakarta"/>
    <x v="1"/>
    <n v="5"/>
    <s v="Iya"/>
    <s v="Website"/>
  </r>
  <r>
    <s v="CUST-0037"/>
    <s v="Individual"/>
    <s v="Siti "/>
    <s v="Rahmawati"/>
    <n v="22"/>
    <x v="6"/>
    <s v="Perempuan"/>
    <s v="Jakarta"/>
    <x v="1"/>
    <n v="5"/>
    <s v="Tidak"/>
    <s v="Website"/>
  </r>
  <r>
    <s v="CUST-0059"/>
    <s v="Individual"/>
    <s v="Junaidi "/>
    <s v="Santoso"/>
    <n v="48"/>
    <x v="0"/>
    <s v="Laki-Laki"/>
    <s v="Jakarta"/>
    <x v="1"/>
    <n v="4"/>
    <s v="Tidak"/>
    <s v="Agency"/>
  </r>
  <r>
    <s v="CUST-0079"/>
    <s v="Individual"/>
    <s v="Tia "/>
    <s v="Permatasari"/>
    <n v="44"/>
    <x v="1"/>
    <s v="Laki-Laki"/>
    <s v="Jakarta"/>
    <x v="1"/>
    <n v="5"/>
    <s v="Tidak"/>
    <s v="Website"/>
  </r>
  <r>
    <s v="CUST-0028"/>
    <s v="Individual"/>
    <s v="Adi "/>
    <s v="Wijaya"/>
    <n v="33"/>
    <x v="3"/>
    <s v="Laki-Laki"/>
    <s v="Jakarta"/>
    <x v="1"/>
    <n v="1"/>
    <s v="Tidak"/>
    <s v="Agency"/>
  </r>
  <r>
    <s v="CUST-0172"/>
    <s v="Individual"/>
    <s v="Faris "/>
    <s v="Nugraha"/>
    <n v="41"/>
    <x v="1"/>
    <s v="Laki-Laki"/>
    <s v="Riau"/>
    <x v="0"/>
    <n v="5"/>
    <s v="Tidak"/>
    <s v="Agency"/>
  </r>
  <r>
    <s v="CUST-0149"/>
    <s v="Individual"/>
    <s v="Rina "/>
    <s v="Lestari"/>
    <n v="61"/>
    <x v="4"/>
    <s v="Laki-Laki"/>
    <s v="Jakarta"/>
    <x v="0"/>
    <n v="4"/>
    <s v="Tidak"/>
    <s v="Agency"/>
  </r>
  <r>
    <s v="CUST-0135"/>
    <s v="Individual"/>
    <s v="Ayu "/>
    <s v="Pertiwi"/>
    <n v="26"/>
    <x v="3"/>
    <s v="Perempuan"/>
    <s v="Jakarta"/>
    <x v="0"/>
    <n v="5"/>
    <s v="Tidak"/>
    <s v="Client"/>
  </r>
  <r>
    <s v="CUST-0176"/>
    <s v="Individual"/>
    <s v="Dewa "/>
    <s v="Nugraha"/>
    <n v="26"/>
    <x v="3"/>
    <s v="Laki-Laki"/>
    <s v="Jakarta"/>
    <x v="1"/>
    <n v="5"/>
    <s v="Tidak"/>
    <s v="Client"/>
  </r>
  <r>
    <s v="CUST-0125"/>
    <s v="Individual"/>
    <s v="Bayu "/>
    <s v="Saputra"/>
    <n v="69"/>
    <x v="2"/>
    <s v="Laki-Laki"/>
    <s v="Jakarta"/>
    <x v="1"/>
    <n v="5"/>
    <s v="Tidak"/>
    <s v="Website"/>
  </r>
  <r>
    <s v="CUST-0069"/>
    <s v="Individual"/>
    <s v="Nurul "/>
    <s v="Oktaviani"/>
    <n v="57"/>
    <x v="4"/>
    <s v="Perempuan"/>
    <s v="Surabaya"/>
    <x v="1"/>
    <n v="3"/>
    <s v="Iya"/>
    <s v="Agency"/>
  </r>
  <r>
    <s v="CUST-0146"/>
    <s v="Individual"/>
    <s v="Iwan "/>
    <s v="Wibowo"/>
    <n v="38"/>
    <x v="1"/>
    <s v="Perempuan"/>
    <s v="Jakarta"/>
    <x v="1"/>
    <n v="5"/>
    <s v="Iya"/>
    <s v="Website"/>
  </r>
  <r>
    <s v="CUST-0025"/>
    <s v="Individual"/>
    <s v="Junaidi "/>
    <s v="Santosa"/>
    <n v="36"/>
    <x v="1"/>
    <s v="Perempuan"/>
    <s v="Semarang"/>
    <x v="1"/>
    <n v="2"/>
    <s v="Tidak"/>
    <s v="Agency"/>
  </r>
  <r>
    <s v="CUST-0074"/>
    <s v="Individual"/>
    <s v="Nanda "/>
    <s v="Arianti"/>
    <n v="31"/>
    <x v="3"/>
    <s v="Laki-Laki"/>
    <s v="Jakarta"/>
    <x v="0"/>
    <n v="5"/>
    <s v="Tidak"/>
    <s v="Agency"/>
  </r>
  <r>
    <s v="CUST-0076"/>
    <s v="Individual"/>
    <s v="Yuni "/>
    <s v="Rahmawati"/>
    <n v="41"/>
    <x v="1"/>
    <s v="Perempuan"/>
    <s v="Jakarta"/>
    <x v="1"/>
    <n v="5"/>
    <s v="Iya"/>
    <s v="Agency"/>
  </r>
  <r>
    <s v="CUST-0015"/>
    <s v="Individual"/>
    <s v="Dedi "/>
    <s v="Kurniawan"/>
    <n v="67"/>
    <x v="2"/>
    <s v="Laki-Laki"/>
    <s v="Jakarta"/>
    <x v="1"/>
    <n v="2"/>
    <s v="Iya"/>
    <s v="Website"/>
  </r>
  <r>
    <s v="CUST-0092"/>
    <s v="Individual"/>
    <s v="Andi "/>
    <s v="Kurniawan"/>
    <n v="48"/>
    <x v="0"/>
    <s v="Perempuan"/>
    <s v="Jakarta"/>
    <x v="0"/>
    <n v="5"/>
    <s v="Tidak"/>
    <s v="Client"/>
  </r>
  <r>
    <s v="CUST-0130"/>
    <s v="Individual"/>
    <s v="Dewi "/>
    <s v="Suryani"/>
    <n v="66"/>
    <x v="2"/>
    <s v="Laki-Laki"/>
    <s v="Jakarta"/>
    <x v="0"/>
    <n v="5"/>
    <s v="Tidak"/>
    <s v="Website"/>
  </r>
  <r>
    <s v="CUST-0175"/>
    <s v="Individual"/>
    <s v="Agus "/>
    <s v="Santoso"/>
    <n v="51"/>
    <x v="0"/>
    <s v="Laki-Laki"/>
    <s v="Jakarta"/>
    <x v="1"/>
    <n v="5"/>
    <s v="Iya"/>
    <s v="Client"/>
  </r>
  <r>
    <s v="CUST-0054"/>
    <s v="Individual"/>
    <s v="Indah "/>
    <s v="Widyanti"/>
    <n v="52"/>
    <x v="0"/>
    <s v="Laki-Laki"/>
    <s v="Jakarta"/>
    <x v="1"/>
    <n v="4"/>
    <s v="Tidak"/>
    <s v="Agency"/>
  </r>
  <r>
    <s v="CUST-0039"/>
    <s v="Perusahaan"/>
    <s v="PT Bintang Mandiri Sentosa"/>
    <m/>
    <m/>
    <x v="5"/>
    <s v="N/A"/>
    <s v="Jakarta"/>
    <x v="0"/>
    <n v="1"/>
    <s v="Iya"/>
    <s v="Website"/>
  </r>
  <r>
    <s v="CUST-0070"/>
    <s v="Individual"/>
    <s v="Hadi "/>
    <s v="Priyanto"/>
    <n v="41"/>
    <x v="1"/>
    <s v="Perempuan"/>
    <s v="Jakarta"/>
    <x v="1"/>
    <n v="4"/>
    <s v="Iya"/>
    <s v="Agency"/>
  </r>
  <r>
    <s v="CUST-0024"/>
    <s v="Individual"/>
    <s v="Budi "/>
    <s v="Setiawan"/>
    <n v="25"/>
    <x v="6"/>
    <s v="Perempuan"/>
    <s v="Jakarta"/>
    <x v="1"/>
    <n v="4"/>
    <s v="Tidak"/>
    <s v="Agency"/>
  </r>
  <r>
    <s v="CUST-0097"/>
    <s v="Individual"/>
    <s v="Wahyu "/>
    <s v="Sudarsono"/>
    <n v="35"/>
    <x v="3"/>
    <s v="Laki-Laki"/>
    <s v="Jakarta"/>
    <x v="0"/>
    <n v="5"/>
    <s v="Tidak"/>
    <s v="Website"/>
  </r>
  <r>
    <s v="CUST-0179"/>
    <s v="Individual"/>
    <s v="Desi "/>
    <s v="Anwar"/>
    <n v="37"/>
    <x v="1"/>
    <s v="Laki-Laki"/>
    <s v="Jakarta"/>
    <x v="1"/>
    <n v="2"/>
    <s v="Tidak"/>
    <s v="Agency"/>
  </r>
  <r>
    <s v="CUST-0182"/>
    <s v="Individual"/>
    <s v="Fitri "/>
    <s v="Setiawati"/>
    <n v="73"/>
    <x v="2"/>
    <s v="Laki-Laki"/>
    <s v="Jakarta"/>
    <x v="1"/>
    <n v="4"/>
    <s v="Iya"/>
    <s v="Agency"/>
  </r>
  <r>
    <s v="CUST-0012"/>
    <s v="Individual"/>
    <s v="Ayu "/>
    <s v="Salsabila"/>
    <n v="57"/>
    <x v="4"/>
    <s v="Laki-Laki"/>
    <s v="Jakarta"/>
    <x v="0"/>
    <n v="5"/>
    <s v="Iya"/>
    <s v="Website"/>
  </r>
  <r>
    <s v="CUST-0154"/>
    <s v="Individual"/>
    <s v="Putri "/>
    <s v="Permata"/>
    <n v="45"/>
    <x v="1"/>
    <s v="Laki-Laki"/>
    <s v="Jakarta"/>
    <x v="0"/>
    <n v="5"/>
    <s v="Tidak"/>
    <s v="Website"/>
  </r>
  <r>
    <s v="CUST-0061"/>
    <s v="Individual"/>
    <s v="Rizky "/>
    <s v="Permana"/>
    <n v="31"/>
    <x v="3"/>
    <s v="Laki-Laki"/>
    <s v="Jakarta"/>
    <x v="1"/>
    <n v="5"/>
    <s v="Tidak"/>
    <s v="Website"/>
  </r>
  <r>
    <s v="CUST-0184"/>
    <s v="Perusahaan"/>
    <s v="PT Sumber Cahaya Gemilang"/>
    <m/>
    <m/>
    <x v="5"/>
    <s v="N/A"/>
    <s v="Jakarta"/>
    <x v="0"/>
    <n v="5"/>
    <s v="Tidak"/>
    <s v="Website"/>
  </r>
  <r>
    <s v="CUST-0150"/>
    <s v="Individual"/>
    <s v="Joko "/>
    <s v="Saputra"/>
    <n v="57"/>
    <x v="4"/>
    <s v="Perempuan"/>
    <s v="Jakarta"/>
    <x v="1"/>
    <n v="3"/>
    <s v="Tidak"/>
    <s v="Website"/>
  </r>
  <r>
    <s v="CUST-0071"/>
    <s v="Individual"/>
    <s v="Gede "/>
    <s v="Prasetya"/>
    <n v="29"/>
    <x v="3"/>
    <s v="Laki-Laki"/>
    <s v="Jakarta"/>
    <x v="1"/>
    <n v="2"/>
    <s v="Tidak"/>
    <s v="Website"/>
  </r>
  <r>
    <s v="CUST-0123"/>
    <s v="Individual"/>
    <s v="Ayu "/>
    <s v="Susanti"/>
    <n v="48"/>
    <x v="0"/>
    <s v="Perempuan"/>
    <s v="Jakarta"/>
    <x v="1"/>
    <n v="4"/>
    <s v="Tidak"/>
    <s v="Website"/>
  </r>
  <r>
    <s v="CUST-0144"/>
    <s v="Individual"/>
    <s v="Bimo "/>
    <s v="Purnomo"/>
    <n v="65"/>
    <x v="4"/>
    <s v="Perempuan"/>
    <s v="Jakarta"/>
    <x v="1"/>
    <n v="4"/>
    <s v="Tidak"/>
    <s v="Website"/>
  </r>
  <r>
    <s v="CUST-0154"/>
    <s v="Individual"/>
    <s v="Putri "/>
    <s v="Permata"/>
    <n v="45"/>
    <x v="1"/>
    <s v="Laki-Laki"/>
    <s v="Jakarta"/>
    <x v="0"/>
    <n v="5"/>
    <s v="Tidak"/>
    <s v="Website"/>
  </r>
  <r>
    <s v="CUST-0016"/>
    <s v="Individual"/>
    <s v="Rina "/>
    <s v="Mustika"/>
    <n v="48"/>
    <x v="0"/>
    <s v="Perempuan"/>
    <s v="Jakarta"/>
    <x v="1"/>
    <n v="2"/>
    <s v="Iya"/>
    <s v="Website"/>
  </r>
  <r>
    <s v="CUST-0136"/>
    <s v="Individual"/>
    <s v="Donny "/>
    <s v="Wibowo"/>
    <n v="67"/>
    <x v="2"/>
    <s v="Perempuan"/>
    <s v="Jakarta"/>
    <x v="0"/>
    <n v="3"/>
    <s v="Iya"/>
    <s v="Website"/>
  </r>
  <r>
    <s v="CUST-0155"/>
    <s v="Individual"/>
    <s v="Fitri "/>
    <s v="Pertiwi"/>
    <n v="55"/>
    <x v="0"/>
    <s v="Laki-Laki"/>
    <s v="Jakarta"/>
    <x v="0"/>
    <n v="2"/>
    <s v="Tidak"/>
    <s v="Website"/>
  </r>
  <r>
    <s v="CUST-0074"/>
    <s v="Individual"/>
    <s v="Nanda "/>
    <s v="Arianti"/>
    <n v="31"/>
    <x v="3"/>
    <s v="Laki-Laki"/>
    <s v="Jakarta"/>
    <x v="0"/>
    <n v="5"/>
    <s v="Tidak"/>
    <s v="Agency"/>
  </r>
  <r>
    <s v="CUST-0117"/>
    <s v="Individual"/>
    <s v="Siska "/>
    <s v="Saraswati"/>
    <n v="45"/>
    <x v="1"/>
    <s v="Laki-Laki"/>
    <s v="Jakarta"/>
    <x v="1"/>
    <n v="2"/>
    <s v="Tidak"/>
    <s v="Agency"/>
  </r>
  <r>
    <s v="CUST-0046"/>
    <s v="Individual"/>
    <s v="Intan "/>
    <s v="Wulandari"/>
    <n v="66"/>
    <x v="2"/>
    <s v="Laki-Laki"/>
    <s v="Jakarta"/>
    <x v="1"/>
    <n v="5"/>
    <s v="Tidak"/>
    <s v="Website"/>
  </r>
  <r>
    <s v="CUST-0169"/>
    <s v="Individual"/>
    <s v="Wawan "/>
    <s v="Purnomo"/>
    <n v="29"/>
    <x v="3"/>
    <s v="Laki-Laki"/>
    <s v="Jakarta"/>
    <x v="1"/>
    <n v="5"/>
    <s v="Tidak"/>
    <s v="Website"/>
  </r>
  <r>
    <s v="CUST-0035"/>
    <s v="Perusahaan"/>
    <s v="PT Inovasi Teknologi Canggih"/>
    <m/>
    <m/>
    <x v="5"/>
    <s v="N/A"/>
    <s v="Jakarta"/>
    <x v="0"/>
    <n v="5"/>
    <s v="Iya"/>
    <s v="Website"/>
  </r>
  <r>
    <s v="CUST-0018"/>
    <s v="Individual"/>
    <s v="Siti "/>
    <s v="Rahayu"/>
    <n v="55"/>
    <x v="0"/>
    <s v="Laki-Laki"/>
    <s v="Jakarta"/>
    <x v="0"/>
    <n v="4"/>
    <s v="Tidak"/>
    <s v="Agency"/>
  </r>
  <r>
    <s v="CUST-0133"/>
    <s v="Individual"/>
    <s v="Doni "/>
    <s v="Hermawan"/>
    <n v="39"/>
    <x v="1"/>
    <s v="Perempuan"/>
    <s v="Jakarta"/>
    <x v="1"/>
    <n v="3"/>
    <s v="Iya"/>
    <s v="Website"/>
  </r>
  <r>
    <s v="CUST-0148"/>
    <s v="Individual"/>
    <s v="Desi "/>
    <s v="Ratnasari"/>
    <n v="65"/>
    <x v="4"/>
    <s v="Laki-Laki"/>
    <s v="Jakarta"/>
    <x v="1"/>
    <n v="3"/>
    <s v="Tidak"/>
    <s v="Website"/>
  </r>
  <r>
    <s v="CUST-0132"/>
    <s v="Individual"/>
    <s v="Sari "/>
    <s v="Putri"/>
    <n v="36"/>
    <x v="1"/>
    <s v="Laki-Laki"/>
    <s v="Jakarta"/>
    <x v="1"/>
    <n v="3"/>
    <s v="Tidak"/>
    <s v="Website"/>
  </r>
  <r>
    <s v="CUST-0058"/>
    <s v="Individual"/>
    <s v="Nina "/>
    <s v="Oktaviani"/>
    <n v="47"/>
    <x v="0"/>
    <s v="Perempuan"/>
    <s v="Jakarta"/>
    <x v="0"/>
    <n v="1"/>
    <s v="Tidak"/>
    <s v="Client"/>
  </r>
  <r>
    <s v="CUST-0063"/>
    <s v="Individual"/>
    <s v="Haryanto "/>
    <s v="Widodo"/>
    <n v="44"/>
    <x v="1"/>
    <s v="Perempuan"/>
    <s v="Jakarta"/>
    <x v="1"/>
    <n v="5"/>
    <s v="Iya"/>
    <s v="Website"/>
  </r>
  <r>
    <s v="CUST-0084"/>
    <s v="Individual"/>
    <s v="Hendra "/>
    <s v="Prasetya"/>
    <n v="66"/>
    <x v="2"/>
    <s v="Perempuan"/>
    <s v="Jakarta"/>
    <x v="1"/>
    <n v="5"/>
    <s v="Tidak"/>
    <s v="Client"/>
  </r>
  <r>
    <s v="CUST-0090"/>
    <s v="Individual"/>
    <s v="Bimo "/>
    <s v="Setyawan"/>
    <n v="33"/>
    <x v="3"/>
    <s v="Perempuan"/>
    <s v="Jakarta"/>
    <x v="0"/>
    <n v="4"/>
    <s v="Tidak"/>
    <s v="Client"/>
  </r>
  <r>
    <s v="CUST-0089"/>
    <s v="Individual"/>
    <s v="Fitri "/>
    <s v="Nurul"/>
    <n v="60"/>
    <x v="4"/>
    <s v="Laki-Laki"/>
    <s v="Denpasar"/>
    <x v="0"/>
    <n v="5"/>
    <s v="Tidak"/>
    <s v="Website"/>
  </r>
  <r>
    <s v="CUST-0057"/>
    <s v="Individual"/>
    <s v="Rina "/>
    <s v="Oktaviani"/>
    <n v="41"/>
    <x v="1"/>
    <s v="Perempuan"/>
    <s v="Makassar"/>
    <x v="0"/>
    <n v="1"/>
    <s v="Tidak"/>
    <s v="Agency"/>
  </r>
  <r>
    <s v="CUST-0184"/>
    <s v="Perusahaan"/>
    <s v="PT Sumber Cahaya Gemilang"/>
    <m/>
    <m/>
    <x v="5"/>
    <s v="N/A"/>
    <s v="Jakarta"/>
    <x v="0"/>
    <n v="5"/>
    <s v="Tidak"/>
    <s v="Website"/>
  </r>
  <r>
    <s v="CUST-0013"/>
    <s v="Individual"/>
    <s v="Rizki "/>
    <s v="Haryanto"/>
    <n v="56"/>
    <x v="4"/>
    <s v="Perempuan"/>
    <s v="Jakarta"/>
    <x v="1"/>
    <n v="5"/>
    <s v="Tidak"/>
    <s v="Website"/>
  </r>
  <r>
    <s v="CUST-0077"/>
    <s v="Individual"/>
    <s v="Reni "/>
    <s v="Kurniasih"/>
    <n v="48"/>
    <x v="0"/>
    <s v="Perempuan"/>
    <s v="Jakarta"/>
    <x v="1"/>
    <n v="4"/>
    <s v="Tidak"/>
    <s v="Website"/>
  </r>
  <r>
    <s v="CUST-0038"/>
    <s v="Individual"/>
    <s v="Andi "/>
    <s v="Wirawan"/>
    <n v="19"/>
    <x v="6"/>
    <s v="Perempuan"/>
    <s v="Jakarta"/>
    <x v="1"/>
    <n v="5"/>
    <s v="Tidak"/>
    <s v="Website"/>
  </r>
  <r>
    <s v="CUST-0011"/>
    <s v="Perusahaan"/>
    <s v="PT Nusantara Jaya Abadi"/>
    <m/>
    <m/>
    <x v="5"/>
    <s v="N/A"/>
    <s v="Jakarta"/>
    <x v="0"/>
    <n v="5"/>
    <s v="Tidak"/>
    <s v="Agency"/>
  </r>
  <r>
    <s v="CUST-0180"/>
    <s v="Individual"/>
    <s v="Agus "/>
    <s v="Saputra"/>
    <n v="27"/>
    <x v="3"/>
    <s v="Perempuan"/>
    <s v="Jakarta"/>
    <x v="0"/>
    <n v="3"/>
    <s v="Iya"/>
    <s v="Agency"/>
  </r>
  <r>
    <s v="CUST-0061"/>
    <s v="Individual"/>
    <s v="Rizky "/>
    <s v="Permana"/>
    <n v="50"/>
    <x v="0"/>
    <s v="Laki-Laki"/>
    <s v="Jakarta"/>
    <x v="1"/>
    <n v="5"/>
    <s v="Tidak"/>
    <s v="Website"/>
  </r>
  <r>
    <s v="CUST-0163"/>
    <s v="Individual"/>
    <s v="Donny "/>
    <s v="Putra"/>
    <n v="40"/>
    <x v="1"/>
    <s v="Perempuan"/>
    <s v="Jakarta"/>
    <x v="1"/>
    <n v="5"/>
    <s v="Tidak"/>
    <s v="Website"/>
  </r>
  <r>
    <s v="CUST-0115"/>
    <s v="Individual"/>
    <s v="Heru "/>
    <s v="Susanto"/>
    <n v="40"/>
    <x v="1"/>
    <s v="Perempuan"/>
    <s v="Jakarta"/>
    <x v="0"/>
    <n v="2"/>
    <s v="Tidak"/>
    <s v="Client"/>
  </r>
  <r>
    <s v="CUST-0059"/>
    <s v="Individual"/>
    <s v="Junaidi "/>
    <s v="Santoso"/>
    <n v="48"/>
    <x v="0"/>
    <s v="Laki-Laki"/>
    <s v="Jakarta"/>
    <x v="1"/>
    <n v="3"/>
    <s v="Tidak"/>
    <s v="Agency"/>
  </r>
  <r>
    <s v="CUST-0017"/>
    <s v="Individual"/>
    <s v="Yudha "/>
    <s v="Prasetyo"/>
    <n v="34"/>
    <x v="3"/>
    <s v="Perempuan"/>
    <s v="Jakarta"/>
    <x v="1"/>
    <n v="3"/>
    <s v="Tidak"/>
    <s v="Website"/>
  </r>
  <r>
    <s v="CUST-0026"/>
    <s v="Individual"/>
    <s v="Wawan "/>
    <s v="Kurniawan"/>
    <n v="43"/>
    <x v="1"/>
    <s v="Laki-Laki"/>
    <s v="Jakarta"/>
    <x v="1"/>
    <n v="1"/>
    <s v="Iya"/>
    <s v="Website"/>
  </r>
  <r>
    <s v="CUST-0041"/>
    <s v="Individual"/>
    <s v="Arief "/>
    <s v="Kurniawan"/>
    <n v="57"/>
    <x v="4"/>
    <s v="Laki-Laki"/>
    <s v="Jakarta"/>
    <x v="1"/>
    <n v="4"/>
    <s v="Tidak"/>
    <s v="Client"/>
  </r>
  <r>
    <s v="CUST-0078"/>
    <s v="Individual"/>
    <s v="Bimo "/>
    <s v="Setiawan"/>
    <n v="41"/>
    <x v="1"/>
    <s v="Laki-Laki"/>
    <s v="Jakarta"/>
    <x v="0"/>
    <n v="3"/>
    <s v="Tidak"/>
    <s v="Agency"/>
  </r>
  <r>
    <s v="CUST-0152"/>
    <s v="Individual"/>
    <s v="Intan "/>
    <s v="Wulandari"/>
    <n v="35"/>
    <x v="3"/>
    <s v="Perempuan"/>
    <s v="Jakarta"/>
    <x v="1"/>
    <n v="5"/>
    <s v="Tidak"/>
    <s v="Website"/>
  </r>
  <r>
    <s v="CUST-0027"/>
    <s v="Individual"/>
    <s v="Eko "/>
    <s v="Saputro"/>
    <n v="37"/>
    <x v="1"/>
    <s v="Laki-Laki"/>
    <s v="Jakarta"/>
    <x v="1"/>
    <n v="2"/>
    <s v="Iya"/>
    <s v="Website"/>
  </r>
  <r>
    <s v="CUST-0137"/>
    <s v="Individual"/>
    <s v="Yuni "/>
    <s v="Astuti"/>
    <n v="32"/>
    <x v="3"/>
    <s v="Perempuan"/>
    <s v="Jakarta"/>
    <x v="1"/>
    <n v="1"/>
    <s v="Iya"/>
    <s v="Website"/>
  </r>
  <r>
    <s v="CUST-0104"/>
    <s v="Individual"/>
    <s v="Yuni "/>
    <s v="Putri"/>
    <n v="51"/>
    <x v="0"/>
    <s v="Laki-Laki"/>
    <s v="Jakarta"/>
    <x v="1"/>
    <n v="3"/>
    <s v="Iya"/>
    <s v="Website"/>
  </r>
  <r>
    <s v="CUST-0161"/>
    <s v="Individual"/>
    <s v="Ayu "/>
    <s v="Rahmawati"/>
    <n v="41"/>
    <x v="1"/>
    <s v="Laki-Laki"/>
    <s v="Jakarta"/>
    <x v="1"/>
    <n v="4"/>
    <s v="Iya"/>
    <s v="Agency"/>
  </r>
  <r>
    <s v="CUST-0062"/>
    <s v="Individual"/>
    <s v="Dani "/>
    <s v="Saputra"/>
    <n v="50"/>
    <x v="0"/>
    <s v="Laki-Laki"/>
    <s v="Jakarta"/>
    <x v="0"/>
    <n v="5"/>
    <s v="Tidak"/>
    <s v="Agency"/>
  </r>
  <r>
    <s v="CUST-0039"/>
    <s v="Perusahaan"/>
    <s v="PT Bintang Mandiri Sentosa"/>
    <m/>
    <m/>
    <x v="5"/>
    <s v="N/A"/>
    <s v="Jakarta"/>
    <x v="0"/>
    <n v="1"/>
    <s v="Iya"/>
    <s v="Website"/>
  </r>
  <r>
    <s v="CUST-0053"/>
    <s v="Individual"/>
    <s v="Sari "/>
    <s v="Handayani"/>
    <n v="59"/>
    <x v="4"/>
    <s v="Perempuan"/>
    <s v="Jakarta"/>
    <x v="1"/>
    <n v="4"/>
    <s v="Iya"/>
    <s v="Website"/>
  </r>
  <r>
    <s v="CUST-0021"/>
    <s v="Individual"/>
    <s v="Yoga "/>
    <s v="Prasetyo"/>
    <n v="39"/>
    <x v="1"/>
    <s v="Laki-Laki"/>
    <s v="Jakarta"/>
    <x v="1"/>
    <n v="1"/>
    <s v="Iya"/>
    <s v="Agency"/>
  </r>
  <r>
    <s v="CUST-0085"/>
    <s v="Individual"/>
    <s v="Ari "/>
    <s v="Nugroho"/>
    <n v="40"/>
    <x v="1"/>
    <s v="Perempuan"/>
    <s v="Jakarta"/>
    <x v="0"/>
    <n v="2"/>
    <s v="Iya"/>
    <s v="Agency"/>
  </r>
  <r>
    <s v="CUST-0170"/>
    <s v="Individual"/>
    <s v="Rina "/>
    <s v="Wijaya"/>
    <n v="22"/>
    <x v="6"/>
    <s v="Laki-Laki"/>
    <s v="Jakarta"/>
    <x v="0"/>
    <n v="3"/>
    <s v="Iya"/>
    <s v="Website"/>
  </r>
  <r>
    <s v="CUST-0155"/>
    <s v="Individual"/>
    <s v="Fitri "/>
    <s v="Pertiwi"/>
    <n v="55"/>
    <x v="0"/>
    <s v="Laki-Laki"/>
    <s v="Jakarta"/>
    <x v="0"/>
    <n v="2"/>
    <s v="Tidak"/>
    <s v="Website"/>
  </r>
  <r>
    <s v="CUST-0121"/>
    <s v="Individual"/>
    <s v="Indri "/>
    <s v="Lestari"/>
    <n v="39"/>
    <x v="1"/>
    <s v="Perempuan"/>
    <s v="Jakarta"/>
    <x v="1"/>
    <n v="3"/>
    <s v="Iya"/>
    <s v="Website"/>
  </r>
  <r>
    <s v="CUST-0042"/>
    <s v="Individual"/>
    <s v="Ratna "/>
    <s v="Pertiwi"/>
    <n v="67"/>
    <x v="2"/>
    <s v="Perempuan"/>
    <s v="Jakarta"/>
    <x v="0"/>
    <n v="5"/>
    <s v="Tidak"/>
    <s v="Website"/>
  </r>
  <r>
    <s v="CUST-0108"/>
    <s v="Individual"/>
    <s v="Rizal "/>
    <s v="Gunawan"/>
    <n v="47"/>
    <x v="0"/>
    <s v="Laki-Laki"/>
    <s v="Jakarta"/>
    <x v="1"/>
    <n v="2"/>
    <s v="Tidak"/>
    <s v="Website"/>
  </r>
  <r>
    <s v="CUST-0164"/>
    <s v="Individual"/>
    <s v="Wawan "/>
    <s v="Nugraha"/>
    <n v="64"/>
    <x v="4"/>
    <s v="Perempuan"/>
    <s v="Jakarta"/>
    <x v="1"/>
    <n v="4"/>
    <s v="Iya"/>
    <s v="Website"/>
  </r>
  <r>
    <s v="CUST-0184"/>
    <s v="Perusahaan"/>
    <s v="PT Sumber Cahaya Gemilang"/>
    <m/>
    <m/>
    <x v="5"/>
    <s v="N/A"/>
    <s v="Jakarta"/>
    <x v="0"/>
    <n v="5"/>
    <s v="Tidak"/>
    <s v="Website"/>
  </r>
  <r>
    <s v="CUST-0081"/>
    <s v="Individual"/>
    <s v="Tri "/>
    <s v="Handayani"/>
    <n v="49"/>
    <x v="0"/>
    <s v="Laki-Laki"/>
    <s v="Jakarta"/>
    <x v="1"/>
    <n v="3"/>
    <s v="Iya"/>
    <s v="Website"/>
  </r>
  <r>
    <s v="CUST-0100"/>
    <s v="Individual"/>
    <s v="Dewi "/>
    <s v="Setianingrum"/>
    <n v="41"/>
    <x v="1"/>
    <s v="Perempuan"/>
    <s v="Jakarta"/>
    <x v="1"/>
    <n v="5"/>
    <s v="Tidak"/>
    <s v="Website"/>
  </r>
  <r>
    <s v="CUST-0156"/>
    <s v="Individual"/>
    <s v="Sinta "/>
    <s v="Dewi"/>
    <n v="49"/>
    <x v="0"/>
    <s v="Perempuan"/>
    <s v="Jakarta"/>
    <x v="0"/>
    <n v="5"/>
    <s v="Iya"/>
    <s v="Agency"/>
  </r>
  <r>
    <s v="CUST-0033"/>
    <s v="Individual"/>
    <s v="Yusuf "/>
    <s v="Prasetyo"/>
    <n v="55"/>
    <x v="0"/>
    <s v="Laki-Laki"/>
    <s v="Jakarta"/>
    <x v="1"/>
    <n v="2"/>
    <s v="Tidak"/>
    <s v="Website"/>
  </r>
  <r>
    <s v="CUST-0050"/>
    <s v="Individual"/>
    <s v="Tiara "/>
    <s v="Widyanti"/>
    <n v="33"/>
    <x v="3"/>
    <s v="Laki-Laki"/>
    <s v="Jakarta"/>
    <x v="1"/>
    <n v="3"/>
    <s v="Tidak"/>
    <s v="Website"/>
  </r>
  <r>
    <s v="CUST-0173"/>
    <s v="Individual"/>
    <s v="Lila "/>
    <s v="Novitasari"/>
    <n v="48"/>
    <x v="0"/>
    <s v="Perempuan"/>
    <s v="Jakarta"/>
    <x v="0"/>
    <n v="2"/>
    <s v="Iya"/>
    <s v="Website"/>
  </r>
  <r>
    <s v="CUST-0098"/>
    <s v="Individual"/>
    <s v="Eko "/>
    <s v="Wijaya"/>
    <n v="51"/>
    <x v="0"/>
    <s v="Laki-Laki"/>
    <s v="Jakarta"/>
    <x v="1"/>
    <n v="3"/>
    <s v="Iya"/>
    <s v="Website"/>
  </r>
  <r>
    <s v="CUST-0079"/>
    <s v="Individual"/>
    <s v="Tia "/>
    <s v="Permatasari"/>
    <n v="44"/>
    <x v="1"/>
    <s v="Laki-Laki"/>
    <s v="Jakarta"/>
    <x v="0"/>
    <n v="4"/>
    <s v="Tidak"/>
    <s v="Website"/>
  </r>
  <r>
    <s v="CUST-0122"/>
    <s v="Individual"/>
    <s v="Bayu "/>
    <s v="Santoso"/>
    <n v="22"/>
    <x v="6"/>
    <s v="Laki-Laki"/>
    <s v="Jakarta"/>
    <x v="1"/>
    <n v="1"/>
    <s v="Iya"/>
    <s v="Client"/>
  </r>
  <r>
    <s v="CUST-0184"/>
    <s v="Perusahaan"/>
    <s v="PT Sumber Cahaya Gemilang"/>
    <m/>
    <m/>
    <x v="5"/>
    <s v="N/A"/>
    <s v="Jakarta"/>
    <x v="0"/>
    <n v="5"/>
    <s v="Tidak"/>
    <s v="Website"/>
  </r>
  <r>
    <s v="CUST-0087"/>
    <s v="Individual"/>
    <s v="Bagus "/>
    <s v="Prasetyo"/>
    <n v="44"/>
    <x v="1"/>
    <s v="Laki-Laki"/>
    <s v="Jakarta"/>
    <x v="1"/>
    <n v="2"/>
    <s v="Tidak"/>
    <s v="Website"/>
  </r>
  <r>
    <s v="CUST-0052"/>
    <s v="Individual"/>
    <s v="Dika "/>
    <s v="Kurniawan"/>
    <n v="30"/>
    <x v="3"/>
    <s v="Laki-Laki"/>
    <s v="Jakarta"/>
    <x v="1"/>
    <n v="4"/>
    <s v="Iya"/>
    <s v="Agency"/>
  </r>
  <r>
    <s v="CUST-0089"/>
    <s v="Individual"/>
    <s v="Fitri "/>
    <s v="Nurul"/>
    <n v="60"/>
    <x v="4"/>
    <s v="Laki-Laki"/>
    <s v="Denpasar"/>
    <x v="0"/>
    <n v="5"/>
    <s v="Tidak"/>
    <s v="Website"/>
  </r>
  <r>
    <s v="CUST-0068"/>
    <s v="Individual"/>
    <s v="Ari "/>
    <s v="Kurnia"/>
    <n v="45"/>
    <x v="1"/>
    <s v="Perempuan"/>
    <s v="Jakarta"/>
    <x v="1"/>
    <n v="4"/>
    <s v="Iya"/>
    <s v="Website"/>
  </r>
  <r>
    <s v="CUST-0160"/>
    <s v="Individual"/>
    <s v="Diah "/>
    <s v="Puspita"/>
    <n v="37"/>
    <x v="1"/>
    <s v="Laki-Laki"/>
    <s v="Jakarta"/>
    <x v="1"/>
    <n v="3"/>
    <s v="Tidak"/>
    <s v="Website"/>
  </r>
  <r>
    <s v="CUST-0029"/>
    <s v="Individual"/>
    <s v="Dewi "/>
    <s v="Permata"/>
    <n v="32"/>
    <x v="3"/>
    <s v="Laki-Laki"/>
    <s v="Jakarta"/>
    <x v="1"/>
    <n v="4"/>
    <s v="Tidak"/>
    <s v="Website"/>
  </r>
  <r>
    <s v="CUST-0089"/>
    <s v="Individual"/>
    <s v="Fitri "/>
    <s v="Nurul"/>
    <n v="60"/>
    <x v="4"/>
    <s v="Laki-Laki"/>
    <s v="Denpasar"/>
    <x v="0"/>
    <n v="5"/>
    <s v="Tidak"/>
    <s v="Website"/>
  </r>
  <r>
    <s v="CUST-0184"/>
    <s v="Perusahaan"/>
    <s v="PT Sumber Cahaya Gemilang"/>
    <m/>
    <m/>
    <x v="5"/>
    <s v="N/A"/>
    <s v="Jakarta"/>
    <x v="0"/>
    <n v="5"/>
    <s v="Tidak"/>
    <s v="Website"/>
  </r>
  <r>
    <s v="CUST-0023"/>
    <s v="Individual"/>
    <s v="Anwar "/>
    <s v="Wibowo"/>
    <n v="61"/>
    <x v="4"/>
    <s v="Laki-Laki"/>
    <s v="Jakarta"/>
    <x v="1"/>
    <n v="5"/>
    <s v="Iya"/>
    <s v="Website"/>
  </r>
  <r>
    <s v="CUST-0129"/>
    <s v="Individual"/>
    <s v="Bayu "/>
    <s v="Permana"/>
    <n v="53"/>
    <x v="0"/>
    <s v="Laki-Laki"/>
    <s v="Jakarta"/>
    <x v="1"/>
    <n v="4"/>
    <s v="Tidak"/>
    <s v="Agency"/>
  </r>
  <r>
    <s v="CUST-0080"/>
    <s v="Individual"/>
    <s v="Vina "/>
    <s v="Salsabila"/>
    <n v="40"/>
    <x v="1"/>
    <s v="Perempuan"/>
    <s v="Surabaya"/>
    <x v="1"/>
    <n v="1"/>
    <s v="Tidak"/>
    <s v="Agency"/>
  </r>
  <r>
    <s v="CUST-0142"/>
    <s v="Individual"/>
    <s v="Bayu "/>
    <s v="Santoso"/>
    <n v="48"/>
    <x v="0"/>
    <s v="Laki-Laki"/>
    <s v="Jakarta"/>
    <x v="1"/>
    <n v="4"/>
    <s v="Iya"/>
    <s v="Agency"/>
  </r>
  <r>
    <s v="CUST-0067"/>
    <s v="Individual"/>
    <s v="Laila "/>
    <s v="Amalia"/>
    <n v="29"/>
    <x v="3"/>
    <s v="Perempuan"/>
    <s v="Jakarta"/>
    <x v="1"/>
    <n v="3"/>
    <s v="Iya"/>
    <s v="Website"/>
  </r>
  <r>
    <s v="CUST-0181"/>
    <s v="Individual"/>
    <s v="Lina "/>
    <s v="Suryani"/>
    <n v="29"/>
    <x v="3"/>
    <s v="Laki-Laki"/>
    <s v="Jakarta"/>
    <x v="1"/>
    <n v="4"/>
    <s v="Iya"/>
    <s v="Website"/>
  </r>
  <r>
    <s v="CUST-0103"/>
    <s v="Individual"/>
    <s v="Indah "/>
    <s v="Nurul"/>
    <n v="30"/>
    <x v="3"/>
    <s v="Laki-Laki"/>
    <s v="Jakarta"/>
    <x v="1"/>
    <n v="5"/>
    <s v="Tidak"/>
    <s v="Client"/>
  </r>
  <r>
    <s v="CUST-0043"/>
    <s v="Individual"/>
    <s v="Rina "/>
    <s v="Puspita"/>
    <n v="54"/>
    <x v="0"/>
    <s v="Perempuan"/>
    <s v="Jakarta"/>
    <x v="1"/>
    <n v="3"/>
    <s v="Tidak"/>
    <s v="Website"/>
  </r>
  <r>
    <s v="CUST-0044"/>
    <s v="Individual"/>
    <s v="Dewi "/>
    <s v="Kartika"/>
    <n v="27"/>
    <x v="3"/>
    <s v="Laki-Laki"/>
    <s v="Jakarta"/>
    <x v="1"/>
    <n v="2"/>
    <s v="Iya"/>
    <s v="Website"/>
  </r>
  <r>
    <s v="CUST-0086"/>
    <s v="Individual"/>
    <s v="Suci "/>
    <s v="Wulandari"/>
    <n v="40"/>
    <x v="1"/>
    <s v="Laki-Laki"/>
    <s v="Jakarta"/>
    <x v="1"/>
    <n v="2"/>
    <s v="Iya"/>
    <s v="Agency"/>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67">
  <r>
    <n v="9"/>
    <s v="CUST-0044"/>
    <n v="2016"/>
    <n v="6"/>
    <s v="Apartment"/>
    <n v="72.673557556000006"/>
    <n v="2"/>
    <n v="1"/>
    <s v="Tidak"/>
    <s v="Tidak"/>
    <s v="Tangerang"/>
    <n v="3.0943428307004792"/>
    <n v="1474672962.4000003"/>
    <x v="0"/>
    <n v="2"/>
    <x v="0"/>
  </r>
  <r>
    <n v="87"/>
    <s v="CUST-0079"/>
    <n v="2017"/>
    <n v="8"/>
    <s v="Apartment"/>
    <n v="53.860402766399993"/>
    <n v="2"/>
    <n v="1"/>
    <s v="Tidak"/>
    <s v="Tidak"/>
    <s v="Jakarta"/>
    <n v="4.1110062399382237"/>
    <n v="951364045.19200003"/>
    <x v="0"/>
    <n v="5"/>
    <x v="0"/>
  </r>
  <r>
    <n v="57"/>
    <s v="CUST-0121"/>
    <n v="2017"/>
    <n v="7"/>
    <s v="Apartment"/>
    <n v="105.17173301879998"/>
    <n v="3"/>
    <n v="2"/>
    <s v="Tidak"/>
    <s v="Tidak"/>
    <s v="Tangerang Selatan"/>
    <n v="4.1903498835931181"/>
    <n v="1927067791.7259996"/>
    <x v="0"/>
    <n v="3"/>
    <x v="1"/>
  </r>
  <r>
    <n v="204"/>
    <m/>
    <m/>
    <m/>
    <s v="Apartment"/>
    <n v="150.06539835360002"/>
    <n v="4"/>
    <n v="3"/>
    <s v="Tidak"/>
    <s v="Iya"/>
    <s v="Denpasar"/>
    <m/>
    <n v="2563438030.5599999"/>
    <x v="1"/>
    <e v="#N/A"/>
    <x v="2"/>
  </r>
  <r>
    <n v="171"/>
    <s v="CUST-0139"/>
    <n v="2017"/>
    <n v="10"/>
    <s v="Apartment"/>
    <n v="72.563597565199998"/>
    <n v="2"/>
    <n v="1"/>
    <s v="Tidak"/>
    <s v="Tidak"/>
    <s v="Jakarta"/>
    <n v="4.7635300915575556"/>
    <n v="1171127639.9679999"/>
    <x v="0"/>
    <n v="3"/>
    <x v="0"/>
  </r>
  <r>
    <n v="137"/>
    <s v="CUST-0157"/>
    <n v="2017"/>
    <n v="11"/>
    <s v="Apartment"/>
    <n v="74.163015613200002"/>
    <n v="2"/>
    <n v="1"/>
    <s v="Tidak"/>
    <s v="Tidak"/>
    <s v="Jakarta"/>
    <n v="1.1324327706981339"/>
    <n v="1278851097.6559999"/>
    <x v="0"/>
    <n v="5"/>
    <x v="0"/>
  </r>
  <r>
    <n v="56"/>
    <s v="CUST-0120"/>
    <n v="2017"/>
    <n v="3"/>
    <s v="Apartment"/>
    <n v="149.4656165856"/>
    <n v="4"/>
    <n v="3"/>
    <s v="Tidak"/>
    <s v="Iya"/>
    <s v="Jakarta"/>
    <n v="3.9031486224953276"/>
    <n v="2756759887.552"/>
    <x v="0"/>
    <n v="4"/>
    <x v="1"/>
  </r>
  <r>
    <n v="202"/>
    <m/>
    <m/>
    <m/>
    <s v="Apartment"/>
    <n v="137.46998122560001"/>
    <n v="4"/>
    <n v="3"/>
    <s v="Iya"/>
    <s v="Iya"/>
    <s v="Denpasar"/>
    <m/>
    <n v="2229237160.6560001"/>
    <x v="1"/>
    <e v="#N/A"/>
    <x v="2"/>
  </r>
  <r>
    <n v="69"/>
    <s v="CUST-0100"/>
    <n v="2017"/>
    <n v="4"/>
    <s v="Apartment"/>
    <n v="72.973448439999999"/>
    <n v="2"/>
    <n v="1"/>
    <s v="Tidak"/>
    <s v="Tidak"/>
    <s v="Tangerang Selatan"/>
    <n v="2.3696304381777455"/>
    <n v="1317688662.3999999"/>
    <x v="0"/>
    <n v="5"/>
    <x v="1"/>
  </r>
  <r>
    <n v="110"/>
    <s v="CUST-0111"/>
    <n v="2017"/>
    <n v="5"/>
    <s v="Apartment"/>
    <n v="72.973448439999999"/>
    <n v="2"/>
    <n v="1"/>
    <s v="Tidak"/>
    <s v="Tidak"/>
    <s v="Jakarta"/>
    <n v="3.2904319869875742"/>
    <n v="1067072393.1999999"/>
    <x v="0"/>
    <n v="3"/>
    <x v="1"/>
  </r>
  <r>
    <n v="156"/>
    <s v="CUST-0164"/>
    <n v="2017"/>
    <n v="11"/>
    <s v="Apartment"/>
    <n v="98.284239049599989"/>
    <n v="3"/>
    <n v="2"/>
    <s v="Tidak"/>
    <s v="Tidak"/>
    <s v="Jakarta"/>
    <n v="4.2813592286768971"/>
    <n v="1591138496.9039998"/>
    <x v="0"/>
    <n v="4"/>
    <x v="1"/>
  </r>
  <r>
    <n v="138"/>
    <s v="CUST-0012"/>
    <n v="2014"/>
    <n v="3"/>
    <s v="Office"/>
    <n v="115.0681321908"/>
    <n v="3"/>
    <n v="2"/>
    <s v="Tidak"/>
    <s v="Tidak"/>
    <s v="Jakarta"/>
    <n v="4.2899272971893092"/>
    <n v="2282730999.6259999"/>
    <x v="0"/>
    <n v="5"/>
    <x v="0"/>
  </r>
  <r>
    <n v="159"/>
    <s v="CUST-0148"/>
    <n v="2017"/>
    <n v="11"/>
    <s v="Apartment"/>
    <n v="73.813142915200004"/>
    <n v="2"/>
    <n v="1"/>
    <s v="Tidak"/>
    <s v="Tidak"/>
    <s v="Jakarta"/>
    <n v="3.4289700874900579"/>
    <n v="1359978806.2960002"/>
    <x v="0"/>
    <n v="3"/>
    <x v="0"/>
  </r>
  <r>
    <n v="174"/>
    <s v="CUST-0113"/>
    <n v="2017"/>
    <n v="6"/>
    <s v="Apartment"/>
    <n v="62.327322058"/>
    <n v="2"/>
    <n v="1"/>
    <s v="Tidak"/>
    <s v="Tidak"/>
    <s v="Jakarta"/>
    <n v="1.9093843225630676"/>
    <n v="1134844804.1699998"/>
    <x v="0"/>
    <n v="2"/>
    <x v="0"/>
  </r>
  <r>
    <n v="16"/>
    <s v="CUST-0169"/>
    <n v="2017"/>
    <n v="12"/>
    <s v="Apartment"/>
    <n v="137.46998122560001"/>
    <n v="4"/>
    <n v="2"/>
    <s v="Iya"/>
    <s v="Tidak"/>
    <s v="Bekasi"/>
    <n v="3.3831960409332682"/>
    <n v="2489385863.184"/>
    <x v="0"/>
    <n v="5"/>
    <x v="0"/>
  </r>
  <r>
    <n v="134"/>
    <s v="CUST-0014"/>
    <n v="2014"/>
    <n v="6"/>
    <s v="Apartment"/>
    <n v="107.80077643520001"/>
    <n v="3"/>
    <n v="2"/>
    <s v="Tidak"/>
    <s v="Tidak"/>
    <s v="Jakarta"/>
    <n v="4.6412639626432366"/>
    <n v="2095976799.1359999"/>
    <x v="0"/>
    <n v="5"/>
    <x v="1"/>
  </r>
  <r>
    <n v="135"/>
    <s v="CUST-0034"/>
    <n v="2015"/>
    <n v="8"/>
    <s v="Apartment"/>
    <n v="76.912015383199986"/>
    <n v="2"/>
    <n v="1"/>
    <s v="Tidak"/>
    <s v="Tidak"/>
    <s v="Jakarta"/>
    <n v="0.74204151721099776"/>
    <n v="1537397244.8999999"/>
    <x v="0"/>
    <n v="3"/>
    <x v="0"/>
  </r>
  <r>
    <n v="84"/>
    <s v="CUST-0016"/>
    <n v="2014"/>
    <n v="8"/>
    <s v="Apartment"/>
    <n v="69.034881496799997"/>
    <n v="2"/>
    <n v="1"/>
    <s v="Tidak"/>
    <s v="Tidak"/>
    <s v="Jakarta"/>
    <n v="1.6170862745101564"/>
    <n v="1153114828.096"/>
    <x v="0"/>
    <n v="2"/>
    <x v="1"/>
  </r>
  <r>
    <n v="157"/>
    <s v="CUST-0055"/>
    <n v="2016"/>
    <n v="9"/>
    <s v="Apartment"/>
    <n v="67.245532555599993"/>
    <n v="2"/>
    <n v="1"/>
    <s v="Tidak"/>
    <s v="Tidak"/>
    <s v="Jakarta"/>
    <n v="2.2396159735096384"/>
    <n v="1275326807.898"/>
    <x v="0"/>
    <n v="3"/>
    <x v="1"/>
  </r>
  <r>
    <n v="221"/>
    <m/>
    <m/>
    <m/>
    <s v="Apartment"/>
    <n v="149.74551474400002"/>
    <n v="4"/>
    <n v="3"/>
    <s v="Iya"/>
    <s v="Iya"/>
    <s v="Surabaya"/>
    <m/>
    <n v="2771911847.7600002"/>
    <x v="1"/>
    <e v="#N/A"/>
    <x v="2"/>
  </r>
  <r>
    <n v="109"/>
    <s v="CUST-0081"/>
    <n v="2017"/>
    <n v="2"/>
    <s v="Apartment"/>
    <n v="86.198636424399993"/>
    <n v="2"/>
    <n v="2"/>
    <s v="Tidak"/>
    <s v="Tidak"/>
    <s v="Depok"/>
    <n v="1.2504712570531882"/>
    <n v="1529815049.862"/>
    <x v="0"/>
    <n v="3"/>
    <x v="0"/>
  </r>
  <r>
    <n v="242"/>
    <m/>
    <m/>
    <m/>
    <s v="Apartment"/>
    <n v="118.34693918919999"/>
    <n v="3"/>
    <n v="2"/>
    <s v="Tidak"/>
    <s v="Tidak"/>
    <s v="Jakarta"/>
    <n v="1.0081376231629782"/>
    <n v="2201614765.3939996"/>
    <x v="1"/>
    <e v="#N/A"/>
    <x v="2"/>
  </r>
  <r>
    <n v="149"/>
    <s v="CUST-0089"/>
    <n v="2017"/>
    <n v="4"/>
    <s v="Apartment"/>
    <n v="72.973448439999999"/>
    <n v="2"/>
    <n v="1"/>
    <s v="Tidak"/>
    <s v="Tidak"/>
    <s v="Denpasar"/>
    <m/>
    <n v="1376192589.2"/>
    <x v="0"/>
    <n v="5"/>
    <x v="0"/>
  </r>
  <r>
    <n v="88"/>
    <s v="CUST-0079"/>
    <n v="2017"/>
    <n v="11"/>
    <s v="Apartment"/>
    <n v="104.83185668359999"/>
    <n v="3"/>
    <n v="2"/>
    <s v="Tidak"/>
    <s v="Tidak"/>
    <s v="Jakarta"/>
    <n v="3.2681987486565958"/>
    <n v="1661829013.812"/>
    <x v="0"/>
    <n v="5"/>
    <x v="0"/>
  </r>
  <r>
    <n v="94"/>
    <s v="CUST-0154"/>
    <n v="2017"/>
    <n v="11"/>
    <s v="Apartment"/>
    <n v="74.163015613200002"/>
    <n v="2"/>
    <n v="1"/>
    <s v="Tidak"/>
    <s v="Tidak"/>
    <s v="Jakarta"/>
    <n v="0.88063699889432645"/>
    <n v="1494713300.388"/>
    <x v="0"/>
    <n v="5"/>
    <x v="0"/>
  </r>
  <r>
    <n v="70"/>
    <s v="CUST-0105"/>
    <n v="2017"/>
    <n v="5"/>
    <s v="Apartment"/>
    <n v="148.30603850080001"/>
    <n v="4"/>
    <n v="3"/>
    <s v="Iya"/>
    <s v="Tidak"/>
    <s v="Tangerang Selatan"/>
    <n v="1.1192711011703"/>
    <n v="2580570752.6719999"/>
    <x v="0"/>
    <n v="4"/>
    <x v="0"/>
  </r>
  <r>
    <n v="190"/>
    <s v="CUST-0184"/>
    <n v="2015"/>
    <n v="7"/>
    <s v="Apartment"/>
    <n v="76.912015383199986"/>
    <n v="2"/>
    <n v="1"/>
    <s v="Tidak"/>
    <s v="Tidak"/>
    <s v="Jakarta"/>
    <n v="4.0544133213364635"/>
    <n v="1329542481.3439999"/>
    <x v="0"/>
    <n v="5"/>
    <x v="3"/>
  </r>
  <r>
    <n v="189"/>
    <s v="CUST-0184"/>
    <n v="2015"/>
    <n v="7"/>
    <s v="Apartment"/>
    <n v="69.034881496799997"/>
    <n v="2"/>
    <n v="1"/>
    <s v="Tidak"/>
    <s v="Tidak"/>
    <s v="Jakarta"/>
    <n v="3.6713519597393351"/>
    <n v="1146804325.8759999"/>
    <x v="0"/>
    <n v="5"/>
    <x v="3"/>
  </r>
  <r>
    <n v="210"/>
    <m/>
    <m/>
    <m/>
    <s v="Apartment"/>
    <n v="148.30603850080001"/>
    <n v="4"/>
    <n v="3"/>
    <s v="Iya"/>
    <s v="Tidak"/>
    <s v="Jakarta"/>
    <n v="4.1758063700104584"/>
    <n v="2927191491.5760002"/>
    <x v="1"/>
    <e v="#N/A"/>
    <x v="2"/>
  </r>
  <r>
    <n v="27"/>
    <s v="CUST-0137"/>
    <n v="2017"/>
    <n v="9"/>
    <s v="Apartment"/>
    <n v="62.327322058"/>
    <n v="2"/>
    <n v="1"/>
    <s v="Tidak"/>
    <s v="Tidak"/>
    <s v="Jakarta"/>
    <n v="2.183571026165823"/>
    <n v="1112670021.8699999"/>
    <x v="0"/>
    <n v="1"/>
    <x v="1"/>
  </r>
  <r>
    <n v="220"/>
    <m/>
    <m/>
    <m/>
    <s v="Apartment"/>
    <n v="73.323321137999983"/>
    <n v="2"/>
    <n v="1"/>
    <s v="Tidak"/>
    <s v="Tidak"/>
    <s v="Surabaya"/>
    <m/>
    <n v="1271750012.2799997"/>
    <x v="1"/>
    <e v="#N/A"/>
    <x v="2"/>
  </r>
  <r>
    <n v="82"/>
    <s v="CUST-0109"/>
    <n v="2017"/>
    <n v="5"/>
    <s v="Apartment"/>
    <n v="113.558681408"/>
    <n v="3"/>
    <n v="2"/>
    <s v="Tidak"/>
    <s v="Tidak"/>
    <s v="Jakarta"/>
    <n v="2.8915870540122324"/>
    <n v="2115396883.6000001"/>
    <x v="0"/>
    <n v="3"/>
    <x v="0"/>
  </r>
  <r>
    <n v="123"/>
    <s v="CUST-0043"/>
    <n v="2016"/>
    <n v="4"/>
    <s v="Apartment"/>
    <n v="72.673557556000006"/>
    <n v="2"/>
    <n v="1"/>
    <s v="Tidak"/>
    <s v="Tidak"/>
    <s v="Jakarta"/>
    <n v="1.0794579609588475"/>
    <n v="1300827615.3400002"/>
    <x v="0"/>
    <n v="3"/>
    <x v="1"/>
  </r>
  <r>
    <n v="265"/>
    <m/>
    <m/>
    <m/>
    <s v="Apartment"/>
    <n v="94.135748487599997"/>
    <n v="2"/>
    <n v="2"/>
    <s v="Tidak"/>
    <s v="Tidak"/>
    <s v="Jakarta"/>
    <n v="1.6824710391642275"/>
    <n v="1599820721.928"/>
    <x v="1"/>
    <e v="#N/A"/>
    <x v="2"/>
  </r>
  <r>
    <n v="227"/>
    <m/>
    <m/>
    <m/>
    <s v="Apartment"/>
    <n v="149.74551474400002"/>
    <n v="4"/>
    <n v="3"/>
    <s v="Iya"/>
    <s v="Iya"/>
    <s v="Surabaya"/>
    <m/>
    <n v="2907339503.6400003"/>
    <x v="1"/>
    <e v="#N/A"/>
    <x v="2"/>
  </r>
  <r>
    <n v="53"/>
    <s v="CUST-0159"/>
    <n v="2017"/>
    <n v="11"/>
    <s v="Apartment"/>
    <n v="104.23207491559999"/>
    <n v="3"/>
    <n v="2"/>
    <s v="Tidak"/>
    <s v="Tidak"/>
    <s v="Jakarta"/>
    <n v="1.9883676338010048"/>
    <n v="1611123642.6339998"/>
    <x v="0"/>
    <n v="5"/>
    <x v="1"/>
  </r>
  <r>
    <n v="201"/>
    <m/>
    <m/>
    <m/>
    <s v="Apartment"/>
    <n v="57.449097011600003"/>
    <n v="2"/>
    <n v="1"/>
    <s v="Tidak"/>
    <s v="Tidak"/>
    <s v="Denpasar"/>
    <m/>
    <n v="906369793.95599997"/>
    <x v="1"/>
    <e v="#N/A"/>
    <x v="2"/>
  </r>
  <r>
    <n v="165"/>
    <s v="CUST-0015"/>
    <n v="2014"/>
    <n v="8"/>
    <s v="Apartment"/>
    <n v="133.23152339839999"/>
    <n v="4"/>
    <n v="2"/>
    <s v="Iya"/>
    <s v="Iya"/>
    <s v="Jakarta"/>
    <n v="4.9289294520110927"/>
    <n v="2293418199.6879997"/>
    <x v="0"/>
    <n v="2"/>
    <x v="0"/>
  </r>
  <r>
    <n v="42"/>
    <s v="CUST-0025"/>
    <n v="2015"/>
    <n v="1"/>
    <s v="Apartment"/>
    <n v="72.673557556000006"/>
    <n v="2"/>
    <n v="1"/>
    <s v="Tidak"/>
    <s v="Tidak"/>
    <s v="Semarang"/>
    <m/>
    <n v="1196604083.1800001"/>
    <x v="0"/>
    <n v="2"/>
    <x v="1"/>
  </r>
  <r>
    <n v="141"/>
    <s v="CUST-0150"/>
    <n v="2017"/>
    <n v="11"/>
    <s v="Apartment"/>
    <n v="101.5430533224"/>
    <n v="3"/>
    <n v="2"/>
    <s v="Tidak"/>
    <s v="Tidak"/>
    <s v="Jakarta"/>
    <n v="1.1503532523911741"/>
    <n v="2169195676.5160003"/>
    <x v="0"/>
    <n v="3"/>
    <x v="1"/>
  </r>
  <r>
    <n v="233"/>
    <m/>
    <m/>
    <m/>
    <s v="Apartment"/>
    <n v="73.553237482399993"/>
    <n v="2"/>
    <n v="1"/>
    <s v="Tidak"/>
    <s v="Tidak"/>
    <s v="Jakarta"/>
    <n v="3.1740197879936574"/>
    <n v="1280399760.5519998"/>
    <x v="1"/>
    <e v="#N/A"/>
    <x v="2"/>
  </r>
  <r>
    <n v="67"/>
    <s v="CUST-0076"/>
    <n v="2017"/>
    <n v="1"/>
    <s v="Apartment"/>
    <n v="103.0525041052"/>
    <n v="3"/>
    <n v="2"/>
    <s v="Tidak"/>
    <s v="Tidak"/>
    <s v="Jakarta"/>
    <n v="1.3296945549236803"/>
    <n v="1914079366.2539999"/>
    <x v="0"/>
    <n v="5"/>
    <x v="1"/>
  </r>
  <r>
    <n v="230"/>
    <m/>
    <m/>
    <m/>
    <s v="Apartment"/>
    <n v="103.2824204496"/>
    <n v="3"/>
    <n v="2"/>
    <s v="Tidak"/>
    <s v="Tidak"/>
    <s v="Surabaya"/>
    <m/>
    <n v="1794001461.9119999"/>
    <x v="1"/>
    <e v="#N/A"/>
    <x v="2"/>
  </r>
  <r>
    <n v="226"/>
    <m/>
    <m/>
    <m/>
    <s v="Apartment"/>
    <n v="73.813142915200004"/>
    <n v="2"/>
    <n v="1"/>
    <s v="Tidak"/>
    <s v="Tidak"/>
    <s v="Surabaya"/>
    <m/>
    <n v="1298947896.664"/>
    <x v="1"/>
    <e v="#N/A"/>
    <x v="2"/>
  </r>
  <r>
    <n v="195"/>
    <s v="CUST-0184"/>
    <n v="2015"/>
    <n v="7"/>
    <s v="Apartment"/>
    <n v="70.254437758400002"/>
    <n v="2"/>
    <n v="1"/>
    <s v="Tidak"/>
    <s v="Tidak"/>
    <s v="Jakarta"/>
    <n v="0.92575241783012241"/>
    <n v="1050974376.4960001"/>
    <x v="0"/>
    <n v="5"/>
    <x v="3"/>
  </r>
  <r>
    <n v="185"/>
    <s v="CUST-0039"/>
    <n v="2015"/>
    <n v="12"/>
    <s v="Office"/>
    <n v="72.063779425199996"/>
    <n v="2"/>
    <n v="1"/>
    <s v="Tidak"/>
    <s v="Tidak"/>
    <s v="Jakarta"/>
    <n v="2.8963776242406563"/>
    <n v="1366809994.22"/>
    <x v="0"/>
    <n v="1"/>
    <x v="3"/>
  </r>
  <r>
    <n v="251"/>
    <m/>
    <m/>
    <m/>
    <s v="Apartment"/>
    <n v="98.284239049599989"/>
    <n v="2"/>
    <n v="2"/>
    <s v="Tidak"/>
    <s v="Tidak"/>
    <s v="Jakarta"/>
    <n v="4.5610487247390568"/>
    <n v="1506668731.3919997"/>
    <x v="1"/>
    <e v="#N/A"/>
    <x v="2"/>
  </r>
  <r>
    <n v="191"/>
    <s v="CUST-0184"/>
    <n v="2015"/>
    <n v="7"/>
    <s v="Apartment"/>
    <n v="107.80077643520001"/>
    <n v="3"/>
    <n v="2"/>
    <s v="Tidak"/>
    <s v="Tidak"/>
    <s v="Jakarta"/>
    <n v="2.0437560565700852"/>
    <n v="2215908511.4320002"/>
    <x v="0"/>
    <n v="5"/>
    <x v="3"/>
  </r>
  <r>
    <n v="144"/>
    <s v="CUST-0134"/>
    <n v="2017"/>
    <n v="9"/>
    <s v="Apartment"/>
    <n v="63.226994709999992"/>
    <n v="2"/>
    <n v="1"/>
    <s v="Tidak"/>
    <s v="Tidak"/>
    <s v="Jakarta"/>
    <n v="4.0709772610512722"/>
    <n v="1278508414.1499999"/>
    <x v="0"/>
    <n v="5"/>
    <x v="1"/>
  </r>
  <r>
    <n v="95"/>
    <s v="CUST-0154"/>
    <n v="2017"/>
    <n v="11"/>
    <s v="Apartment"/>
    <n v="74.163015613200002"/>
    <n v="2"/>
    <n v="1"/>
    <s v="Tidak"/>
    <s v="Tidak"/>
    <s v="Jakarta"/>
    <n v="3.4615918424701602"/>
    <n v="1241972012.6000001"/>
    <x v="0"/>
    <n v="5"/>
    <x v="0"/>
  </r>
  <r>
    <n v="41"/>
    <s v="CUST-0152"/>
    <n v="2017"/>
    <n v="11"/>
    <s v="Apartment"/>
    <n v="104.23207491559999"/>
    <n v="3"/>
    <n v="2"/>
    <s v="Tidak"/>
    <s v="Tidak"/>
    <s v="Jakarta"/>
    <n v="3.9800466938162531"/>
    <n v="1913869087.2839997"/>
    <x v="0"/>
    <n v="5"/>
    <x v="1"/>
  </r>
  <r>
    <n v="50"/>
    <s v="CUST-0032"/>
    <n v="2015"/>
    <n v="6"/>
    <s v="Office"/>
    <n v="66.615761699199993"/>
    <n v="2"/>
    <n v="1"/>
    <s v="Tidak"/>
    <s v="Tidak"/>
    <s v="Jakarta"/>
    <n v="2.4384459224695467"/>
    <n v="1075784748.5439999"/>
    <x v="0"/>
    <n v="1"/>
    <x v="0"/>
  </r>
  <r>
    <n v="250"/>
    <m/>
    <m/>
    <m/>
    <s v="Apartment"/>
    <n v="74.163015613200002"/>
    <n v="2"/>
    <n v="1"/>
    <s v="Tidak"/>
    <s v="Tidak"/>
    <s v="Jakarta"/>
    <n v="1.9163888359489816"/>
    <n v="1517434779.1240003"/>
    <x v="1"/>
    <e v="#N/A"/>
    <x v="2"/>
  </r>
  <r>
    <n v="105"/>
    <s v="CUST-0147"/>
    <n v="2017"/>
    <n v="11"/>
    <s v="Apartment"/>
    <n v="73.813142915200004"/>
    <n v="2"/>
    <n v="1"/>
    <s v="Tidak"/>
    <s v="Tidak"/>
    <s v="Jakarta"/>
    <n v="1.4505711218749378"/>
    <n v="1119437458.3920002"/>
    <x v="0"/>
    <n v="5"/>
    <x v="0"/>
  </r>
  <r>
    <n v="133"/>
    <s v="CUST-0013"/>
    <n v="2014"/>
    <n v="6"/>
    <s v="Apartment"/>
    <n v="76.912015383199986"/>
    <n v="2"/>
    <n v="1"/>
    <s v="Tidak"/>
    <s v="Tidak"/>
    <s v="Surabaya"/>
    <m/>
    <n v="1274676470.7159998"/>
    <x v="0"/>
    <n v="5"/>
    <x v="1"/>
  </r>
  <r>
    <n v="247"/>
    <m/>
    <m/>
    <m/>
    <s v="Apartment"/>
    <n v="118.3169501008"/>
    <n v="3"/>
    <n v="2"/>
    <s v="Tidak"/>
    <s v="Tidak"/>
    <s v="Jakarta"/>
    <n v="3.1696562969201847"/>
    <n v="2066551999.6880002"/>
    <x v="1"/>
    <e v="#N/A"/>
    <x v="2"/>
  </r>
  <r>
    <n v="20"/>
    <s v="CUST-0103"/>
    <n v="2017"/>
    <n v="4"/>
    <s v="Apartment"/>
    <n v="104.77187850679999"/>
    <n v="3"/>
    <n v="2"/>
    <s v="Tidak"/>
    <s v="Tidak"/>
    <s v="Jakarta"/>
    <n v="3.6984015065130356"/>
    <n v="1726667380.438"/>
    <x v="0"/>
    <n v="3"/>
    <x v="0"/>
  </r>
  <r>
    <n v="152"/>
    <s v="CUST-0089"/>
    <n v="2017"/>
    <n v="3"/>
    <s v="Apartment"/>
    <n v="66.92564894600001"/>
    <n v="2"/>
    <n v="1"/>
    <s v="Tidak"/>
    <s v="Tidak"/>
    <s v="Denpasar"/>
    <m/>
    <n v="1099164317.0200002"/>
    <x v="0"/>
    <n v="5"/>
    <x v="0"/>
  </r>
  <r>
    <n v="237"/>
    <m/>
    <m/>
    <m/>
    <s v="Apartment"/>
    <n v="74.183008338799993"/>
    <n v="2"/>
    <n v="1"/>
    <s v="Tidak"/>
    <s v="Tidak"/>
    <s v="Jakarta"/>
    <n v="1.1236373798523098"/>
    <n v="1181239613.1139998"/>
    <x v="1"/>
    <e v="#N/A"/>
    <x v="2"/>
  </r>
  <r>
    <n v="3"/>
    <s v="CUST-0122"/>
    <n v="2017"/>
    <n v="7"/>
    <s v="Apartment"/>
    <n v="54.560148162399997"/>
    <n v="1"/>
    <n v="1"/>
    <s v="Tidak"/>
    <s v="Tidak"/>
    <s v="Jakarta"/>
    <n v="3.7402074949556576"/>
    <n v="1162555457.2720001"/>
    <x v="0"/>
    <n v="1"/>
    <x v="0"/>
  </r>
  <r>
    <n v="177"/>
    <s v="CUST-0182"/>
    <n v="2016"/>
    <n v="3"/>
    <s v="Apartment"/>
    <n v="85.768792824000002"/>
    <n v="2"/>
    <n v="2"/>
    <s v="Tidak"/>
    <s v="Tidak"/>
    <s v="Jakarta"/>
    <n v="1.17097532310779"/>
    <n v="1619251169.8"/>
    <x v="0"/>
    <n v="4"/>
    <x v="0"/>
  </r>
  <r>
    <n v="19"/>
    <s v="CUST-0103"/>
    <n v="2017"/>
    <n v="4"/>
    <s v="Apartment"/>
    <n v="72.563597565199998"/>
    <n v="2"/>
    <n v="1"/>
    <s v="Tidak"/>
    <s v="Tidak"/>
    <s v="Jakarta"/>
    <n v="4.0512728222972019"/>
    <n v="1436370113.0680001"/>
    <x v="0"/>
    <n v="3"/>
    <x v="0"/>
  </r>
  <r>
    <n v="89"/>
    <s v="CUST-0087"/>
    <n v="2017"/>
    <n v="3"/>
    <s v="Apartment"/>
    <n v="65.186281818799998"/>
    <n v="2"/>
    <n v="1"/>
    <s v="Tidak"/>
    <s v="Tidak"/>
    <s v="Jakarta"/>
    <n v="4.1311387722042117"/>
    <n v="1179135785.7399998"/>
    <x v="0"/>
    <n v="2"/>
    <x v="0"/>
  </r>
  <r>
    <n v="21"/>
    <s v="CUST-0061"/>
    <n v="2016"/>
    <n v="10"/>
    <s v="Apartment"/>
    <n v="66.955638034399996"/>
    <n v="2"/>
    <n v="1"/>
    <s v="Tidak"/>
    <s v="Tidak"/>
    <s v="Jakarta"/>
    <n v="0.87754784643865724"/>
    <n v="1151449239.1159999"/>
    <x v="0"/>
    <n v="5"/>
    <x v="0"/>
  </r>
  <r>
    <n v="40"/>
    <s v="CUST-0097"/>
    <n v="2018"/>
    <n v="5"/>
    <s v="Apartment"/>
    <n v="74.163015613200002"/>
    <n v="2"/>
    <n v="1"/>
    <s v="Tidak"/>
    <s v="Tidak"/>
    <s v="Jakarta"/>
    <n v="4.9339495652228216"/>
    <n v="1453980931.8099999"/>
    <x v="0"/>
    <n v="5"/>
    <x v="0"/>
  </r>
  <r>
    <n v="263"/>
    <m/>
    <m/>
    <m/>
    <s v="Apartment"/>
    <n v="115.0681321908"/>
    <n v="3"/>
    <n v="2"/>
    <s v="Tidak"/>
    <s v="Tidak"/>
    <s v="Jakarta"/>
    <n v="4.4602088976224668"/>
    <n v="1792102656.2559998"/>
    <x v="1"/>
    <e v="#N/A"/>
    <x v="2"/>
  </r>
  <r>
    <n v="192"/>
    <s v="CUST-0184"/>
    <n v="2015"/>
    <n v="7"/>
    <s v="Apartment"/>
    <n v="69.034881496799997"/>
    <n v="2"/>
    <n v="1"/>
    <s v="Tidak"/>
    <s v="Tidak"/>
    <s v="Jakarta"/>
    <n v="4.1070575035325962"/>
    <n v="1170689399.352"/>
    <x v="0"/>
    <n v="5"/>
    <x v="3"/>
  </r>
  <r>
    <n v="219"/>
    <m/>
    <m/>
    <m/>
    <s v="Apartment"/>
    <n v="149.74551474400002"/>
    <n v="4"/>
    <n v="3"/>
    <s v="Tidak"/>
    <s v="Iya"/>
    <s v="Surabaya"/>
    <m/>
    <n v="2679755953.1600003"/>
    <x v="1"/>
    <e v="#N/A"/>
    <x v="2"/>
  </r>
  <r>
    <n v="162"/>
    <s v="CUST-0084"/>
    <n v="2017"/>
    <n v="3"/>
    <s v="Apartment"/>
    <n v="72.973448439999999"/>
    <n v="2"/>
    <n v="1"/>
    <s v="Tidak"/>
    <s v="Tidak"/>
    <s v="Jakarta"/>
    <n v="2.4676257922366625"/>
    <n v="1314532755.8"/>
    <x v="0"/>
    <n v="5"/>
    <x v="1"/>
  </r>
  <r>
    <n v="170"/>
    <s v="CUST-0125"/>
    <n v="2017"/>
    <n v="8"/>
    <s v="Apartment"/>
    <n v="72.563597565199998"/>
    <n v="2"/>
    <n v="1"/>
    <s v="Tidak"/>
    <s v="Tidak"/>
    <s v="Depok"/>
    <n v="1.6143621973114071"/>
    <n v="1166764974.056"/>
    <x v="0"/>
    <n v="5"/>
    <x v="0"/>
  </r>
  <r>
    <n v="184"/>
    <s v="CUST-0039"/>
    <n v="2015"/>
    <n v="12"/>
    <s v="Apartment"/>
    <n v="72.063779425199996"/>
    <n v="2"/>
    <n v="1"/>
    <s v="Tidak"/>
    <s v="Tidak"/>
    <s v="Jakarta"/>
    <n v="0.76516520793289999"/>
    <n v="1390486128.592"/>
    <x v="0"/>
    <n v="1"/>
    <x v="3"/>
  </r>
  <r>
    <n v="8"/>
    <s v="CUST-0176"/>
    <n v="2018"/>
    <n v="1"/>
    <s v="Apartment"/>
    <n v="66.965634397199992"/>
    <n v="2"/>
    <n v="1"/>
    <s v="Tidak"/>
    <s v="Tidak"/>
    <s v="Jakarta"/>
    <n v="3.2559457635256188"/>
    <n v="1103177720.0839999"/>
    <x v="0"/>
    <n v="5"/>
    <x v="0"/>
  </r>
  <r>
    <n v="161"/>
    <s v="CUST-0046"/>
    <n v="2016"/>
    <n v="6"/>
    <s v="Apartment"/>
    <n v="72.673557556000006"/>
    <n v="2"/>
    <n v="1"/>
    <s v="Tidak"/>
    <s v="Tidak"/>
    <s v="Jakarta"/>
    <n v="4.1701864717619159"/>
    <n v="1309659798.7"/>
    <x v="0"/>
    <n v="5"/>
    <x v="0"/>
  </r>
  <r>
    <n v="12"/>
    <s v="CUST-0051"/>
    <n v="2016"/>
    <n v="8"/>
    <s v="Apartment"/>
    <n v="180.46433762839999"/>
    <n v="5"/>
    <n v="3"/>
    <s v="Iya"/>
    <s v="Iya"/>
    <s v="Jakarta"/>
    <n v="2.0338253407468039"/>
    <n v="2798554732.0940003"/>
    <x v="0"/>
    <n v="5"/>
    <x v="0"/>
  </r>
  <r>
    <n v="264"/>
    <m/>
    <m/>
    <m/>
    <s v="Apartment"/>
    <n v="73.813142915200004"/>
    <n v="2"/>
    <n v="1"/>
    <s v="Tidak"/>
    <s v="Tidak"/>
    <s v="Jakarta"/>
    <n v="1.0668271472466297"/>
    <n v="1550907427.0799999"/>
    <x v="1"/>
    <e v="#N/A"/>
    <x v="2"/>
  </r>
  <r>
    <n v="186"/>
    <s v="CUST-0065"/>
    <n v="2016"/>
    <n v="10"/>
    <s v="Apartment"/>
    <n v="149.08575479919998"/>
    <n v="4"/>
    <n v="3"/>
    <s v="Iya"/>
    <s v="Tidak"/>
    <s v="Jakarta"/>
    <n v="2.0073851819171717"/>
    <n v="2940357508.1759996"/>
    <x v="0"/>
    <n v="5"/>
    <x v="3"/>
  </r>
  <r>
    <n v="44"/>
    <s v="CUST-0027"/>
    <n v="2015"/>
    <n v="3"/>
    <s v="Apartment"/>
    <n v="133.23152339839999"/>
    <n v="4"/>
    <n v="2"/>
    <s v="Tidak"/>
    <s v="Tidak"/>
    <s v="Jakarta"/>
    <n v="2.940936739961816"/>
    <n v="2669431972.3280001"/>
    <x v="0"/>
    <n v="2"/>
    <x v="0"/>
  </r>
  <r>
    <n v="72"/>
    <s v="CUST-0172"/>
    <n v="2017"/>
    <n v="12"/>
    <s v="Apartment"/>
    <n v="69.064870585199998"/>
    <n v="2"/>
    <n v="1"/>
    <s v="Tidak"/>
    <s v="Tidak"/>
    <s v="Riau"/>
    <m/>
    <n v="1139320560.994"/>
    <x v="0"/>
    <n v="5"/>
    <x v="0"/>
  </r>
  <r>
    <n v="235"/>
    <m/>
    <m/>
    <m/>
    <s v="Apartment"/>
    <n v="123.12520060759999"/>
    <n v="4"/>
    <n v="2"/>
    <s v="Tidak"/>
    <s v="Tidak"/>
    <s v="Jakarta"/>
    <n v="1.1258299569958314"/>
    <n v="2094477173.5580001"/>
    <x v="1"/>
    <e v="#N/A"/>
    <x v="2"/>
  </r>
  <r>
    <n v="32"/>
    <s v="CUST-0095"/>
    <n v="2017"/>
    <n v="4"/>
    <s v="Apartment"/>
    <n v="72.563597565199998"/>
    <n v="2"/>
    <n v="1"/>
    <s v="Tidak"/>
    <s v="Tidak"/>
    <s v="Jakarta"/>
    <n v="2.5329261532244698"/>
    <n v="1426644212.4219999"/>
    <x v="0"/>
    <n v="3"/>
    <x v="1"/>
  </r>
  <r>
    <n v="58"/>
    <s v="CUST-0133"/>
    <n v="2017"/>
    <n v="9"/>
    <s v="Apartment"/>
    <n v="128.56322197080002"/>
    <n v="4"/>
    <n v="2"/>
    <s v="Tidak"/>
    <s v="Tidak"/>
    <s v="Jakarta"/>
    <n v="3.3420899435474096"/>
    <n v="2094038439.658"/>
    <x v="0"/>
    <n v="3"/>
    <x v="1"/>
  </r>
  <r>
    <n v="64"/>
    <s v="CUST-0163"/>
    <n v="2017"/>
    <n v="11"/>
    <s v="Apartment"/>
    <n v="104.23207491559999"/>
    <n v="3"/>
    <n v="2"/>
    <s v="Tidak"/>
    <s v="Tidak"/>
    <s v="Jakarta"/>
    <n v="2.1301448920348349"/>
    <n v="1726675024.1179998"/>
    <x v="0"/>
    <n v="5"/>
    <x v="1"/>
  </r>
  <r>
    <n v="33"/>
    <s v="CUST-0101"/>
    <n v="2017"/>
    <n v="4"/>
    <s v="Apartment"/>
    <n v="64.836409120799999"/>
    <n v="2"/>
    <n v="1"/>
    <s v="Tidak"/>
    <s v="Tidak"/>
    <s v="Bandung"/>
    <m/>
    <n v="1257334271.776"/>
    <x v="0"/>
    <n v="4"/>
    <x v="0"/>
  </r>
  <r>
    <n v="254"/>
    <m/>
    <m/>
    <m/>
    <s v="Apartment"/>
    <n v="118.3169501008"/>
    <n v="3"/>
    <n v="2"/>
    <s v="Tidak"/>
    <s v="Tidak"/>
    <s v="Jakarta"/>
    <n v="3.9577056241823771"/>
    <n v="1880270034.1919999"/>
    <x v="1"/>
    <e v="#N/A"/>
    <x v="2"/>
  </r>
  <r>
    <n v="29"/>
    <s v="CUST-0050"/>
    <n v="2016"/>
    <n v="8"/>
    <s v="Apartment"/>
    <n v="72.563597565199998"/>
    <n v="2"/>
    <n v="1"/>
    <s v="Tidak"/>
    <s v="Tidak"/>
    <s v="Jakarta"/>
    <n v="2.1131052355197784"/>
    <n v="1364156868.448"/>
    <x v="0"/>
    <n v="3"/>
    <x v="0"/>
  </r>
  <r>
    <n v="262"/>
    <m/>
    <m/>
    <m/>
    <s v="Apartment"/>
    <n v="55.6097662564"/>
    <n v="1"/>
    <n v="1"/>
    <s v="Tidak"/>
    <s v="Tidak"/>
    <s v="Jakarta"/>
    <n v="1.6379308643260746"/>
    <n v="976422268.0079999"/>
    <x v="1"/>
    <e v="#N/A"/>
    <x v="2"/>
  </r>
  <r>
    <n v="215"/>
    <m/>
    <m/>
    <m/>
    <s v="Apartment"/>
    <n v="70.484354102800012"/>
    <n v="2"/>
    <n v="1"/>
    <s v="Tidak"/>
    <s v="Tidak"/>
    <s v="Jakarta"/>
    <n v="1.2976787652323307"/>
    <n v="1468051971.2320001"/>
    <x v="1"/>
    <e v="#N/A"/>
    <x v="2"/>
  </r>
  <r>
    <n v="209"/>
    <m/>
    <m/>
    <m/>
    <s v="Apartment"/>
    <n v="148.30603850080001"/>
    <n v="4"/>
    <n v="3"/>
    <s v="Tidak"/>
    <s v="Iya"/>
    <s v="Jakarta"/>
    <n v="3.2939718182414635"/>
    <n v="2749858826.6160002"/>
    <x v="1"/>
    <e v="#N/A"/>
    <x v="2"/>
  </r>
  <r>
    <n v="101"/>
    <s v="CUST-0092"/>
    <n v="2017"/>
    <n v="4"/>
    <s v="Apartment"/>
    <n v="72.973448439999999"/>
    <n v="2"/>
    <n v="1"/>
    <s v="Tidak"/>
    <s v="Tidak"/>
    <s v="Jakarta"/>
    <n v="3.3756697553701742"/>
    <n v="1084075803.8"/>
    <x v="0"/>
    <n v="5"/>
    <x v="1"/>
  </r>
  <r>
    <n v="212"/>
    <m/>
    <m/>
    <m/>
    <s v="Apartment"/>
    <n v="89.797327032399991"/>
    <n v="2"/>
    <n v="2"/>
    <s v="Tidak"/>
    <s v="Tidak"/>
    <s v="Jakarta"/>
    <n v="3.0956526747824791"/>
    <n v="1816731466.4619999"/>
    <x v="1"/>
    <e v="#N/A"/>
    <x v="2"/>
  </r>
  <r>
    <n v="1"/>
    <s v="CUST-0038"/>
    <n v="2015"/>
    <n v="11"/>
    <s v="Apartment"/>
    <n v="69.034881496799997"/>
    <n v="2"/>
    <n v="1"/>
    <s v="Tidak"/>
    <s v="Tidak"/>
    <s v="Jakarta"/>
    <n v="2.8155752037467967"/>
    <n v="1367489215.1800001"/>
    <x v="0"/>
    <n v="5"/>
    <x v="1"/>
  </r>
  <r>
    <n v="46"/>
    <s v="CUST-0096"/>
    <n v="2018"/>
    <n v="5"/>
    <s v="Apartment"/>
    <n v="74.163015613200002"/>
    <n v="2"/>
    <n v="1"/>
    <s v="Tidak"/>
    <s v="Tidak"/>
    <s v="Jakarta"/>
    <n v="3.7659528445651147"/>
    <n v="1336196075.918"/>
    <x v="0"/>
    <n v="1"/>
    <x v="1"/>
  </r>
  <r>
    <n v="76"/>
    <s v="CUST-0091"/>
    <n v="2017"/>
    <n v="3"/>
    <s v="Apartment"/>
    <n v="72.973448439999999"/>
    <n v="2"/>
    <n v="1"/>
    <s v="Tidak"/>
    <s v="Tidak"/>
    <s v="Jakarta"/>
    <n v="3.8901549116461158"/>
    <n v="1226905075"/>
    <x v="0"/>
    <n v="3"/>
    <x v="0"/>
  </r>
  <r>
    <n v="120"/>
    <s v="CUST-0167"/>
    <n v="2017"/>
    <n v="2"/>
    <s v="Apartment"/>
    <n v="73.813142915200004"/>
    <n v="2"/>
    <n v="1"/>
    <s v="Tidak"/>
    <s v="Tidak"/>
    <s v="Jakarta"/>
    <n v="4.2640690867597151"/>
    <n v="1379987898.52"/>
    <x v="0"/>
    <n v="4"/>
    <x v="1"/>
  </r>
  <r>
    <n v="99"/>
    <s v="CUST-0151"/>
    <n v="2017"/>
    <n v="11"/>
    <s v="Apartment"/>
    <n v="62.727176569999997"/>
    <n v="2"/>
    <n v="1"/>
    <s v="Tidak"/>
    <s v="Tidak"/>
    <s v="Jakarta"/>
    <n v="1.1573053182085515"/>
    <n v="1295108254"/>
    <x v="0"/>
    <n v="1"/>
    <x v="1"/>
  </r>
  <r>
    <n v="267"/>
    <m/>
    <m/>
    <m/>
    <s v="Apartment"/>
    <n v="73.323321137999983"/>
    <n v="2"/>
    <n v="1"/>
    <s v="Tidak"/>
    <s v="Tidak"/>
    <s v="Jakarta"/>
    <n v="3.6035965432775061"/>
    <n v="1106647124.2199998"/>
    <x v="1"/>
    <e v="#N/A"/>
    <x v="2"/>
  </r>
  <r>
    <n v="47"/>
    <s v="CUST-0160"/>
    <n v="2016"/>
    <n v="7"/>
    <s v="Apartment"/>
    <n v="68.115216119199999"/>
    <n v="2"/>
    <n v="1"/>
    <s v="Tidak"/>
    <s v="Tidak"/>
    <s v="Jakarta"/>
    <n v="1.0507005381219106"/>
    <n v="1233980567.3799999"/>
    <x v="0"/>
    <n v="3"/>
    <x v="0"/>
  </r>
  <r>
    <n v="243"/>
    <m/>
    <m/>
    <m/>
    <s v="Apartment"/>
    <n v="74.183008338799993"/>
    <n v="2"/>
    <n v="1"/>
    <s v="Tidak"/>
    <s v="Tidak"/>
    <s v="Jakarta"/>
    <n v="2.595758106411453"/>
    <n v="1261389839.5119998"/>
    <x v="1"/>
    <e v="#N/A"/>
    <x v="2"/>
  </r>
  <r>
    <n v="102"/>
    <s v="CUST-0123"/>
    <n v="2017"/>
    <n v="7"/>
    <s v="Apartment"/>
    <n v="72.563597565199998"/>
    <n v="2"/>
    <n v="1"/>
    <s v="Tidak"/>
    <s v="Tidak"/>
    <s v="Jakarta"/>
    <n v="0.65977214263360728"/>
    <n v="1147839704.55"/>
    <x v="0"/>
    <n v="4"/>
    <x v="1"/>
  </r>
  <r>
    <n v="239"/>
    <m/>
    <m/>
    <m/>
    <s v="Apartment"/>
    <n v="74.183008338799993"/>
    <n v="2"/>
    <n v="1"/>
    <s v="Tidak"/>
    <s v="Tidak"/>
    <s v="Jakarta"/>
    <n v="2.0080580854821637"/>
    <n v="1217949815.0599997"/>
    <x v="1"/>
    <e v="#N/A"/>
    <x v="2"/>
  </r>
  <r>
    <n v="104"/>
    <s v="CUST-0147"/>
    <n v="2017"/>
    <n v="11"/>
    <s v="Apartment"/>
    <n v="73.813142915200004"/>
    <n v="2"/>
    <n v="1"/>
    <s v="Tidak"/>
    <s v="Tidak"/>
    <s v="Depok"/>
    <n v="2.0573423608156349"/>
    <n v="1243860801.48"/>
    <x v="0"/>
    <n v="5"/>
    <x v="0"/>
  </r>
  <r>
    <n v="13"/>
    <s v="CUST-0067"/>
    <n v="2017"/>
    <n v="10"/>
    <s v="Apartment"/>
    <n v="73.813142915200004"/>
    <n v="2"/>
    <n v="1"/>
    <s v="Tidak"/>
    <s v="Tidak"/>
    <s v="Jakarta"/>
    <n v="1.2758389365571996"/>
    <n v="1209803318.6800001"/>
    <x v="0"/>
    <n v="3"/>
    <x v="1"/>
  </r>
  <r>
    <n v="113"/>
    <s v="CUST-0062"/>
    <n v="2016"/>
    <n v="10"/>
    <s v="Apartment"/>
    <n v="66.955638034399996"/>
    <n v="2"/>
    <n v="1"/>
    <s v="Tidak"/>
    <s v="Tidak"/>
    <s v="Jakarta"/>
    <n v="1.5153167964017513"/>
    <n v="1286273168.7079999"/>
    <x v="0"/>
    <n v="5"/>
    <x v="0"/>
  </r>
  <r>
    <n v="68"/>
    <s v="CUST-0078"/>
    <n v="2017"/>
    <n v="2"/>
    <s v="Apartment"/>
    <n v="60.368034949199995"/>
    <n v="2"/>
    <n v="1"/>
    <s v="Tidak"/>
    <s v="Tidak"/>
    <s v="Jakarta"/>
    <n v="3.2315755761005107"/>
    <n v="1192278984.622"/>
    <x v="0"/>
    <n v="3"/>
    <x v="0"/>
  </r>
  <r>
    <n v="197"/>
    <m/>
    <m/>
    <m/>
    <s v="Apartment"/>
    <n v="115.0681321908"/>
    <n v="3"/>
    <n v="2"/>
    <s v="Tidak"/>
    <s v="Tidak"/>
    <s v="Tangerang"/>
    <n v="4.2692619100943983"/>
    <n v="2226810163.3799996"/>
    <x v="1"/>
    <e v="#N/A"/>
    <x v="2"/>
  </r>
  <r>
    <n v="150"/>
    <s v="CUST-0089"/>
    <n v="2017"/>
    <n v="3"/>
    <s v="Apartment"/>
    <n v="150.06539835360002"/>
    <n v="4"/>
    <n v="3"/>
    <s v="Iya"/>
    <s v="Iya"/>
    <s v="Denpasar"/>
    <m/>
    <n v="2691164358.8720002"/>
    <x v="0"/>
    <n v="5"/>
    <x v="0"/>
  </r>
  <r>
    <n v="178"/>
    <s v="CUST-0114"/>
    <n v="2017"/>
    <n v="6"/>
    <s v="Apartment"/>
    <n v="85.768792824000002"/>
    <n v="2"/>
    <n v="2"/>
    <s v="Tidak"/>
    <s v="Tidak"/>
    <s v="Jakarta"/>
    <n v="3.4686649442380775"/>
    <n v="1646963864.9199998"/>
    <x v="0"/>
    <n v="3"/>
    <x v="1"/>
  </r>
  <r>
    <n v="206"/>
    <m/>
    <m/>
    <m/>
    <s v="Apartment"/>
    <n v="66.92564894600001"/>
    <n v="2"/>
    <n v="1"/>
    <s v="Tidak"/>
    <s v="Tidak"/>
    <s v="Jakarta"/>
    <n v="3.4995252555615752"/>
    <n v="1202950315.1600001"/>
    <x v="1"/>
    <e v="#N/A"/>
    <x v="2"/>
  </r>
  <r>
    <n v="38"/>
    <s v="CUST-0174"/>
    <n v="2017"/>
    <n v="12"/>
    <s v="Apartment"/>
    <n v="62.267343881199999"/>
    <n v="2"/>
    <n v="1"/>
    <s v="Tidak"/>
    <s v="Tidak"/>
    <s v="Jakarta"/>
    <n v="1.69848867199706"/>
    <n v="1056113844.72"/>
    <x v="0"/>
    <n v="1"/>
    <x v="1"/>
  </r>
  <r>
    <n v="126"/>
    <s v="CUST-0185"/>
    <n v="2017"/>
    <n v="11"/>
    <s v="Apartment"/>
    <n v="73.813142915200004"/>
    <n v="2"/>
    <n v="1"/>
    <s v="Tidak"/>
    <s v="Tidak"/>
    <s v="Bekasi"/>
    <n v="2.3073861826167006"/>
    <n v="1111827108.3920002"/>
    <x v="0"/>
    <n v="4"/>
    <x v="1"/>
  </r>
  <r>
    <n v="18"/>
    <s v="CUST-0052"/>
    <n v="2016"/>
    <n v="8"/>
    <s v="Apartment"/>
    <n v="67.255528918400003"/>
    <n v="2"/>
    <n v="1"/>
    <s v="Tidak"/>
    <s v="Tidak"/>
    <s v="Bekasi"/>
    <n v="2.0113402653001189"/>
    <n v="1089569876.5599999"/>
    <x v="0"/>
    <n v="4"/>
    <x v="0"/>
  </r>
  <r>
    <n v="121"/>
    <s v="CUST-0128"/>
    <n v="2017"/>
    <n v="8"/>
    <s v="Apartment"/>
    <n v="85.768792824000002"/>
    <n v="2"/>
    <n v="2"/>
    <s v="Tidak"/>
    <s v="Tidak"/>
    <s v="Semarang"/>
    <m/>
    <n v="1348424344.0799999"/>
    <x v="0"/>
    <n v="4"/>
    <x v="0"/>
  </r>
  <r>
    <n v="117"/>
    <s v="CUST-0104"/>
    <n v="2020"/>
    <n v="5"/>
    <s v="Apartment"/>
    <n v="98.284239049599989"/>
    <n v="2"/>
    <n v="2"/>
    <s v="Tidak"/>
    <s v="Tidak"/>
    <s v="Semarang"/>
    <m/>
    <n v="1986124674.3359997"/>
    <x v="0"/>
    <n v="3"/>
    <x v="0"/>
  </r>
  <r>
    <n v="180"/>
    <s v="CUST-0011"/>
    <n v="2014"/>
    <n v="3"/>
    <s v="Office"/>
    <n v="38.1561168076"/>
    <n v="1"/>
    <n v="1"/>
    <s v="Tidak"/>
    <s v="Iya"/>
    <s v="Jakarta"/>
    <n v="3.9826649308027844"/>
    <n v="653068417.73800004"/>
    <x v="0"/>
    <n v="5"/>
    <x v="3"/>
  </r>
  <r>
    <n v="107"/>
    <s v="CUST-0173"/>
    <n v="2017"/>
    <n v="12"/>
    <s v="Apartment"/>
    <n v="66.965634397199992"/>
    <n v="2"/>
    <n v="1"/>
    <s v="Tidak"/>
    <s v="Tidak"/>
    <s v="Jakarta"/>
    <n v="1.2092438006829864"/>
    <n v="1137709331.0219998"/>
    <x v="0"/>
    <n v="2"/>
    <x v="1"/>
  </r>
  <r>
    <n v="130"/>
    <s v="CUST-0119"/>
    <n v="2017"/>
    <n v="7"/>
    <s v="Apartment"/>
    <n v="72.563597565199998"/>
    <n v="2"/>
    <n v="1"/>
    <s v="Tidak"/>
    <s v="Tidak"/>
    <s v="Jakarta"/>
    <n v="1.4336783656704983"/>
    <n v="1251487174.322"/>
    <x v="0"/>
    <n v="3"/>
    <x v="1"/>
  </r>
  <r>
    <n v="52"/>
    <s v="CUST-0146"/>
    <n v="2017"/>
    <n v="11"/>
    <s v="Apartment"/>
    <n v="104.23207491559999"/>
    <n v="3"/>
    <n v="2"/>
    <s v="Tidak"/>
    <s v="Tidak"/>
    <s v="Tangerang Selatan"/>
    <n v="2.9394863941427349"/>
    <n v="2066469425.724"/>
    <x v="0"/>
    <n v="5"/>
    <x v="1"/>
  </r>
  <r>
    <n v="78"/>
    <s v="CUST-0026"/>
    <n v="2015"/>
    <n v="2"/>
    <s v="Apartment"/>
    <n v="133.23152339839999"/>
    <n v="4"/>
    <n v="2"/>
    <s v="Tidak"/>
    <s v="Tidak"/>
    <s v="Jakarta"/>
    <n v="3.0407490011767528"/>
    <n v="2403536911.1599998"/>
    <x v="0"/>
    <n v="1"/>
    <x v="0"/>
  </r>
  <r>
    <n v="164"/>
    <s v="CUST-0130"/>
    <n v="2017"/>
    <n v="8"/>
    <s v="Apartment"/>
    <n v="85.768792824000002"/>
    <n v="2"/>
    <n v="2"/>
    <s v="Tidak"/>
    <s v="Tidak"/>
    <s v="Jakarta"/>
    <n v="0.8357032038772787"/>
    <n v="1632218361.8399999"/>
    <x v="0"/>
    <n v="4"/>
    <x v="0"/>
  </r>
  <r>
    <n v="249"/>
    <m/>
    <m/>
    <m/>
    <s v="Apartment"/>
    <n v="74.183008338799993"/>
    <n v="2"/>
    <n v="1"/>
    <s v="Tidak"/>
    <s v="Tidak"/>
    <s v="Jakarta"/>
    <n v="2.6949787153843232"/>
    <n v="1300052670.6199999"/>
    <x v="1"/>
    <e v="#N/A"/>
    <x v="2"/>
  </r>
  <r>
    <n v="66"/>
    <s v="CUST-0070"/>
    <n v="2016"/>
    <n v="11"/>
    <s v="Apartment"/>
    <n v="86.128661884799996"/>
    <n v="2"/>
    <n v="2"/>
    <s v="Tidak"/>
    <s v="Tidak"/>
    <s v="Jakarta"/>
    <n v="0.84249424740033163"/>
    <n v="1815848041.48"/>
    <x v="0"/>
    <n v="4"/>
    <x v="1"/>
  </r>
  <r>
    <n v="25"/>
    <s v="CUST-0029"/>
    <n v="2015"/>
    <n v="3"/>
    <s v="Apartment"/>
    <n v="58.138846044799998"/>
    <n v="2"/>
    <n v="1"/>
    <s v="Tidak"/>
    <s v="Tidak"/>
    <s v="Depok"/>
    <n v="3.5942828705560808"/>
    <n v="998089487.73599994"/>
    <x v="0"/>
    <n v="4"/>
    <x v="0"/>
  </r>
  <r>
    <n v="132"/>
    <s v="CUST-0155"/>
    <n v="2018"/>
    <n v="12"/>
    <s v="Apartment"/>
    <n v="74.163015613200002"/>
    <n v="2"/>
    <n v="1"/>
    <s v="Tidak"/>
    <s v="Tidak"/>
    <s v="Surabaya"/>
    <m/>
    <n v="1596875916.438"/>
    <x v="0"/>
    <n v="2"/>
    <x v="0"/>
  </r>
  <r>
    <n v="122"/>
    <s v="CUST-0129"/>
    <n v="2017"/>
    <n v="8"/>
    <s v="Apartment"/>
    <n v="72.563597565199998"/>
    <n v="2"/>
    <n v="1"/>
    <s v="Tidak"/>
    <s v="Tidak"/>
    <s v="Jakarta"/>
    <n v="1.3235733943576427"/>
    <n v="1405558192.346"/>
    <x v="0"/>
    <n v="4"/>
    <x v="0"/>
  </r>
  <r>
    <n v="92"/>
    <s v="CUST-0117"/>
    <n v="2017"/>
    <n v="6"/>
    <s v="Apartment"/>
    <n v="108.84039816640001"/>
    <n v="3"/>
    <n v="2"/>
    <s v="Tidak"/>
    <s v="Tidak"/>
    <s v="Jakarta"/>
    <n v="2.45137332684468"/>
    <n v="2044109221.9680002"/>
    <x v="0"/>
    <n v="2"/>
    <x v="0"/>
  </r>
  <r>
    <n v="116"/>
    <s v="CUST-0098"/>
    <n v="2018"/>
    <n v="5"/>
    <s v="Apartment"/>
    <n v="74.163015613200002"/>
    <n v="2"/>
    <n v="1"/>
    <s v="Tidak"/>
    <s v="Tidak"/>
    <s v="Jakarta"/>
    <n v="4.4789040419761008"/>
    <n v="1088085313.9199998"/>
    <x v="0"/>
    <n v="3"/>
    <x v="0"/>
  </r>
  <r>
    <n v="193"/>
    <s v="CUST-0184"/>
    <n v="2015"/>
    <n v="7"/>
    <s v="Apartment"/>
    <n v="107.80077643520001"/>
    <n v="3"/>
    <n v="2"/>
    <s v="Tidak"/>
    <s v="Tidak"/>
    <s v="Jakarta"/>
    <n v="3.5007603563639238"/>
    <n v="1839565349.5120003"/>
    <x v="0"/>
    <n v="5"/>
    <x v="3"/>
  </r>
  <r>
    <n v="246"/>
    <m/>
    <m/>
    <m/>
    <s v="Apartment"/>
    <n v="98.31422813799999"/>
    <n v="2"/>
    <n v="2"/>
    <s v="Tidak"/>
    <s v="Tidak"/>
    <s v="Jakarta"/>
    <n v="3.6340679264757969"/>
    <n v="1751947621.05"/>
    <x v="1"/>
    <e v="#N/A"/>
    <x v="2"/>
  </r>
  <r>
    <n v="63"/>
    <s v="CUST-0145"/>
    <n v="2017"/>
    <n v="10"/>
    <s v="Apartment"/>
    <n v="121.29586621520001"/>
    <n v="4"/>
    <n v="2"/>
    <s v="Tidak"/>
    <s v="Tidak"/>
    <s v="Jakarta"/>
    <n v="4.281436015184493"/>
    <n v="2233564376.7800002"/>
    <x v="0"/>
    <n v="5"/>
    <x v="0"/>
  </r>
  <r>
    <n v="160"/>
    <s v="CUST-0168"/>
    <n v="2017"/>
    <n v="12"/>
    <s v="Apartment"/>
    <n v="73.813142915200004"/>
    <n v="2"/>
    <n v="1"/>
    <s v="Tidak"/>
    <s v="Tidak"/>
    <s v="Jakarta"/>
    <n v="1.5154782094409331"/>
    <n v="1342201784.1760001"/>
    <x v="0"/>
    <n v="1"/>
    <x v="1"/>
  </r>
  <r>
    <n v="203"/>
    <m/>
    <m/>
    <m/>
    <s v="Apartment"/>
    <n v="149.01578025959998"/>
    <n v="4"/>
    <n v="3"/>
    <s v="Iya"/>
    <s v="Iya"/>
    <s v="Denpasar"/>
    <m/>
    <n v="2990099491.2579999"/>
    <x v="1"/>
    <e v="#N/A"/>
    <x v="2"/>
  </r>
  <r>
    <n v="169"/>
    <s v="CUST-0125"/>
    <n v="2017"/>
    <n v="8"/>
    <s v="Apartment"/>
    <n v="85.768792824000002"/>
    <n v="2"/>
    <n v="2"/>
    <s v="Tidak"/>
    <s v="Tidak"/>
    <s v="Depok"/>
    <n v="3.0386708857490574"/>
    <n v="1454697271.28"/>
    <x v="0"/>
    <n v="5"/>
    <x v="0"/>
  </r>
  <r>
    <n v="118"/>
    <s v="CUST-0175"/>
    <n v="2018"/>
    <n v="1"/>
    <s v="Apartment"/>
    <n v="72.563597565199998"/>
    <n v="2"/>
    <n v="1"/>
    <s v="Tidak"/>
    <s v="Tidak"/>
    <s v="Jakarta"/>
    <n v="1.766391969139284"/>
    <n v="1329026812.9159999"/>
    <x v="0"/>
    <n v="5"/>
    <x v="0"/>
  </r>
  <r>
    <n v="225"/>
    <m/>
    <m/>
    <m/>
    <s v="Apartment"/>
    <n v="73.323321137999983"/>
    <n v="2"/>
    <n v="1"/>
    <s v="Tidak"/>
    <s v="Tidak"/>
    <s v="Surabaya"/>
    <m/>
    <n v="1295273181.9499998"/>
    <x v="1"/>
    <e v="#N/A"/>
    <x v="2"/>
  </r>
  <r>
    <n v="43"/>
    <s v="CUST-0132"/>
    <n v="2017"/>
    <n v="8"/>
    <s v="Apartment"/>
    <n v="85.768792824000002"/>
    <n v="2"/>
    <n v="2"/>
    <s v="Tidak"/>
    <s v="Tidak"/>
    <s v="Jakarta"/>
    <n v="1.650299582415963"/>
    <n v="1400893185.5599999"/>
    <x v="0"/>
    <n v="3"/>
    <x v="0"/>
  </r>
  <r>
    <n v="228"/>
    <m/>
    <m/>
    <m/>
    <s v="Apartment"/>
    <n v="73.323321137999983"/>
    <n v="2"/>
    <n v="1"/>
    <s v="Tidak"/>
    <s v="Tidak"/>
    <s v="Surabaya"/>
    <m/>
    <n v="1271389026.1599998"/>
    <x v="1"/>
    <e v="#N/A"/>
    <x v="2"/>
  </r>
  <r>
    <n v="115"/>
    <s v="CUST-0073"/>
    <n v="2016"/>
    <n v="12"/>
    <s v="Apartment"/>
    <n v="86.128661884799996"/>
    <n v="2"/>
    <n v="2"/>
    <s v="Tidak"/>
    <s v="Tidak"/>
    <s v="Surabaya"/>
    <m/>
    <n v="1609438986.6720002"/>
    <x v="0"/>
    <n v="3"/>
    <x v="0"/>
  </r>
  <r>
    <n v="71"/>
    <s v="CUST-0161"/>
    <n v="2017"/>
    <n v="11"/>
    <s v="Apartment"/>
    <n v="104.23207491559999"/>
    <n v="3"/>
    <n v="2"/>
    <s v="Tidak"/>
    <s v="Tidak"/>
    <s v="Jakarta"/>
    <n v="2.2263450757123979"/>
    <n v="1725255454.9779997"/>
    <x v="0"/>
    <n v="4"/>
    <x v="0"/>
  </r>
  <r>
    <n v="112"/>
    <s v="CUST-0061"/>
    <n v="2016"/>
    <n v="9"/>
    <s v="Apartment"/>
    <n v="103.0525041052"/>
    <n v="3"/>
    <n v="2"/>
    <s v="Tidak"/>
    <s v="Tidak"/>
    <s v="Jakarta"/>
    <n v="4.3225373853610467"/>
    <n v="1723290380.3939998"/>
    <x v="0"/>
    <n v="5"/>
    <x v="0"/>
  </r>
  <r>
    <n v="168"/>
    <s v="CUST-0116"/>
    <n v="2017"/>
    <n v="6"/>
    <s v="Apartment"/>
    <n v="57.449097011600003"/>
    <n v="2"/>
    <n v="1"/>
    <s v="Tidak"/>
    <s v="Tidak"/>
    <s v="Bekasi"/>
    <n v="2.5962627739298267"/>
    <n v="852507587.38200009"/>
    <x v="0"/>
    <n v="2"/>
    <x v="0"/>
  </r>
  <r>
    <n v="158"/>
    <s v="CUST-0144"/>
    <n v="2017"/>
    <n v="10"/>
    <s v="Apartment"/>
    <n v="74.163015613200002"/>
    <n v="2"/>
    <n v="1"/>
    <s v="Tidak"/>
    <s v="Tidak"/>
    <s v="Jakarta"/>
    <n v="3.7246904692621201"/>
    <n v="1400154561.652"/>
    <x v="0"/>
    <n v="4"/>
    <x v="1"/>
  </r>
  <r>
    <n v="172"/>
    <s v="CUST-0139"/>
    <n v="2017"/>
    <n v="10"/>
    <s v="Apartment"/>
    <n v="72.563597565199998"/>
    <n v="2"/>
    <n v="1"/>
    <s v="Tidak"/>
    <s v="Tidak"/>
    <s v="Jakarta"/>
    <n v="1.6403412084997275"/>
    <n v="1383615273.5239999"/>
    <x v="0"/>
    <n v="3"/>
    <x v="0"/>
  </r>
  <r>
    <n v="142"/>
    <s v="CUST-0053"/>
    <n v="2016"/>
    <n v="8"/>
    <s v="Apartment"/>
    <n v="86.198636424399993"/>
    <n v="2"/>
    <n v="2"/>
    <s v="Tidak"/>
    <s v="Tidak"/>
    <s v="Jakarta"/>
    <n v="3.6103637955926842"/>
    <n v="1632482706.5140002"/>
    <x v="0"/>
    <n v="4"/>
    <x v="1"/>
  </r>
  <r>
    <n v="17"/>
    <s v="CUST-0181"/>
    <n v="2016"/>
    <n v="3"/>
    <s v="Apartment"/>
    <n v="73.4432774916"/>
    <n v="2"/>
    <n v="1"/>
    <s v="Tidak"/>
    <s v="Tidak"/>
    <s v="Jakarta"/>
    <n v="4.8046527055639681"/>
    <n v="1386483531.1139998"/>
    <x v="0"/>
    <n v="4"/>
    <x v="0"/>
  </r>
  <r>
    <n v="146"/>
    <s v="CUST-0059"/>
    <n v="2016"/>
    <n v="9"/>
    <s v="Apartment"/>
    <n v="60.368034949199995"/>
    <n v="2"/>
    <n v="1"/>
    <s v="Tidak"/>
    <s v="Tidak"/>
    <s v="Jakarta"/>
    <n v="2.2126124307149047"/>
    <n v="1139249423.664"/>
    <x v="0"/>
    <n v="4"/>
    <x v="0"/>
  </r>
  <r>
    <n v="136"/>
    <s v="CUST-0040"/>
    <n v="2015"/>
    <n v="12"/>
    <s v="Apartment"/>
    <n v="67.245532555599993"/>
    <n v="2"/>
    <n v="1"/>
    <s v="Tidak"/>
    <s v="Tidak"/>
    <s v="Surabaya"/>
    <m/>
    <n v="1218619268.108"/>
    <x v="0"/>
    <n v="3"/>
    <x v="1"/>
  </r>
  <r>
    <n v="80"/>
    <s v="CUST-0072"/>
    <n v="2016"/>
    <n v="11"/>
    <s v="Apartment"/>
    <n v="119.71644089280001"/>
    <n v="4"/>
    <n v="2"/>
    <s v="Tidak"/>
    <s v="Tidak"/>
    <s v="Jakarta"/>
    <n v="1.3042015607069462"/>
    <n v="1799352331.2160001"/>
    <x v="0"/>
    <n v="4"/>
    <x v="1"/>
  </r>
  <r>
    <n v="176"/>
    <s v="CUST-0158"/>
    <n v="2016"/>
    <n v="5"/>
    <s v="Apartment"/>
    <n v="69.064870585199998"/>
    <n v="2"/>
    <n v="1"/>
    <s v="Tidak"/>
    <s v="Tidak"/>
    <s v="Jakarta"/>
    <n v="1.2893455222423507"/>
    <n v="1238028522.5440001"/>
    <x v="0"/>
    <n v="5"/>
    <x v="1"/>
  </r>
  <r>
    <n v="244"/>
    <m/>
    <m/>
    <m/>
    <s v="Apartment"/>
    <n v="74.183008338799993"/>
    <n v="2"/>
    <n v="1"/>
    <s v="Tidak"/>
    <s v="Tidak"/>
    <s v="Jakarta"/>
    <n v="0.77440061381648295"/>
    <n v="1534979073.4079998"/>
    <x v="1"/>
    <e v="#N/A"/>
    <x v="2"/>
  </r>
  <r>
    <n v="205"/>
    <m/>
    <m/>
    <m/>
    <s v="Apartment"/>
    <n v="72.853492086399996"/>
    <n v="2"/>
    <n v="1"/>
    <s v="Tidak"/>
    <s v="Tidak"/>
    <s v="Surabaya"/>
    <m/>
    <n v="1532138397.5039999"/>
    <x v="1"/>
    <e v="#N/A"/>
    <x v="2"/>
  </r>
  <r>
    <n v="93"/>
    <s v="CUST-0141"/>
    <n v="2017"/>
    <n v="10"/>
    <s v="Apartment"/>
    <n v="73.813142915200004"/>
    <n v="2"/>
    <n v="1"/>
    <s v="Tidak"/>
    <s v="Tidak"/>
    <s v="Jakarta"/>
    <n v="1.6804803626273603"/>
    <n v="1350157139.6719999"/>
    <x v="0"/>
    <n v="1"/>
    <x v="1"/>
  </r>
  <r>
    <n v="100"/>
    <s v="CUST-0077"/>
    <n v="2017"/>
    <n v="1"/>
    <s v="Apartment"/>
    <n v="60.358038586399999"/>
    <n v="2"/>
    <n v="1"/>
    <s v="Tidak"/>
    <s v="Tidak"/>
    <s v="Jakarta"/>
    <n v="3.4828151162282004"/>
    <n v="1252105972.4360001"/>
    <x v="0"/>
    <n v="4"/>
    <x v="1"/>
  </r>
  <r>
    <n v="231"/>
    <m/>
    <m/>
    <m/>
    <s v="Apartment"/>
    <n v="72.973448439999999"/>
    <n v="2"/>
    <n v="1"/>
    <s v="Tidak"/>
    <s v="Tidak"/>
    <s v="Surabaya"/>
    <m/>
    <n v="1204468430"/>
    <x v="1"/>
    <e v="#N/A"/>
    <x v="2"/>
  </r>
  <r>
    <n v="153"/>
    <s v="CUST-0089"/>
    <n v="2017"/>
    <n v="12"/>
    <s v="Apartment"/>
    <n v="68.115216119199999"/>
    <n v="2"/>
    <n v="1"/>
    <s v="Tidak"/>
    <s v="Tidak"/>
    <s v="Denpasar"/>
    <m/>
    <n v="1314362732.8039999"/>
    <x v="0"/>
    <n v="5"/>
    <x v="0"/>
  </r>
  <r>
    <n v="194"/>
    <s v="CUST-0184"/>
    <n v="2015"/>
    <n v="7"/>
    <s v="Apartment"/>
    <n v="58.138846044799998"/>
    <n v="2"/>
    <n v="1"/>
    <s v="Tidak"/>
    <s v="Tidak"/>
    <s v="Jakarta"/>
    <n v="2.4448785733009544"/>
    <n v="1135634638.5120001"/>
    <x v="0"/>
    <n v="5"/>
    <x v="3"/>
  </r>
  <r>
    <n v="83"/>
    <s v="CUST-0124"/>
    <n v="2017"/>
    <n v="7"/>
    <s v="Apartment"/>
    <n v="72.563597565199998"/>
    <n v="2"/>
    <n v="1"/>
    <s v="Tidak"/>
    <s v="Tidak"/>
    <s v="Bandung"/>
    <m/>
    <n v="1188450934.132"/>
    <x v="0"/>
    <n v="4"/>
    <x v="0"/>
  </r>
  <r>
    <n v="55"/>
    <s v="CUST-0083"/>
    <n v="2017"/>
    <n v="3"/>
    <s v="Apartment"/>
    <n v="69.444732371599997"/>
    <n v="2"/>
    <n v="1"/>
    <s v="Tidak"/>
    <s v="Tidak"/>
    <s v="Jakarta"/>
    <n v="3.6065927323989859"/>
    <n v="1105746076.556"/>
    <x v="0"/>
    <n v="2"/>
    <x v="0"/>
  </r>
  <r>
    <n v="108"/>
    <s v="CUST-0049"/>
    <n v="2016"/>
    <n v="8"/>
    <s v="Apartment"/>
    <n v="86.198636424399993"/>
    <n v="2"/>
    <n v="2"/>
    <s v="Tidak"/>
    <s v="Tidak"/>
    <s v="Jakarta"/>
    <n v="4.041264067920074"/>
    <n v="1704709831.9679997"/>
    <x v="0"/>
    <n v="3"/>
    <x v="0"/>
  </r>
  <r>
    <n v="127"/>
    <s v="CUST-0018"/>
    <n v="2014"/>
    <n v="10"/>
    <s v="Apartment"/>
    <n v="70.254437758400002"/>
    <n v="2"/>
    <n v="1"/>
    <s v="Tidak"/>
    <s v="Tidak"/>
    <s v="Bekasi"/>
    <n v="3.2769820103404323"/>
    <n v="1214244812.2639999"/>
    <x v="0"/>
    <n v="4"/>
    <x v="0"/>
  </r>
  <r>
    <n v="129"/>
    <s v="CUST-0118"/>
    <n v="2017"/>
    <n v="7"/>
    <s v="Apartment"/>
    <n v="72.973448439999999"/>
    <n v="2"/>
    <n v="1"/>
    <s v="Tidak"/>
    <s v="Tidak"/>
    <s v="Bekasi"/>
    <n v="0.96132736922382112"/>
    <n v="1405014151.2"/>
    <x v="0"/>
    <n v="2"/>
    <x v="0"/>
  </r>
  <r>
    <n v="179"/>
    <m/>
    <m/>
    <m/>
    <s v="Apartment"/>
    <n v="164.39018624599998"/>
    <n v="4"/>
    <n v="3"/>
    <s v="Iya"/>
    <s v="Iya"/>
    <m/>
    <n v="3.8419656548126757"/>
    <n v="2960133868.1199999"/>
    <x v="1"/>
    <e v="#N/A"/>
    <x v="2"/>
  </r>
  <r>
    <n v="260"/>
    <m/>
    <m/>
    <m/>
    <s v="Apartment"/>
    <n v="118.3169501008"/>
    <n v="3"/>
    <n v="2"/>
    <s v="Tidak"/>
    <s v="Tidak"/>
    <s v="Jakarta"/>
    <n v="1.3417622799243154"/>
    <n v="2491832294.072"/>
    <x v="1"/>
    <e v="#N/A"/>
    <x v="2"/>
  </r>
  <r>
    <n v="234"/>
    <m/>
    <m/>
    <m/>
    <s v="Apartment"/>
    <n v="99.273878966799984"/>
    <n v="3"/>
    <n v="2"/>
    <s v="Tidak"/>
    <s v="Tidak"/>
    <s v="Jakarta"/>
    <n v="0.68125273048888535"/>
    <n v="1922296866.6439998"/>
    <x v="1"/>
    <e v="#N/A"/>
    <x v="2"/>
  </r>
  <r>
    <n v="199"/>
    <m/>
    <m/>
    <m/>
    <s v="Apartment"/>
    <n v="70.904201340400007"/>
    <n v="2"/>
    <n v="1"/>
    <s v="Tidak"/>
    <s v="Tidak"/>
    <s v="Tangerang"/>
    <n v="1.7430057270005577"/>
    <n v="1220049656.1660001"/>
    <x v="1"/>
    <e v="#N/A"/>
    <x v="2"/>
  </r>
  <r>
    <n v="229"/>
    <m/>
    <m/>
    <m/>
    <s v="Apartment"/>
    <n v="73.813142915200004"/>
    <n v="2"/>
    <n v="1"/>
    <s v="Tidak"/>
    <s v="Tidak"/>
    <s v="Surabaya"/>
    <m/>
    <n v="1159082249.072"/>
    <x v="1"/>
    <e v="#N/A"/>
    <x v="2"/>
  </r>
  <r>
    <n v="74"/>
    <s v="CUST-0064"/>
    <n v="2016"/>
    <n v="10"/>
    <s v="Apartment"/>
    <n v="60.368034949199995"/>
    <n v="2"/>
    <n v="1"/>
    <s v="Tidak"/>
    <s v="Tidak"/>
    <s v="Jakarta"/>
    <n v="4.9384183333298388"/>
    <n v="1246896775.6299999"/>
    <x v="0"/>
    <n v="5"/>
    <x v="0"/>
  </r>
  <r>
    <n v="4"/>
    <s v="CUST-0170"/>
    <n v="2017"/>
    <n v="12"/>
    <s v="Apartment"/>
    <n v="149.08575479919998"/>
    <n v="4"/>
    <n v="3"/>
    <s v="Tidak"/>
    <s v="Iya"/>
    <s v="Tangerang"/>
    <n v="0.68983002731556331"/>
    <n v="2514565220.5519996"/>
    <x v="0"/>
    <n v="3"/>
    <x v="0"/>
  </r>
  <r>
    <n v="188"/>
    <s v="CUST-0184"/>
    <n v="2015"/>
    <n v="7"/>
    <s v="Apartment"/>
    <n v="70.254437758400002"/>
    <n v="2"/>
    <n v="1"/>
    <s v="Tidak"/>
    <s v="Tidak"/>
    <s v="Jakarta"/>
    <n v="2.7984935832534008"/>
    <n v="1149655645.1600001"/>
    <x v="0"/>
    <n v="5"/>
    <x v="3"/>
  </r>
  <r>
    <n v="154"/>
    <s v="CUST-0023"/>
    <n v="2014"/>
    <n v="11"/>
    <s v="Apartment"/>
    <n v="72.673557556000006"/>
    <n v="2"/>
    <n v="1"/>
    <s v="Tidak"/>
    <s v="Tidak"/>
    <s v="Jakarta"/>
    <n v="2.0406072004455016"/>
    <n v="1160610660.6600001"/>
    <x v="0"/>
    <n v="5"/>
    <x v="0"/>
  </r>
  <r>
    <n v="143"/>
    <s v="CUST-0088"/>
    <n v="2017"/>
    <n v="3"/>
    <s v="Apartment"/>
    <n v="65.186281818799998"/>
    <n v="2"/>
    <n v="1"/>
    <s v="Tidak"/>
    <s v="Tidak"/>
    <s v="Jakarta"/>
    <n v="2.9620025110228476"/>
    <n v="1134812434.0739999"/>
    <x v="0"/>
    <n v="3"/>
    <x v="0"/>
  </r>
  <r>
    <n v="128"/>
    <s v="CUST-0033"/>
    <n v="2015"/>
    <n v="8"/>
    <s v="Apartment"/>
    <n v="68.435099728799983"/>
    <n v="2"/>
    <n v="1"/>
    <s v="Tidak"/>
    <s v="Tidak"/>
    <s v="Bekasi"/>
    <n v="1.6043028957871113"/>
    <n v="1104565616.8359997"/>
    <x v="0"/>
    <n v="2"/>
    <x v="0"/>
  </r>
  <r>
    <n v="167"/>
    <s v="CUST-0136"/>
    <n v="2016"/>
    <n v="3"/>
    <s v="Apartment"/>
    <n v="72.563597565199998"/>
    <n v="2"/>
    <n v="1"/>
    <s v="Tidak"/>
    <s v="Tidak"/>
    <s v="Jakarta"/>
    <n v="2.0600385586621095"/>
    <n v="1433276737.9919999"/>
    <x v="0"/>
    <n v="3"/>
    <x v="1"/>
  </r>
  <r>
    <n v="151"/>
    <s v="CUST-0089"/>
    <n v="2017"/>
    <n v="2"/>
    <s v="Apartment"/>
    <n v="105.17173301879998"/>
    <n v="3"/>
    <n v="2"/>
    <s v="Tidak"/>
    <s v="Tidak"/>
    <s v="Denpasar"/>
    <m/>
    <n v="1980392885.3499997"/>
    <x v="0"/>
    <n v="5"/>
    <x v="0"/>
  </r>
  <r>
    <n v="155"/>
    <s v="CUST-0149"/>
    <n v="2017"/>
    <n v="11"/>
    <s v="Apartment"/>
    <n v="74.163015613200002"/>
    <n v="2"/>
    <n v="1"/>
    <s v="Tidak"/>
    <s v="Tidak"/>
    <s v="Jakarta"/>
    <n v="3.186335821787539"/>
    <n v="1461650602.5440001"/>
    <x v="0"/>
    <n v="4"/>
    <x v="0"/>
  </r>
  <r>
    <n v="39"/>
    <s v="CUST-0048"/>
    <n v="2016"/>
    <n v="7"/>
    <s v="Apartment"/>
    <n v="72.973448439999999"/>
    <n v="2"/>
    <n v="1"/>
    <s v="Tidak"/>
    <s v="Tidak"/>
    <s v="Jakarta"/>
    <n v="1.1623250617897254"/>
    <n v="1250155638.6000001"/>
    <x v="0"/>
    <n v="1"/>
    <x v="0"/>
  </r>
  <r>
    <n v="214"/>
    <m/>
    <m/>
    <m/>
    <s v="Apartment"/>
    <n v="124.80458955799999"/>
    <n v="4"/>
    <n v="2"/>
    <s v="Tidak"/>
    <s v="Tidak"/>
    <s v="Jakarta"/>
    <n v="4.48104108413464"/>
    <n v="2232525713.9899998"/>
    <x v="1"/>
    <e v="#N/A"/>
    <x v="2"/>
  </r>
  <r>
    <n v="187"/>
    <s v="CUST-0131"/>
    <n v="2014"/>
    <n v="3"/>
    <s v="Apartment"/>
    <n v="54.560148162399997"/>
    <n v="1"/>
    <n v="1"/>
    <s v="Tidak"/>
    <s v="Tidak"/>
    <s v="Jakarta"/>
    <n v="2.6483988245063039"/>
    <n v="939674325.39200008"/>
    <x v="0"/>
    <n v="3"/>
    <x v="3"/>
  </r>
  <r>
    <n v="147"/>
    <s v="CUST-0089"/>
    <n v="2017"/>
    <n v="3"/>
    <s v="Apartment"/>
    <n v="60.368034949199995"/>
    <n v="2"/>
    <n v="1"/>
    <s v="Tidak"/>
    <s v="Tidak"/>
    <s v="Denpasar"/>
    <m/>
    <n v="986318380.51999986"/>
    <x v="0"/>
    <n v="5"/>
    <x v="0"/>
  </r>
  <r>
    <n v="198"/>
    <m/>
    <m/>
    <m/>
    <s v="Office"/>
    <n v="66.305874452399991"/>
    <n v="2"/>
    <n v="1"/>
    <s v="Tidak"/>
    <s v="Tidak"/>
    <s v="Tangerang"/>
    <n v="0.81822664423066427"/>
    <n v="1209810731.2719998"/>
    <x v="1"/>
    <e v="#N/A"/>
    <x v="2"/>
  </r>
  <r>
    <n v="163"/>
    <s v="CUST-0130"/>
    <n v="2017"/>
    <n v="8"/>
    <s v="Apartment"/>
    <n v="85.768792824000002"/>
    <n v="2"/>
    <n v="2"/>
    <s v="Tidak"/>
    <s v="Tidak"/>
    <s v="Jakarta"/>
    <n v="1.1174696229007854"/>
    <n v="1637656484.6399999"/>
    <x v="0"/>
    <n v="4"/>
    <x v="0"/>
  </r>
  <r>
    <n v="22"/>
    <s v="CUST-0074"/>
    <n v="2016"/>
    <n v="12"/>
    <s v="Apartment"/>
    <n v="60.358038586399999"/>
    <n v="2"/>
    <n v="1"/>
    <s v="Tidak"/>
    <s v="Tidak"/>
    <s v="Jakarta"/>
    <n v="3.8044880322521308"/>
    <n v="937873105.53200006"/>
    <x v="0"/>
    <n v="5"/>
    <x v="0"/>
  </r>
  <r>
    <n v="200"/>
    <m/>
    <m/>
    <m/>
    <s v="Apartment"/>
    <n v="74.183008338799993"/>
    <n v="2"/>
    <n v="1"/>
    <s v="Tidak"/>
    <s v="Tidak"/>
    <s v="Tangerang"/>
    <n v="0.8230446727814299"/>
    <n v="1358891163.9599998"/>
    <x v="1"/>
    <e v="#N/A"/>
    <x v="2"/>
  </r>
  <r>
    <n v="35"/>
    <s v="CUST-0058"/>
    <n v="2016"/>
    <n v="9"/>
    <s v="Apartment"/>
    <n v="88.9576325572"/>
    <n v="2"/>
    <n v="2"/>
    <s v="Tidak"/>
    <s v="Tidak"/>
    <s v="Jakarta"/>
    <n v="4.9072804449344245"/>
    <n v="1649884801.6859999"/>
    <x v="0"/>
    <n v="2"/>
    <x v="1"/>
  </r>
  <r>
    <n v="34"/>
    <s v="CUST-0017"/>
    <n v="2014"/>
    <n v="10"/>
    <s v="Apartment"/>
    <n v="58.138846044799998"/>
    <n v="2"/>
    <n v="1"/>
    <s v="Tidak"/>
    <s v="Tidak"/>
    <s v="Jakarta"/>
    <n v="4.5694582902795959"/>
    <n v="1063170721.184"/>
    <x v="0"/>
    <n v="3"/>
    <x v="1"/>
  </r>
  <r>
    <n v="124"/>
    <s v="CUST-0110"/>
    <n v="2017"/>
    <n v="6"/>
    <s v="Apartment"/>
    <n v="68.115216119199999"/>
    <n v="2"/>
    <n v="1"/>
    <s v="Tidak"/>
    <s v="Tidak"/>
    <s v="Jakarta"/>
    <n v="3.6108774587210455"/>
    <n v="1114770462.9159999"/>
    <x v="0"/>
    <n v="4"/>
    <x v="0"/>
  </r>
  <r>
    <n v="175"/>
    <s v="CUST-0031"/>
    <n v="2015"/>
    <n v="4"/>
    <s v="Apartment"/>
    <n v="72.673557556000006"/>
    <n v="2"/>
    <n v="1"/>
    <s v="Tidak"/>
    <s v="Tidak"/>
    <s v="Surabaya"/>
    <m/>
    <n v="1453076300.0600002"/>
    <x v="0"/>
    <n v="3"/>
    <x v="1"/>
  </r>
  <r>
    <n v="61"/>
    <s v="CUST-0086"/>
    <n v="2017"/>
    <n v="3"/>
    <s v="Apartment"/>
    <n v="86.228625512799994"/>
    <n v="2"/>
    <n v="2"/>
    <s v="Tidak"/>
    <s v="Tidak"/>
    <s v="Jakarta"/>
    <n v="2.2134640574270392"/>
    <n v="1410031342.7640002"/>
    <x v="0"/>
    <n v="2"/>
    <x v="0"/>
  </r>
  <r>
    <n v="86"/>
    <s v="CUST-0079"/>
    <n v="2017"/>
    <n v="2"/>
    <s v="Apartment"/>
    <n v="103.0525041052"/>
    <n v="3"/>
    <n v="2"/>
    <s v="Tidak"/>
    <s v="Tidak"/>
    <s v="Jakarta"/>
    <n v="2.7743403626395429"/>
    <n v="1870342127.082"/>
    <x v="0"/>
    <n v="5"/>
    <x v="0"/>
  </r>
  <r>
    <n v="259"/>
    <m/>
    <m/>
    <m/>
    <s v="Apartment"/>
    <n v="56.329504378000003"/>
    <n v="2"/>
    <n v="1"/>
    <s v="Tidak"/>
    <s v="Tidak"/>
    <s v="Jakarta"/>
    <n v="4.8265391325980973"/>
    <n v="818494220.17000008"/>
    <x v="1"/>
    <e v="#N/A"/>
    <x v="2"/>
  </r>
  <r>
    <n v="60"/>
    <s v="CUST-0085"/>
    <n v="2017"/>
    <n v="3"/>
    <s v="Apartment"/>
    <n v="62.167380253200001"/>
    <n v="2"/>
    <n v="1"/>
    <s v="Tidak"/>
    <s v="Tidak"/>
    <s v="Jakarta"/>
    <n v="1.8695252950675139"/>
    <n v="1045860572.372"/>
    <x v="0"/>
    <n v="2"/>
    <x v="1"/>
  </r>
  <r>
    <n v="48"/>
    <s v="CUST-0166"/>
    <n v="2017"/>
    <n v="12"/>
    <s v="Apartment"/>
    <n v="74.163015613200002"/>
    <n v="2"/>
    <n v="1"/>
    <s v="Tidak"/>
    <s v="Tidak"/>
    <s v="Jakarta"/>
    <n v="1.1026857698562935"/>
    <n v="1268817849.97"/>
    <x v="0"/>
    <n v="4"/>
    <x v="0"/>
  </r>
  <r>
    <n v="30"/>
    <s v="CUST-0090"/>
    <n v="2017"/>
    <n v="3"/>
    <s v="Apartment"/>
    <n v="148.30603850080001"/>
    <n v="4"/>
    <n v="3"/>
    <s v="Iya"/>
    <s v="Tidak"/>
    <s v="Jakarta"/>
    <n v="3.6700809050575822"/>
    <n v="2262075378.7280002"/>
    <x v="0"/>
    <n v="4"/>
    <x v="1"/>
  </r>
  <r>
    <n v="14"/>
    <s v="CUST-0071"/>
    <n v="2016"/>
    <n v="11"/>
    <s v="Apartment"/>
    <n v="103.0525041052"/>
    <n v="3"/>
    <n v="2"/>
    <s v="Tidak"/>
    <s v="Tidak"/>
    <s v="Jakarta"/>
    <n v="2.2015309760473705"/>
    <n v="2555306977.0799994"/>
    <x v="0"/>
    <n v="2"/>
    <x v="0"/>
  </r>
  <r>
    <n v="103"/>
    <s v="CUST-0142"/>
    <n v="2017"/>
    <n v="10"/>
    <s v="Apartment"/>
    <n v="104.77187850679999"/>
    <n v="3"/>
    <n v="2"/>
    <s v="Tidak"/>
    <s v="Tidak"/>
    <s v="Jakarta"/>
    <n v="2.5426957498523297"/>
    <n v="1991609665.7819998"/>
    <x v="0"/>
    <n v="4"/>
    <x v="0"/>
  </r>
  <r>
    <n v="238"/>
    <m/>
    <m/>
    <m/>
    <s v="Apartment"/>
    <n v="74.183008338799993"/>
    <n v="2"/>
    <n v="1"/>
    <s v="Tidak"/>
    <s v="Tidak"/>
    <s v="Jakarta"/>
    <n v="1.8143407973827674"/>
    <n v="1391057447.0099998"/>
    <x v="1"/>
    <e v="#N/A"/>
    <x v="2"/>
  </r>
  <r>
    <n v="224"/>
    <m/>
    <m/>
    <m/>
    <s v="Apartment"/>
    <n v="149.74551474400002"/>
    <n v="4"/>
    <n v="3"/>
    <s v="Iya"/>
    <s v="Iya"/>
    <s v="Surabaya"/>
    <m/>
    <n v="2815199918.5200005"/>
    <x v="1"/>
    <e v="#N/A"/>
    <x v="2"/>
  </r>
  <r>
    <n v="131"/>
    <s v="CUST-0155"/>
    <n v="2018"/>
    <n v="12"/>
    <s v="Apartment"/>
    <n v="74.163015613200002"/>
    <n v="2"/>
    <n v="1"/>
    <s v="Tidak"/>
    <s v="Tidak"/>
    <s v="Jakarta"/>
    <n v="3.3753351426067204"/>
    <n v="1304039505.23"/>
    <x v="0"/>
    <n v="2"/>
    <x v="0"/>
  </r>
  <r>
    <n v="119"/>
    <s v="CUST-0054"/>
    <n v="2016"/>
    <n v="9"/>
    <s v="Apartment"/>
    <n v="129.77278186960001"/>
    <n v="4"/>
    <n v="2"/>
    <s v="Tidak"/>
    <s v="Tidak"/>
    <s v="Jakarta"/>
    <n v="1.1566000729218149"/>
    <n v="2123549561.5840001"/>
    <x v="0"/>
    <n v="4"/>
    <x v="0"/>
  </r>
  <r>
    <n v="266"/>
    <m/>
    <m/>
    <m/>
    <s v="Apartment"/>
    <n v="99.843671646399983"/>
    <n v="3"/>
    <n v="2"/>
    <s v="Tidak"/>
    <s v="Tidak"/>
    <s v="Jakarta"/>
    <n v="3.3159027935783913"/>
    <n v="2032401059.5679998"/>
    <x v="1"/>
    <e v="#N/A"/>
    <x v="2"/>
  </r>
  <r>
    <n v="255"/>
    <m/>
    <m/>
    <m/>
    <s v="Apartment"/>
    <n v="98.284239049599989"/>
    <n v="2"/>
    <n v="2"/>
    <s v="Tidak"/>
    <s v="Tidak"/>
    <s v="Jakarta"/>
    <n v="2.8036727641343089"/>
    <n v="1951496928.5679998"/>
    <x v="1"/>
    <e v="#N/A"/>
    <x v="2"/>
  </r>
  <r>
    <n v="73"/>
    <s v="CUST-0020"/>
    <n v="2014"/>
    <n v="10"/>
    <s v="Apartment"/>
    <n v="70.254437758400002"/>
    <n v="2"/>
    <n v="1"/>
    <s v="Tidak"/>
    <s v="Tidak"/>
    <s v="Jakarta"/>
    <n v="1.2569582117053104"/>
    <n v="1380557023.8240001"/>
    <x v="0"/>
    <n v="1"/>
    <x v="0"/>
  </r>
  <r>
    <n v="181"/>
    <s v="CUST-0022"/>
    <n v="2014"/>
    <n v="11"/>
    <s v="Office"/>
    <n v="111.55978046"/>
    <n v="3"/>
    <n v="2"/>
    <s v="Tidak"/>
    <s v="Tidak"/>
    <s v="Jakarta"/>
    <n v="4.7220681245993541"/>
    <n v="1762026001.9999998"/>
    <x v="0"/>
    <n v="5"/>
    <x v="3"/>
  </r>
  <r>
    <n v="2"/>
    <s v="CUST-0037"/>
    <n v="2015"/>
    <n v="10"/>
    <s v="Apartment"/>
    <n v="70.254437758400002"/>
    <n v="2"/>
    <n v="1"/>
    <s v="Tidak"/>
    <s v="Tidak"/>
    <s v="Jakarta"/>
    <n v="4.3402333772398087"/>
    <n v="1368373726.72"/>
    <x v="0"/>
    <n v="5"/>
    <x v="1"/>
  </r>
  <r>
    <n v="240"/>
    <m/>
    <m/>
    <m/>
    <s v="Apartment"/>
    <n v="98.31422813799999"/>
    <n v="2"/>
    <n v="2"/>
    <s v="Tidak"/>
    <s v="Tidak"/>
    <s v="Jakarta"/>
    <n v="4.8820521066450979"/>
    <n v="1466584982.3899999"/>
    <x v="1"/>
    <e v="#N/A"/>
    <x v="2"/>
  </r>
  <r>
    <n v="36"/>
    <s v="CUST-0075"/>
    <n v="2017"/>
    <n v="1"/>
    <s v="Apartment"/>
    <n v="67.165561653200001"/>
    <n v="2"/>
    <n v="1"/>
    <s v="Tidak"/>
    <s v="Tidak"/>
    <s v="Jakarta"/>
    <n v="2.6654751038046265"/>
    <n v="1393044821.586"/>
    <x v="0"/>
    <n v="5"/>
    <x v="1"/>
  </r>
  <r>
    <n v="208"/>
    <m/>
    <m/>
    <m/>
    <s v="Apartment"/>
    <n v="104.23207491559999"/>
    <n v="3"/>
    <n v="2"/>
    <s v="Tidak"/>
    <s v="Tidak"/>
    <s v="Jakarta"/>
    <n v="3.8714024226178934"/>
    <n v="2158988559.5519996"/>
    <x v="1"/>
    <e v="#N/A"/>
    <x v="2"/>
  </r>
  <r>
    <n v="54"/>
    <s v="CUST-0021"/>
    <n v="2014"/>
    <n v="10"/>
    <s v="Apartment"/>
    <n v="76.912015383199986"/>
    <n v="2"/>
    <n v="1"/>
    <s v="Tidak"/>
    <s v="Tidak"/>
    <s v="Jakarta"/>
    <n v="1.1325442726236996"/>
    <n v="1326595460.52"/>
    <x v="0"/>
    <n v="1"/>
    <x v="0"/>
  </r>
  <r>
    <n v="98"/>
    <s v="CUST-0140"/>
    <n v="2015"/>
    <n v="6"/>
    <s v="Apartment"/>
    <n v="149.08575479919998"/>
    <n v="4"/>
    <n v="3"/>
    <s v="Iya"/>
    <s v="Iya"/>
    <s v="Depok"/>
    <n v="4.5090710208880083"/>
    <n v="2538187578.0799999"/>
    <x v="0"/>
    <n v="1"/>
    <x v="0"/>
  </r>
  <r>
    <n v="145"/>
    <s v="CUST-0059"/>
    <n v="2016"/>
    <n v="9"/>
    <s v="Apartment"/>
    <n v="67.255528918400003"/>
    <n v="2"/>
    <n v="1"/>
    <s v="Tidak"/>
    <s v="Tidak"/>
    <s v="Jakarta"/>
    <n v="2.0168315291137073"/>
    <n v="1267484492.2080002"/>
    <x v="0"/>
    <n v="4"/>
    <x v="0"/>
  </r>
  <r>
    <n v="248"/>
    <m/>
    <m/>
    <m/>
    <s v="Apartment"/>
    <n v="74.183008338799993"/>
    <n v="2"/>
    <n v="1"/>
    <s v="Tidak"/>
    <s v="Tidak"/>
    <s v="Jakarta"/>
    <n v="2.7032199348750003"/>
    <n v="1320317261.7359998"/>
    <x v="1"/>
    <e v="#N/A"/>
    <x v="2"/>
  </r>
  <r>
    <n v="26"/>
    <s v="CUST-0047"/>
    <n v="2016"/>
    <n v="6"/>
    <s v="Apartment"/>
    <n v="111.7893251924"/>
    <n v="3"/>
    <n v="2"/>
    <s v="Tidak"/>
    <s v="Tidak"/>
    <s v="Jakarta"/>
    <n v="0.9813478777366631"/>
    <n v="1701850040.198"/>
    <x v="0"/>
    <n v="5"/>
    <x v="0"/>
  </r>
  <r>
    <n v="218"/>
    <m/>
    <m/>
    <m/>
    <s v="Apartment"/>
    <n v="68.115216119199999"/>
    <n v="2"/>
    <n v="1"/>
    <s v="Tidak"/>
    <s v="Tidak"/>
    <s v="Jakarta"/>
    <n v="2.3245024323389343"/>
    <n v="1207421650.204"/>
    <x v="1"/>
    <e v="#N/A"/>
    <x v="2"/>
  </r>
  <r>
    <n v="236"/>
    <m/>
    <m/>
    <m/>
    <s v="Apartment"/>
    <n v="118.34693918919999"/>
    <n v="3"/>
    <n v="2"/>
    <s v="Tidak"/>
    <s v="Tidak"/>
    <s v="Jakarta"/>
    <n v="1.4775473987231873"/>
    <n v="2298446279.052"/>
    <x v="1"/>
    <e v="#N/A"/>
    <x v="2"/>
  </r>
  <r>
    <n v="258"/>
    <m/>
    <m/>
    <m/>
    <s v="Apartment"/>
    <n v="98.284239049599989"/>
    <n v="2"/>
    <n v="2"/>
    <s v="Tidak"/>
    <s v="Tidak"/>
    <s v="Jakarta"/>
    <n v="4.71922868819623"/>
    <n v="1714610761.7759998"/>
    <x v="1"/>
    <e v="#N/A"/>
    <x v="2"/>
  </r>
  <r>
    <n v="196"/>
    <s v="CUST-0184"/>
    <n v="2015"/>
    <n v="7"/>
    <s v="Apartment"/>
    <n v="58.138846044799998"/>
    <n v="2"/>
    <n v="1"/>
    <s v="Tidak"/>
    <s v="Tidak"/>
    <s v="Jakarta"/>
    <n v="3.1567094828517845"/>
    <n v="1133370491.6159999"/>
    <x v="0"/>
    <n v="5"/>
    <x v="3"/>
  </r>
  <r>
    <n v="11"/>
    <s v="CUST-0019"/>
    <n v="2014"/>
    <n v="10"/>
    <s v="Apartment"/>
    <n v="107.80077643520001"/>
    <n v="3"/>
    <n v="2"/>
    <s v="Tidak"/>
    <s v="Tidak"/>
    <s v="Bekasi"/>
    <n v="1.774810164200447"/>
    <n v="1763567296.7440002"/>
    <x v="0"/>
    <n v="1"/>
    <x v="1"/>
  </r>
  <r>
    <n v="111"/>
    <s v="CUST-0156"/>
    <n v="2018"/>
    <n v="12"/>
    <s v="Apartment"/>
    <n v="57.429104286000005"/>
    <n v="2"/>
    <n v="1"/>
    <s v="Tidak"/>
    <s v="Tidak"/>
    <s v="Jakarta"/>
    <n v="3.5607802845829246"/>
    <n v="918965216.50999999"/>
    <x v="0"/>
    <n v="5"/>
    <x v="1"/>
  </r>
  <r>
    <n v="96"/>
    <s v="CUST-0058"/>
    <n v="2016"/>
    <n v="9"/>
    <s v="Apartment"/>
    <n v="60.368034949199995"/>
    <n v="2"/>
    <n v="1"/>
    <s v="Tidak"/>
    <s v="Tidak"/>
    <s v="Jakarta"/>
    <n v="2.3566696453665448"/>
    <n v="1100312135.5599999"/>
    <x v="0"/>
    <n v="2"/>
    <x v="1"/>
  </r>
  <r>
    <n v="125"/>
    <s v="CUST-0143"/>
    <n v="2017"/>
    <n v="12"/>
    <s v="Apartment"/>
    <n v="68.115216119199999"/>
    <n v="2"/>
    <n v="1"/>
    <s v="Tidak"/>
    <s v="Tidak"/>
    <s v="Bekasi"/>
    <n v="4.4619720977071449"/>
    <n v="1258643634.1599998"/>
    <x v="0"/>
    <n v="4"/>
    <x v="0"/>
  </r>
  <r>
    <n v="183"/>
    <s v="CUST-0035"/>
    <n v="2015"/>
    <n v="9"/>
    <s v="Office"/>
    <n v="76.912015383199986"/>
    <n v="2"/>
    <n v="1"/>
    <s v="Tidak"/>
    <s v="Tidak"/>
    <s v="Jakarta"/>
    <n v="1.2285575135038054"/>
    <n v="1238471744.8840001"/>
    <x v="0"/>
    <n v="5"/>
    <x v="3"/>
  </r>
  <r>
    <n v="45"/>
    <s v="CUST-0030"/>
    <n v="2015"/>
    <n v="3"/>
    <s v="Apartment"/>
    <n v="107.80077643520001"/>
    <n v="3"/>
    <n v="2"/>
    <s v="Tidak"/>
    <s v="Tidak"/>
    <s v="Jakarta"/>
    <n v="3.6874081518263244"/>
    <n v="1668642105.7679999"/>
    <x v="0"/>
    <n v="5"/>
    <x v="0"/>
  </r>
  <r>
    <n v="182"/>
    <s v="CUST-0022"/>
    <n v="2014"/>
    <n v="11"/>
    <s v="Office"/>
    <n v="74.411586880000002"/>
    <n v="2"/>
    <n v="1"/>
    <s v="Tidak"/>
    <s v="Tidak"/>
    <s v="Jakarta"/>
    <n v="3.5025148987320409"/>
    <n v="1467309698.8000002"/>
    <x v="0"/>
    <n v="5"/>
    <x v="3"/>
  </r>
  <r>
    <n v="28"/>
    <s v="CUST-0028"/>
    <n v="2015"/>
    <n v="3"/>
    <s v="Apartment"/>
    <n v="133.23152339839999"/>
    <n v="4"/>
    <n v="2"/>
    <s v="Tidak"/>
    <s v="Tidak"/>
    <s v="Jakarta"/>
    <n v="3.4838074293920536"/>
    <n v="2122238466.0399997"/>
    <x v="0"/>
    <n v="1"/>
    <x v="0"/>
  </r>
  <r>
    <n v="257"/>
    <m/>
    <m/>
    <m/>
    <s v="Apartment"/>
    <n v="74.163015613200002"/>
    <n v="2"/>
    <n v="1"/>
    <s v="Tidak"/>
    <s v="Tidak"/>
    <s v="Jakarta"/>
    <n v="2.3422033677754626"/>
    <n v="1182750362.0239999"/>
    <x v="1"/>
    <e v="#N/A"/>
    <x v="2"/>
  </r>
  <r>
    <n v="140"/>
    <s v="CUST-0069"/>
    <n v="2016"/>
    <n v="11"/>
    <s v="Apartment"/>
    <n v="90.846945126400001"/>
    <n v="3"/>
    <n v="2"/>
    <s v="Tidak"/>
    <s v="Tidak"/>
    <s v="Surabaya"/>
    <m/>
    <n v="1379163812.0479999"/>
    <x v="0"/>
    <n v="3"/>
    <x v="1"/>
  </r>
  <r>
    <n v="15"/>
    <s v="CUST-0099"/>
    <n v="2017"/>
    <n v="4"/>
    <s v="Apartment"/>
    <n v="130.15264365599998"/>
    <n v="4"/>
    <n v="2"/>
    <s v="Tidak"/>
    <s v="Tidak"/>
    <s v="Jakarta"/>
    <n v="2.4953639640952954"/>
    <n v="2555306977.0799994"/>
    <x v="0"/>
    <n v="5"/>
    <x v="1"/>
  </r>
  <r>
    <n v="223"/>
    <m/>
    <m/>
    <m/>
    <s v="Apartment"/>
    <n v="73.813142915200004"/>
    <n v="2"/>
    <n v="1"/>
    <s v="Tidak"/>
    <s v="Tidak"/>
    <s v="Surabaya"/>
    <m/>
    <n v="1417875469.3839998"/>
    <x v="1"/>
    <e v="#N/A"/>
    <x v="2"/>
  </r>
  <r>
    <n v="23"/>
    <s v="CUST-0074"/>
    <n v="2016"/>
    <n v="12"/>
    <s v="Apartment"/>
    <n v="121.4658043828"/>
    <n v="4"/>
    <n v="2"/>
    <s v="Tidak"/>
    <s v="Tidak"/>
    <s v="Jakarta"/>
    <n v="3.5309615297824375"/>
    <n v="2205189638.9819999"/>
    <x v="0"/>
    <n v="5"/>
    <x v="0"/>
  </r>
  <r>
    <n v="217"/>
    <m/>
    <m/>
    <m/>
    <s v="Apartment"/>
    <n v="73.323321137999983"/>
    <n v="2"/>
    <n v="1"/>
    <s v="Tidak"/>
    <s v="Tidak"/>
    <s v="Jakarta"/>
    <n v="2.9734954171337424"/>
    <n v="1467847367.2499998"/>
    <x v="1"/>
    <e v="#N/A"/>
    <x v="2"/>
  </r>
  <r>
    <n v="91"/>
    <s v="CUST-0068"/>
    <n v="2017"/>
    <n v="8"/>
    <s v="Apartment"/>
    <n v="73.813142915200004"/>
    <n v="2"/>
    <n v="1"/>
    <s v="Tidak"/>
    <s v="Tidak"/>
    <s v="Jakarta"/>
    <n v="4.3177607655063346"/>
    <n v="1465357973.9920001"/>
    <x v="0"/>
    <n v="4"/>
    <x v="1"/>
  </r>
  <r>
    <n v="81"/>
    <s v="CUST-0109"/>
    <n v="2017"/>
    <n v="5"/>
    <s v="Apartment"/>
    <n v="72.563597565199998"/>
    <n v="2"/>
    <n v="1"/>
    <s v="Tidak"/>
    <s v="Tidak"/>
    <s v="Jakarta"/>
    <n v="2.4329663959106909"/>
    <n v="1114994129.4359999"/>
    <x v="0"/>
    <n v="3"/>
    <x v="0"/>
  </r>
  <r>
    <n v="24"/>
    <s v="CUST-0138"/>
    <n v="2017"/>
    <n v="9"/>
    <s v="Apartment"/>
    <n v="57.449097011600003"/>
    <n v="2"/>
    <n v="1"/>
    <s v="Tidak"/>
    <s v="Tidak"/>
    <s v="Depok"/>
    <n v="4.2391793739101589"/>
    <n v="1048467960.4960001"/>
    <x v="0"/>
    <n v="4"/>
    <x v="1"/>
  </r>
  <r>
    <n v="106"/>
    <s v="CUST-0165"/>
    <n v="2017"/>
    <n v="12"/>
    <s v="Apartment"/>
    <n v="72.563597565199998"/>
    <n v="2"/>
    <n v="1"/>
    <s v="Tidak"/>
    <s v="Tidak"/>
    <s v="Depok"/>
    <n v="1.4240110306434519"/>
    <n v="1495842467.46"/>
    <x v="0"/>
    <n v="4"/>
    <x v="0"/>
  </r>
  <r>
    <n v="6"/>
    <s v="CUST-0135"/>
    <n v="2017"/>
    <n v="9"/>
    <s v="Apartment"/>
    <n v="62.727176569999997"/>
    <n v="2"/>
    <n v="1"/>
    <s v="Tidak"/>
    <s v="Tidak"/>
    <s v="Tangerang"/>
    <n v="1.3845319757440726"/>
    <n v="1130397226.7499998"/>
    <x v="0"/>
    <n v="5"/>
    <x v="1"/>
  </r>
  <r>
    <n v="245"/>
    <m/>
    <m/>
    <m/>
    <s v="Apartment"/>
    <n v="74.183008338799993"/>
    <n v="2"/>
    <n v="1"/>
    <s v="Tidak"/>
    <s v="Tidak"/>
    <s v="Jakarta"/>
    <n v="2.1545617850950975"/>
    <n v="1282890473.6779997"/>
    <x v="1"/>
    <e v="#N/A"/>
    <x v="2"/>
  </r>
  <r>
    <n v="85"/>
    <s v="CUST-0063"/>
    <n v="2016"/>
    <n v="10"/>
    <s v="Apartment"/>
    <n v="72.973448439999999"/>
    <n v="2"/>
    <n v="1"/>
    <s v="Tidak"/>
    <s v="Tidak"/>
    <s v="Jakarta"/>
    <n v="2.3269762586450846"/>
    <n v="1342485293.6000001"/>
    <x v="0"/>
    <n v="5"/>
    <x v="1"/>
  </r>
  <r>
    <n v="49"/>
    <s v="CUST-0179"/>
    <n v="2017"/>
    <n v="1"/>
    <s v="Apartment"/>
    <n v="68.115216119199999"/>
    <n v="2"/>
    <n v="1"/>
    <s v="Tidak"/>
    <s v="Tidak"/>
    <s v="Jakarta"/>
    <n v="2.5332280782383365"/>
    <n v="1094632272.4919999"/>
    <x v="0"/>
    <n v="2"/>
    <x v="0"/>
  </r>
  <r>
    <n v="216"/>
    <m/>
    <m/>
    <m/>
    <s v="Apartment"/>
    <n v="73.323321137999983"/>
    <n v="2"/>
    <n v="1"/>
    <s v="Tidak"/>
    <s v="Tidak"/>
    <s v="Jakarta"/>
    <n v="4.1459237185200086"/>
    <n v="1285143295.0399997"/>
    <x v="1"/>
    <e v="#N/A"/>
    <x v="2"/>
  </r>
  <r>
    <n v="241"/>
    <m/>
    <m/>
    <m/>
    <s v="Apartment"/>
    <n v="57.429104286000005"/>
    <n v="2"/>
    <n v="1"/>
    <s v="Tidak"/>
    <s v="Tidak"/>
    <s v="Jakarta"/>
    <n v="3.2705653914451354"/>
    <n v="1174365151.74"/>
    <x v="1"/>
    <e v="#N/A"/>
    <x v="2"/>
  </r>
  <r>
    <n v="211"/>
    <m/>
    <m/>
    <m/>
    <s v="Apartment"/>
    <n v="118.34693918919999"/>
    <n v="3"/>
    <n v="2"/>
    <s v="Iya"/>
    <s v="Iya"/>
    <s v="Jakarta"/>
    <n v="1.0637383462979975"/>
    <n v="2373296533.2779999"/>
    <x v="1"/>
    <e v="#N/A"/>
    <x v="2"/>
  </r>
  <r>
    <n v="90"/>
    <s v="CUST-0178"/>
    <n v="2018"/>
    <n v="1"/>
    <s v="Apartment"/>
    <n v="124.20480779"/>
    <n v="4"/>
    <n v="2"/>
    <s v="Tidak"/>
    <s v="Iya"/>
    <s v="Depok"/>
    <n v="4.5865510442059643"/>
    <n v="2158201602.7000003"/>
    <x v="0"/>
    <n v="5"/>
    <x v="1"/>
  </r>
  <r>
    <n v="139"/>
    <s v="CUST-0041"/>
    <n v="2015"/>
    <n v="12"/>
    <s v="Apartment"/>
    <n v="67.245532555599993"/>
    <n v="2"/>
    <n v="1"/>
    <s v="Tidak"/>
    <s v="Tidak"/>
    <s v="Jakarta"/>
    <n v="4.2337227477621537"/>
    <n v="1190666123.7019999"/>
    <x v="0"/>
    <n v="4"/>
    <x v="0"/>
  </r>
  <r>
    <n v="207"/>
    <m/>
    <m/>
    <m/>
    <s v="Apartment"/>
    <n v="148.30603850080001"/>
    <n v="4"/>
    <n v="3"/>
    <s v="Iya"/>
    <s v="Iya"/>
    <s v="Jakarta"/>
    <n v="1.714385871109553"/>
    <n v="2752893820.8640003"/>
    <x v="1"/>
    <e v="#N/A"/>
    <x v="2"/>
  </r>
  <r>
    <n v="7"/>
    <s v="CUST-0135"/>
    <n v="2017"/>
    <n v="9"/>
    <s v="Apartment"/>
    <n v="62.327322058"/>
    <n v="2"/>
    <n v="1"/>
    <s v="Tidak"/>
    <s v="Tidak"/>
    <s v="Jakarta"/>
    <n v="4.4102254144289565"/>
    <n v="1180553188.4300001"/>
    <x v="0"/>
    <n v="5"/>
    <x v="1"/>
  </r>
  <r>
    <n v="77"/>
    <s v="CUST-0094"/>
    <n v="2017"/>
    <n v="4"/>
    <s v="Apartment"/>
    <n v="119.2366154784"/>
    <n v="4"/>
    <n v="2"/>
    <s v="Tidak"/>
    <s v="Tidak"/>
    <s v="Palembang"/>
    <m/>
    <n v="1878596459.3440001"/>
    <x v="0"/>
    <n v="3"/>
    <x v="0"/>
  </r>
  <r>
    <n v="256"/>
    <m/>
    <m/>
    <m/>
    <s v="Apartment"/>
    <n v="118.3169501008"/>
    <n v="3"/>
    <n v="2"/>
    <s v="Tidak"/>
    <s v="Tidak"/>
    <s v="Jakarta"/>
    <n v="1.5322863151380277"/>
    <n v="1880212697.7039998"/>
    <x v="1"/>
    <e v="#N/A"/>
    <x v="2"/>
  </r>
  <r>
    <n v="252"/>
    <m/>
    <m/>
    <m/>
    <s v="Apartment"/>
    <n v="118.3169501008"/>
    <n v="3"/>
    <n v="2"/>
    <s v="Tidak"/>
    <s v="Tidak"/>
    <s v="Jakarta"/>
    <n v="4.0013976961181115"/>
    <n v="1943501310.4319999"/>
    <x v="1"/>
    <e v="#N/A"/>
    <x v="2"/>
  </r>
  <r>
    <n v="51"/>
    <s v="CUST-0082"/>
    <n v="2017"/>
    <n v="3"/>
    <s v="Apartment"/>
    <n v="69.444732371599997"/>
    <n v="2"/>
    <n v="1"/>
    <s v="Tidak"/>
    <s v="Tidak"/>
    <s v="Jakarta"/>
    <n v="4.8074405153198398"/>
    <n v="1316869126.5839999"/>
    <x v="0"/>
    <n v="4"/>
    <x v="0"/>
  </r>
  <r>
    <n v="222"/>
    <m/>
    <m/>
    <m/>
    <s v="Apartment"/>
    <n v="73.323321137999983"/>
    <n v="2"/>
    <n v="1"/>
    <s v="Tidak"/>
    <s v="Tidak"/>
    <s v="Surabaya"/>
    <m/>
    <n v="1424170213.1799998"/>
    <x v="1"/>
    <e v="#N/A"/>
    <x v="2"/>
  </r>
  <r>
    <n v="232"/>
    <m/>
    <m/>
    <m/>
    <s v="Apartment"/>
    <n v="98.31422813799999"/>
    <n v="2"/>
    <n v="2"/>
    <s v="Tidak"/>
    <s v="Tidak"/>
    <s v="Surabaya"/>
    <m/>
    <n v="1659447394.2199998"/>
    <x v="1"/>
    <e v="#N/A"/>
    <x v="2"/>
  </r>
  <r>
    <n v="173"/>
    <s v="CUST-0113"/>
    <n v="2017"/>
    <n v="6"/>
    <s v="Apartment"/>
    <n v="64.836409120799999"/>
    <n v="2"/>
    <n v="1"/>
    <s v="Tidak"/>
    <s v="Tidak"/>
    <s v="Jakarta"/>
    <n v="3.4799691585180073"/>
    <n v="1221354301.244"/>
    <x v="0"/>
    <n v="2"/>
    <x v="0"/>
  </r>
  <r>
    <n v="59"/>
    <s v="CUST-0080"/>
    <n v="2017"/>
    <n v="2"/>
    <s v="Apartment"/>
    <n v="86.198636424399993"/>
    <n v="2"/>
    <n v="2"/>
    <s v="Tidak"/>
    <s v="Tidak"/>
    <s v="Surabaya"/>
    <m/>
    <n v="1753897668.2480001"/>
    <x v="0"/>
    <n v="1"/>
    <x v="1"/>
  </r>
  <r>
    <n v="114"/>
    <s v="CUST-0062"/>
    <n v="2016"/>
    <n v="10"/>
    <s v="Apartment"/>
    <n v="66.965634397199992"/>
    <n v="2"/>
    <n v="1"/>
    <s v="Tidak"/>
    <s v="Tidak"/>
    <s v="Jakarta"/>
    <n v="2.7750862763649131"/>
    <n v="1198626149.8419998"/>
    <x v="0"/>
    <n v="5"/>
    <x v="0"/>
  </r>
  <r>
    <n v="37"/>
    <s v="CUST-0106"/>
    <n v="2017"/>
    <n v="5"/>
    <s v="Apartment"/>
    <n v="85.768792824000002"/>
    <n v="2"/>
    <n v="2"/>
    <s v="Tidak"/>
    <s v="Tidak"/>
    <s v="Jakarta"/>
    <n v="3.3839403976750142"/>
    <n v="1734332904.9199998"/>
    <x v="0"/>
    <n v="3"/>
    <x v="0"/>
  </r>
  <r>
    <n v="213"/>
    <m/>
    <m/>
    <m/>
    <s v="Apartment"/>
    <n v="126.0841239964"/>
    <n v="4"/>
    <n v="2"/>
    <s v="Iya"/>
    <s v="Tidak"/>
    <s v="Jakarta"/>
    <n v="2.0499629449291894"/>
    <n v="2141161902.3959999"/>
    <x v="1"/>
    <e v="#N/A"/>
    <x v="2"/>
  </r>
  <r>
    <n v="62"/>
    <s v="CUST-0115"/>
    <n v="2017"/>
    <n v="6"/>
    <s v="Apartment"/>
    <n v="74.183008338799993"/>
    <n v="2"/>
    <n v="1"/>
    <s v="Tidak"/>
    <s v="Tidak"/>
    <s v="Jakarta"/>
    <n v="4.0646810936176001"/>
    <n v="1547488951.1839995"/>
    <x v="0"/>
    <n v="2"/>
    <x v="1"/>
  </r>
  <r>
    <n v="253"/>
    <m/>
    <m/>
    <m/>
    <s v="Apartment"/>
    <n v="57.429104286000005"/>
    <n v="2"/>
    <n v="1"/>
    <s v="Tidak"/>
    <s v="Tidak"/>
    <s v="Jakarta"/>
    <n v="3.8804859756158243"/>
    <n v="1109504227.3699999"/>
    <x v="1"/>
    <e v="#N/A"/>
    <x v="2"/>
  </r>
  <r>
    <n v="166"/>
    <s v="CUST-0042"/>
    <n v="2016"/>
    <n v="2"/>
    <s v="Apartment"/>
    <n v="72.673557556000006"/>
    <n v="2"/>
    <n v="1"/>
    <s v="Tidak"/>
    <s v="Tidak"/>
    <s v="Jakarta"/>
    <n v="2.2560002422484446"/>
    <n v="1244746823.98"/>
    <x v="0"/>
    <n v="5"/>
    <x v="1"/>
  </r>
  <r>
    <n v="75"/>
    <s v="CUST-0066"/>
    <n v="2016"/>
    <n v="11"/>
    <s v="Apartment"/>
    <n v="72.973448439999999"/>
    <n v="2"/>
    <n v="1"/>
    <s v="Tidak"/>
    <s v="Tidak"/>
    <s v="Jakarta"/>
    <n v="1.3549988101503181"/>
    <n v="1225467885.4000001"/>
    <x v="0"/>
    <n v="4"/>
    <x v="1"/>
  </r>
  <r>
    <n v="65"/>
    <s v="CUST-0057"/>
    <n v="2016"/>
    <n v="9"/>
    <s v="Apartment"/>
    <n v="72.973448439999999"/>
    <n v="2"/>
    <n v="1"/>
    <s v="Tidak"/>
    <s v="Tidak"/>
    <s v="Makassar"/>
    <m/>
    <n v="1428654231.4000001"/>
    <x v="0"/>
    <n v="1"/>
    <x v="1"/>
  </r>
  <r>
    <n v="97"/>
    <s v="CUST-0108"/>
    <n v="2017"/>
    <n v="5"/>
    <s v="Apartment"/>
    <n v="105.67155115879999"/>
    <n v="3"/>
    <n v="2"/>
    <s v="Tidak"/>
    <s v="Tidak"/>
    <s v="Jakarta"/>
    <n v="2.1327907959113959"/>
    <n v="1969543205.9819999"/>
    <x v="0"/>
    <n v="2"/>
    <x v="0"/>
  </r>
  <r>
    <n v="261"/>
    <m/>
    <m/>
    <m/>
    <s v="Apartment"/>
    <n v="74.163015613200002"/>
    <n v="2"/>
    <n v="1"/>
    <s v="Tidak"/>
    <s v="Tidak"/>
    <s v="Jakarta"/>
    <n v="1.420820108648752"/>
    <n v="1418402023.3900001"/>
    <x v="1"/>
    <e v="#N/A"/>
    <x v="2"/>
  </r>
  <r>
    <n v="31"/>
    <s v="CUST-0093"/>
    <n v="2017"/>
    <n v="4"/>
    <s v="Apartment"/>
    <n v="103.1524677332"/>
    <n v="3"/>
    <n v="2"/>
    <s v="Tidak"/>
    <s v="Tidak"/>
    <s v="Jakarta"/>
    <n v="2.9008264507325321"/>
    <n v="1972432754.776"/>
    <x v="0"/>
    <n v="2"/>
    <x v="0"/>
  </r>
  <r>
    <n v="148"/>
    <s v="CUST-0089"/>
    <n v="2017"/>
    <n v="4"/>
    <s v="Apartment"/>
    <n v="72.973448439999999"/>
    <n v="2"/>
    <n v="1"/>
    <s v="Tidak"/>
    <s v="Tidak"/>
    <s v="Denpasar"/>
    <m/>
    <n v="1209592806.4000001"/>
    <x v="0"/>
    <n v="5"/>
    <x v="0"/>
  </r>
  <r>
    <n v="10"/>
    <s v="CUST-0180"/>
    <n v="2016"/>
    <n v="3"/>
    <s v="Apartment"/>
    <n v="73.813142915200004"/>
    <n v="2"/>
    <n v="1"/>
    <s v="Tidak"/>
    <s v="Tidak"/>
    <s v="Jakarta"/>
    <n v="1.4105334951903195"/>
    <n v="1308942754.8559999"/>
    <x v="0"/>
    <n v="3"/>
    <x v="1"/>
  </r>
  <r>
    <n v="5"/>
    <s v="CUST-0024"/>
    <n v="2014"/>
    <n v="11"/>
    <s v="Apartment"/>
    <n v="127.78350567239998"/>
    <n v="4"/>
    <n v="2"/>
    <s v="Tidak"/>
    <s v="Iya"/>
    <s v="Jakarta"/>
    <n v="4.4000657733940463"/>
    <n v="2594647804.8259997"/>
    <x v="0"/>
    <n v="4"/>
    <x v="1"/>
  </r>
  <r>
    <n v="79"/>
    <s v="CUST-0045"/>
    <n v="2016"/>
    <n v="6"/>
    <s v="Apartment"/>
    <n v="72.673557556000006"/>
    <n v="2"/>
    <n v="1"/>
    <s v="Tidak"/>
    <s v="Tidak"/>
    <s v="Jakarta"/>
    <n v="4.9338456606332466"/>
    <n v="1090002366.6400001"/>
    <x v="0"/>
    <n v="3"/>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A8F7030-7E83-4425-B8F5-AFBBBC83CB45}" name="Status"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3:E6" firstHeaderRow="0" firstDataRow="1" firstDataCol="1"/>
  <pivotFields count="15">
    <pivotField dataField="1" showAll="0"/>
    <pivotField showAll="0"/>
    <pivotField showAll="0">
      <items count="8">
        <item x="3"/>
        <item x="4"/>
        <item x="0"/>
        <item x="1"/>
        <item x="5"/>
        <item x="6"/>
        <item x="2"/>
        <item t="default"/>
      </items>
    </pivotField>
    <pivotField showAll="0"/>
    <pivotField showAll="0">
      <items count="3">
        <item x="0"/>
        <item x="1"/>
        <item t="default"/>
      </items>
    </pivotField>
    <pivotField numFmtId="2" showAll="0"/>
    <pivotField numFmtId="1" showAll="0"/>
    <pivotField numFmtId="1" showAll="0"/>
    <pivotField showAll="0"/>
    <pivotField showAll="0"/>
    <pivotField showAll="0"/>
    <pivotField showAll="0"/>
    <pivotField dataField="1" numFmtId="164" showAll="0"/>
    <pivotField axis="axisRow" showAll="0">
      <items count="3">
        <item x="1"/>
        <item x="0"/>
        <item t="default"/>
      </items>
    </pivotField>
    <pivotField dataField="1" showAll="0"/>
  </pivotFields>
  <rowFields count="1">
    <field x="13"/>
  </rowFields>
  <rowItems count="3">
    <i>
      <x/>
    </i>
    <i>
      <x v="1"/>
    </i>
    <i t="grand">
      <x/>
    </i>
  </rowItems>
  <colFields count="1">
    <field x="-2"/>
  </colFields>
  <colItems count="3">
    <i>
      <x/>
    </i>
    <i i="1">
      <x v="1"/>
    </i>
    <i i="2">
      <x v="2"/>
    </i>
  </colItems>
  <dataFields count="3">
    <dataField name="Count of ID" fld="0" subtotal="count" baseField="13" baseItem="0"/>
    <dataField name="Sum of Harga" fld="12" baseField="0" baseItem="0" numFmtId="164"/>
    <dataField name="Average of Kepuasan Pelanggan" fld="14" subtotal="average" baseField="13"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924BAD8-EC12-49FF-A208-F995B9BF351E}" name="Perkota"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B3:C16" firstHeaderRow="1" firstDataRow="1" firstDataCol="1" rowPageCount="1" colPageCount="1"/>
  <pivotFields count="15">
    <pivotField showAll="0"/>
    <pivotField showAll="0"/>
    <pivotField showAll="0">
      <items count="8">
        <item x="3"/>
        <item x="4"/>
        <item x="0"/>
        <item x="1"/>
        <item x="5"/>
        <item x="6"/>
        <item x="2"/>
        <item t="default"/>
      </items>
    </pivotField>
    <pivotField showAll="0"/>
    <pivotField showAll="0">
      <items count="3">
        <item x="0"/>
        <item x="1"/>
        <item t="default"/>
      </items>
    </pivotField>
    <pivotField numFmtId="2" showAll="0"/>
    <pivotField numFmtId="1" showAll="0"/>
    <pivotField numFmtId="1" showAll="0"/>
    <pivotField showAll="0"/>
    <pivotField showAll="0"/>
    <pivotField axis="axisRow" showAll="0">
      <items count="14">
        <item x="9"/>
        <item x="4"/>
        <item x="3"/>
        <item x="6"/>
        <item x="1"/>
        <item x="12"/>
        <item x="11"/>
        <item x="8"/>
        <item x="7"/>
        <item x="5"/>
        <item x="0"/>
        <item x="2"/>
        <item x="10"/>
        <item t="default"/>
      </items>
    </pivotField>
    <pivotField showAll="0"/>
    <pivotField dataField="1" numFmtId="164" showAll="0"/>
    <pivotField axis="axisPage" showAll="0">
      <items count="3">
        <item x="1"/>
        <item x="0"/>
        <item t="default"/>
      </items>
    </pivotField>
    <pivotField showAll="0"/>
  </pivotFields>
  <rowFields count="1">
    <field x="10"/>
  </rowFields>
  <rowItems count="13">
    <i>
      <x/>
    </i>
    <i>
      <x v="1"/>
    </i>
    <i>
      <x v="2"/>
    </i>
    <i>
      <x v="3"/>
    </i>
    <i>
      <x v="4"/>
    </i>
    <i>
      <x v="5"/>
    </i>
    <i>
      <x v="6"/>
    </i>
    <i>
      <x v="7"/>
    </i>
    <i>
      <x v="8"/>
    </i>
    <i>
      <x v="9"/>
    </i>
    <i>
      <x v="10"/>
    </i>
    <i>
      <x v="11"/>
    </i>
    <i t="grand">
      <x/>
    </i>
  </rowItems>
  <colItems count="1">
    <i/>
  </colItems>
  <pageFields count="1">
    <pageField fld="13" item="1" hier="-1"/>
  </pageFields>
  <dataFields count="1">
    <dataField name="Sum of Harga" fld="12" baseField="0" baseItem="0" numFmtId="164"/>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4A2786F-6CA7-4101-AF0D-5DD5E868BCCB}" name="Perbulan"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B3:C16" firstHeaderRow="1" firstDataRow="1" firstDataCol="1" rowPageCount="1" colPageCount="1"/>
  <pivotFields count="15">
    <pivotField dataField="1" showAll="0"/>
    <pivotField showAll="0"/>
    <pivotField showAll="0">
      <items count="8">
        <item x="3"/>
        <item x="4"/>
        <item x="0"/>
        <item x="1"/>
        <item x="5"/>
        <item x="6"/>
        <item x="2"/>
        <item t="default"/>
      </items>
    </pivotField>
    <pivotField axis="axisRow" showAll="0">
      <items count="14">
        <item x="12"/>
        <item x="11"/>
        <item x="6"/>
        <item x="7"/>
        <item x="8"/>
        <item x="0"/>
        <item x="2"/>
        <item x="1"/>
        <item x="10"/>
        <item x="4"/>
        <item x="5"/>
        <item x="9"/>
        <item x="3"/>
        <item t="default"/>
      </items>
    </pivotField>
    <pivotField showAll="0">
      <items count="3">
        <item x="0"/>
        <item x="1"/>
        <item t="default"/>
      </items>
    </pivotField>
    <pivotField numFmtId="2" showAll="0"/>
    <pivotField numFmtId="1" showAll="0"/>
    <pivotField numFmtId="1" showAll="0"/>
    <pivotField showAll="0"/>
    <pivotField showAll="0"/>
    <pivotField showAll="0"/>
    <pivotField showAll="0"/>
    <pivotField numFmtId="164" showAll="0"/>
    <pivotField axis="axisPage" showAll="0">
      <items count="3">
        <item x="1"/>
        <item x="0"/>
        <item t="default"/>
      </items>
    </pivotField>
    <pivotField showAll="0"/>
  </pivotFields>
  <rowFields count="1">
    <field x="3"/>
  </rowFields>
  <rowItems count="13">
    <i>
      <x/>
    </i>
    <i>
      <x v="1"/>
    </i>
    <i>
      <x v="2"/>
    </i>
    <i>
      <x v="3"/>
    </i>
    <i>
      <x v="4"/>
    </i>
    <i>
      <x v="5"/>
    </i>
    <i>
      <x v="6"/>
    </i>
    <i>
      <x v="7"/>
    </i>
    <i>
      <x v="8"/>
    </i>
    <i>
      <x v="9"/>
    </i>
    <i>
      <x v="10"/>
    </i>
    <i>
      <x v="11"/>
    </i>
    <i t="grand">
      <x/>
    </i>
  </rowItems>
  <colItems count="1">
    <i/>
  </colItems>
  <pageFields count="1">
    <pageField fld="13" item="1" hier="-1"/>
  </pageFields>
  <dataFields count="1">
    <dataField name="Count of ID" fld="0" subtotal="count" baseField="3"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CB7FA8A-7641-4B28-92FB-B587658C5694}" name="PivotTable3"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B3:C11" firstHeaderRow="1" firstDataRow="1" firstDataCol="1"/>
  <pivotFields count="12">
    <pivotField dataField="1" showAll="0"/>
    <pivotField showAll="0"/>
    <pivotField showAll="0"/>
    <pivotField showAll="0"/>
    <pivotField showAll="0"/>
    <pivotField axis="axisRow" showAll="0">
      <items count="8">
        <item x="6"/>
        <item x="3"/>
        <item x="1"/>
        <item x="0"/>
        <item x="4"/>
        <item x="2"/>
        <item x="5"/>
        <item t="default"/>
      </items>
    </pivotField>
    <pivotField showAll="0"/>
    <pivotField showAll="0"/>
    <pivotField showAll="0"/>
    <pivotField showAll="0"/>
    <pivotField showAll="0"/>
    <pivotField showAll="0"/>
  </pivotFields>
  <rowFields count="1">
    <field x="5"/>
  </rowFields>
  <rowItems count="8">
    <i>
      <x/>
    </i>
    <i>
      <x v="1"/>
    </i>
    <i>
      <x v="2"/>
    </i>
    <i>
      <x v="3"/>
    </i>
    <i>
      <x v="4"/>
    </i>
    <i>
      <x v="5"/>
    </i>
    <i>
      <x v="6"/>
    </i>
    <i t="grand">
      <x/>
    </i>
  </rowItems>
  <colItems count="1">
    <i/>
  </colItems>
  <dataFields count="1">
    <dataField name="Count of ID" fld="0" subtotal="count"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4D8DBA5-A0B4-400D-9127-392930422067}" name="PivotTable12"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B3:C6" firstHeaderRow="1" firstDataRow="1" firstDataCol="1" rowPageCount="1" colPageCount="1"/>
  <pivotFields count="16">
    <pivotField showAll="0"/>
    <pivotField showAll="0"/>
    <pivotField showAll="0"/>
    <pivotField showAll="0"/>
    <pivotField showAll="0"/>
    <pivotField numFmtId="2" showAll="0"/>
    <pivotField numFmtId="1" showAll="0"/>
    <pivotField numFmtId="1" showAll="0"/>
    <pivotField showAll="0"/>
    <pivotField showAll="0"/>
    <pivotField showAll="0"/>
    <pivotField showAll="0"/>
    <pivotField dataField="1" numFmtId="164" showAll="0"/>
    <pivotField axis="axisPage" showAll="0">
      <items count="3">
        <item x="1"/>
        <item x="0"/>
        <item t="default"/>
      </items>
    </pivotField>
    <pivotField showAll="0"/>
    <pivotField axis="axisRow" showAll="0">
      <items count="5">
        <item x="0"/>
        <item h="1" x="3"/>
        <item x="1"/>
        <item h="1" x="2"/>
        <item t="default"/>
      </items>
    </pivotField>
  </pivotFields>
  <rowFields count="1">
    <field x="15"/>
  </rowFields>
  <rowItems count="3">
    <i>
      <x/>
    </i>
    <i>
      <x v="2"/>
    </i>
    <i t="grand">
      <x/>
    </i>
  </rowItems>
  <colItems count="1">
    <i/>
  </colItems>
  <pageFields count="1">
    <pageField fld="13" item="1" hier="-1"/>
  </pageFields>
  <dataFields count="1">
    <dataField name="Sum of Harga" fld="12" baseField="0" baseItem="0" numFmtId="164"/>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9FF4591-EA0B-442F-A40B-E4C51AB1FED3}" name="PivotTable11"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B2:C5" firstHeaderRow="1" firstDataRow="1" firstDataCol="1"/>
  <pivotFields count="12">
    <pivotField dataField="1" showAll="0"/>
    <pivotField showAll="0"/>
    <pivotField showAll="0"/>
    <pivotField showAll="0"/>
    <pivotField showAll="0"/>
    <pivotField showAll="0"/>
    <pivotField showAll="0"/>
    <pivotField showAll="0"/>
    <pivotField axis="axisRow" showAll="0">
      <items count="3">
        <item x="0"/>
        <item x="1"/>
        <item t="default"/>
      </items>
    </pivotField>
    <pivotField showAll="0"/>
    <pivotField showAll="0"/>
    <pivotField showAll="0"/>
  </pivotFields>
  <rowFields count="1">
    <field x="8"/>
  </rowFields>
  <rowItems count="3">
    <i>
      <x/>
    </i>
    <i>
      <x v="1"/>
    </i>
    <i t="grand">
      <x/>
    </i>
  </rowItems>
  <colItems count="1">
    <i/>
  </colItems>
  <dataFields count="1">
    <dataField name="Count of ID" fld="0" subtotal="count" baseField="0" baseItem="0"/>
  </dataFields>
  <chartFormats count="4">
    <chartFormat chart="0" format="0"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 chart="5" format="5">
      <pivotArea type="data" outline="0" fieldPosition="0">
        <references count="2">
          <reference field="4294967294" count="1" selected="0">
            <x v="0"/>
          </reference>
          <reference field="8" count="1" selected="0">
            <x v="0"/>
          </reference>
        </references>
      </pivotArea>
    </chartFormat>
    <chartFormat chart="5" format="6">
      <pivotArea type="data" outline="0" fieldPosition="0">
        <references count="2">
          <reference field="4294967294" count="1" selected="0">
            <x v="0"/>
          </reference>
          <reference field="8"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ahun_Jual" xr10:uid="{4E0D2F80-3656-4AB7-BFAF-FEDFE8B4FD69}" sourceName="Tahun Jual">
  <pivotTables>
    <pivotTable tabId="12" name="Status"/>
    <pivotTable tabId="8" name="Perbulan"/>
    <pivotTable tabId="6" name="Perkota"/>
  </pivotTables>
  <data>
    <tabular pivotCacheId="1338354725">
      <items count="7">
        <i x="3" s="1"/>
        <i x="4" s="1"/>
        <i x="0" s="1"/>
        <i x="1" s="1"/>
        <i x="5" s="1"/>
        <i x="6"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ipe_Properti" xr10:uid="{47E41898-2FDB-4FA3-BFC7-EED1B0A56204}" sourceName="Tipe Properti">
  <pivotTables>
    <pivotTable tabId="12" name="Status"/>
    <pivotTable tabId="8" name="Perbulan"/>
    <pivotTable tabId="6" name="Perkota"/>
  </pivotTables>
  <data>
    <tabular pivotCacheId="1338354725">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ahun Jual 1" xr10:uid="{06976CC2-9E50-494C-98B1-D740A29DCF6A}" cache="Slicer_Tahun_Jual" caption="Tahun Jual" rowHeight="209550"/>
  <slicer name="Tipe Properti 1" xr10:uid="{90774FD9-3BED-4C24-9E9B-B980E4130624}" cache="Slicer_Tipe_Properti" caption="Tipe Properti" rowHeight="209550"/>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438" row="4">
    <wetp:webextensionref xmlns:r="http://schemas.openxmlformats.org/officeDocument/2006/relationships" r:id="rId1"/>
  </wetp:taskpane>
</wetp:taskpanes>
</file>

<file path=xl/webextensions/webextension1.xml><?xml version="1.0" encoding="utf-8"?>
<we:webextension xmlns:we="http://schemas.microsoft.com/office/webextensions/webextension/2010/11" id="{664BDF47-7B56-4205-B433-273072783872}">
  <we:reference id="22ff87a5-132f-4d52-9e97-94d888e4dd91" version="3.8.0.0" store="EXCatalog" storeType="EXCatalog"/>
  <we:alternateReferences>
    <we:reference id="WA104380050" version="3.8.0.0" store="en-US" storeType="OMEX"/>
  </we:alternateReferences>
  <we:properties/>
  <we:bindings/>
  <we:snapshot xmlns:r="http://schemas.openxmlformats.org/officeDocument/2006/relationships"/>
</we:webextension>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hyperlink" Target="https://www.linkedin.com/company/halotech-academy" TargetMode="Externa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V1000"/>
  <sheetViews>
    <sheetView showGridLines="0" tabSelected="1" zoomScale="85" zoomScaleNormal="85" workbookViewId="0">
      <selection activeCell="Z17" sqref="Z17"/>
    </sheetView>
  </sheetViews>
  <sheetFormatPr defaultColWidth="12.6640625" defaultRowHeight="15" customHeight="1" x14ac:dyDescent="0.25"/>
  <cols>
    <col min="1" max="26" width="8.6640625" customWidth="1"/>
  </cols>
  <sheetData>
    <row r="1" spans="2:22" ht="12.75" customHeight="1" x14ac:dyDescent="0.25"/>
    <row r="2" spans="2:22" ht="12.75" customHeight="1" x14ac:dyDescent="0.25"/>
    <row r="3" spans="2:22" ht="12.75" customHeight="1" x14ac:dyDescent="0.25">
      <c r="C3" s="23" t="s">
        <v>406</v>
      </c>
      <c r="D3" s="23"/>
      <c r="E3" s="23"/>
      <c r="F3" s="23"/>
      <c r="G3" s="23"/>
      <c r="H3" s="23"/>
      <c r="I3" s="23"/>
      <c r="J3" s="23"/>
      <c r="K3" s="23"/>
      <c r="L3" s="23"/>
      <c r="M3" s="23"/>
      <c r="N3" s="23"/>
      <c r="O3" s="23"/>
      <c r="P3" s="23"/>
      <c r="Q3" s="23"/>
      <c r="R3" s="23"/>
      <c r="S3" s="23"/>
      <c r="T3" s="23"/>
      <c r="U3" s="23"/>
      <c r="V3" s="23"/>
    </row>
    <row r="4" spans="2:22" ht="12.75" customHeight="1" x14ac:dyDescent="0.25">
      <c r="C4" s="23"/>
      <c r="D4" s="23"/>
      <c r="E4" s="23"/>
      <c r="F4" s="23"/>
      <c r="G4" s="23"/>
      <c r="H4" s="23"/>
      <c r="I4" s="23"/>
      <c r="J4" s="23"/>
      <c r="K4" s="23"/>
      <c r="L4" s="23"/>
      <c r="M4" s="23"/>
      <c r="N4" s="23"/>
      <c r="O4" s="23"/>
      <c r="P4" s="23"/>
      <c r="Q4" s="23"/>
      <c r="R4" s="23"/>
      <c r="S4" s="23"/>
      <c r="T4" s="23"/>
      <c r="U4" s="23"/>
      <c r="V4" s="23"/>
    </row>
    <row r="5" spans="2:22" ht="12.75" customHeight="1" x14ac:dyDescent="0.25">
      <c r="C5" s="23"/>
      <c r="D5" s="23"/>
      <c r="E5" s="23"/>
      <c r="F5" s="23"/>
      <c r="G5" s="23"/>
      <c r="H5" s="23"/>
      <c r="I5" s="23"/>
      <c r="J5" s="23"/>
      <c r="K5" s="23"/>
      <c r="L5" s="23"/>
      <c r="M5" s="23"/>
      <c r="N5" s="23"/>
      <c r="O5" s="23"/>
      <c r="P5" s="23"/>
      <c r="Q5" s="23"/>
      <c r="R5" s="23"/>
      <c r="S5" s="23"/>
      <c r="T5" s="23"/>
      <c r="U5" s="23"/>
      <c r="V5" s="23"/>
    </row>
    <row r="6" spans="2:22" ht="12.75" customHeight="1" x14ac:dyDescent="0.25"/>
    <row r="7" spans="2:22" ht="12.75" customHeight="1" x14ac:dyDescent="0.25">
      <c r="C7" s="24" t="s">
        <v>407</v>
      </c>
      <c r="D7" s="25"/>
      <c r="E7" s="25"/>
      <c r="F7" s="26"/>
      <c r="H7" s="39" t="s">
        <v>408</v>
      </c>
      <c r="I7" s="40"/>
      <c r="J7" s="40"/>
      <c r="K7" s="41"/>
      <c r="M7" s="54" t="s">
        <v>409</v>
      </c>
      <c r="N7" s="55"/>
      <c r="O7" s="55"/>
      <c r="P7" s="56"/>
    </row>
    <row r="8" spans="2:22" ht="12.75" customHeight="1" x14ac:dyDescent="0.25">
      <c r="C8" s="27"/>
      <c r="D8" s="28"/>
      <c r="E8" s="28"/>
      <c r="F8" s="29"/>
      <c r="H8" s="42"/>
      <c r="I8" s="43"/>
      <c r="J8" s="43"/>
      <c r="K8" s="44"/>
      <c r="M8" s="57"/>
      <c r="N8" s="58"/>
      <c r="O8" s="58"/>
      <c r="P8" s="59"/>
    </row>
    <row r="9" spans="2:22" ht="12.75" customHeight="1" x14ac:dyDescent="0.25">
      <c r="C9" s="30">
        <f>GETPIVOTDATA("Count of ID",'Info Tiap Status'!$B$3,"Status","Terjual")</f>
        <v>195</v>
      </c>
      <c r="D9" s="31"/>
      <c r="E9" s="31"/>
      <c r="F9" s="32"/>
      <c r="H9" s="45">
        <f>GETPIVOTDATA("Sum of Harga",'Info Tiap Status'!$B$3,"Status","Terjual")</f>
        <v>291858252378.11011</v>
      </c>
      <c r="I9" s="46"/>
      <c r="J9" s="46"/>
      <c r="K9" s="47"/>
      <c r="M9" s="60">
        <f>GETPIVOTDATA("Average of Kepuasan Pelanggan",'Info Tiap Status'!$B$3,"Status","Terjual")</f>
        <v>3.6153846153846154</v>
      </c>
      <c r="N9" s="61"/>
      <c r="O9" s="61"/>
      <c r="P9" s="62"/>
    </row>
    <row r="10" spans="2:22" ht="12.75" customHeight="1" x14ac:dyDescent="0.25">
      <c r="C10" s="33"/>
      <c r="D10" s="34"/>
      <c r="E10" s="34"/>
      <c r="F10" s="35"/>
      <c r="H10" s="48"/>
      <c r="I10" s="49"/>
      <c r="J10" s="49"/>
      <c r="K10" s="50"/>
      <c r="M10" s="63"/>
      <c r="N10" s="64"/>
      <c r="O10" s="64"/>
      <c r="P10" s="65"/>
    </row>
    <row r="11" spans="2:22" ht="12.75" customHeight="1" x14ac:dyDescent="0.25">
      <c r="C11" s="33"/>
      <c r="D11" s="34"/>
      <c r="E11" s="34"/>
      <c r="F11" s="35"/>
      <c r="H11" s="48"/>
      <c r="I11" s="49"/>
      <c r="J11" s="49"/>
      <c r="K11" s="50"/>
      <c r="M11" s="63"/>
      <c r="N11" s="64"/>
      <c r="O11" s="64"/>
      <c r="P11" s="65"/>
    </row>
    <row r="12" spans="2:22" ht="12.75" customHeight="1" x14ac:dyDescent="0.25">
      <c r="C12" s="36"/>
      <c r="D12" s="37"/>
      <c r="E12" s="37"/>
      <c r="F12" s="38"/>
      <c r="H12" s="51"/>
      <c r="I12" s="52"/>
      <c r="J12" s="52"/>
      <c r="K12" s="53"/>
      <c r="M12" s="66"/>
      <c r="N12" s="67"/>
      <c r="O12" s="67"/>
      <c r="P12" s="68"/>
    </row>
    <row r="13" spans="2:22" ht="12.75" customHeight="1" thickBot="1" x14ac:dyDescent="0.3">
      <c r="B13" s="19"/>
      <c r="C13" s="20"/>
      <c r="D13" s="20"/>
      <c r="E13" s="20"/>
      <c r="F13" s="20"/>
      <c r="G13" s="20"/>
      <c r="H13" s="20"/>
      <c r="I13" s="20"/>
      <c r="J13" s="20"/>
      <c r="K13" s="20"/>
      <c r="L13" s="20"/>
      <c r="M13" s="20"/>
      <c r="N13" s="20"/>
      <c r="O13" s="20"/>
      <c r="P13" s="20"/>
      <c r="Q13" s="20"/>
      <c r="R13" s="20"/>
      <c r="S13" s="20"/>
      <c r="T13" s="20"/>
      <c r="U13" s="20"/>
      <c r="V13" s="20"/>
    </row>
    <row r="14" spans="2:22" ht="12.75" customHeight="1" x14ac:dyDescent="0.25"/>
    <row r="15" spans="2:22" ht="12.75" customHeight="1" x14ac:dyDescent="0.25"/>
    <row r="16" spans="2:22" ht="12.75" customHeight="1" x14ac:dyDescent="0.25"/>
    <row r="17" ht="12.75" customHeight="1" x14ac:dyDescent="0.25"/>
    <row r="18" ht="12.75" customHeight="1" x14ac:dyDescent="0.25"/>
    <row r="19" ht="12.75" customHeight="1" x14ac:dyDescent="0.25"/>
    <row r="20" ht="12.75" customHeight="1" x14ac:dyDescent="0.25"/>
    <row r="21" ht="12.75" customHeight="1" x14ac:dyDescent="0.25"/>
    <row r="22" ht="12.75" customHeight="1" x14ac:dyDescent="0.25"/>
    <row r="23" ht="12.75" customHeight="1" x14ac:dyDescent="0.25"/>
    <row r="24" ht="12.75" customHeight="1" x14ac:dyDescent="0.25"/>
    <row r="25" ht="12.75" customHeight="1" x14ac:dyDescent="0.25"/>
    <row r="26" ht="12.75" customHeight="1" x14ac:dyDescent="0.25"/>
    <row r="27" ht="12.75" customHeight="1" x14ac:dyDescent="0.25"/>
    <row r="28" ht="12.75" customHeight="1" x14ac:dyDescent="0.25"/>
    <row r="29" ht="12.75" customHeight="1" x14ac:dyDescent="0.25"/>
    <row r="30" ht="12.75" customHeight="1" x14ac:dyDescent="0.25"/>
    <row r="31" ht="12.75" customHeight="1" x14ac:dyDescent="0.25"/>
    <row r="32" ht="12.75" customHeight="1" x14ac:dyDescent="0.25"/>
    <row r="33" ht="12.75" customHeight="1" x14ac:dyDescent="0.25"/>
    <row r="34" ht="12.75" customHeight="1" x14ac:dyDescent="0.25"/>
    <row r="35" ht="12.75" customHeight="1" x14ac:dyDescent="0.25"/>
    <row r="36" ht="12.75" customHeight="1" x14ac:dyDescent="0.25"/>
    <row r="37" ht="12.75" customHeight="1" x14ac:dyDescent="0.25"/>
    <row r="38" ht="12.75" customHeight="1" x14ac:dyDescent="0.25"/>
    <row r="39" ht="12.75" customHeight="1" x14ac:dyDescent="0.25"/>
    <row r="40" ht="12.75" customHeight="1" x14ac:dyDescent="0.25"/>
    <row r="41" ht="12.75" customHeight="1" x14ac:dyDescent="0.25"/>
    <row r="42" ht="12.75" customHeight="1" x14ac:dyDescent="0.25"/>
    <row r="43" ht="12.75" customHeight="1" x14ac:dyDescent="0.25"/>
    <row r="44" ht="12.75" customHeight="1" x14ac:dyDescent="0.25"/>
    <row r="45" ht="12.75" customHeight="1" x14ac:dyDescent="0.25"/>
    <row r="46" ht="12.75" customHeight="1" x14ac:dyDescent="0.25"/>
    <row r="47" ht="12.75" customHeight="1" x14ac:dyDescent="0.25"/>
    <row r="48" ht="12.75" customHeight="1" x14ac:dyDescent="0.25"/>
    <row r="49" ht="12.75" customHeight="1" x14ac:dyDescent="0.25"/>
    <row r="50" ht="12.75" customHeight="1" x14ac:dyDescent="0.25"/>
    <row r="51" ht="12.75" customHeight="1" x14ac:dyDescent="0.25"/>
    <row r="52" ht="12.75" customHeight="1" x14ac:dyDescent="0.25"/>
    <row r="53" ht="12.75" customHeight="1" x14ac:dyDescent="0.25"/>
    <row r="54" ht="12.75" customHeight="1" x14ac:dyDescent="0.25"/>
    <row r="55" ht="12.75" customHeight="1" x14ac:dyDescent="0.25"/>
    <row r="56" ht="12.75" customHeight="1" x14ac:dyDescent="0.25"/>
    <row r="57" ht="12.75" customHeight="1" x14ac:dyDescent="0.25"/>
    <row r="58" ht="12.75" customHeight="1" x14ac:dyDescent="0.25"/>
    <row r="59" ht="12.75" customHeight="1" x14ac:dyDescent="0.25"/>
    <row r="60" ht="12.75" customHeight="1" x14ac:dyDescent="0.25"/>
    <row r="61" ht="12.75" customHeight="1" x14ac:dyDescent="0.25"/>
    <row r="62" ht="12.75" customHeight="1" x14ac:dyDescent="0.25"/>
    <row r="63" ht="12.75" customHeight="1" x14ac:dyDescent="0.25"/>
    <row r="64" ht="12.75" customHeight="1" x14ac:dyDescent="0.25"/>
    <row r="65" ht="12.75" customHeight="1" x14ac:dyDescent="0.25"/>
    <row r="66" ht="12.75" customHeight="1" x14ac:dyDescent="0.25"/>
    <row r="67" ht="12.75" customHeight="1" x14ac:dyDescent="0.25"/>
    <row r="68" ht="12.75" customHeight="1" x14ac:dyDescent="0.25"/>
    <row r="69" ht="12.75" customHeight="1" x14ac:dyDescent="0.25"/>
    <row r="70" ht="12.75" customHeight="1" x14ac:dyDescent="0.25"/>
    <row r="71" ht="12.75" customHeight="1" x14ac:dyDescent="0.25"/>
    <row r="72" ht="12.75" customHeight="1" x14ac:dyDescent="0.25"/>
    <row r="73" ht="12.75" customHeight="1" x14ac:dyDescent="0.25"/>
    <row r="74" ht="12.75" customHeight="1" x14ac:dyDescent="0.25"/>
    <row r="75" ht="12.75" customHeight="1" x14ac:dyDescent="0.25"/>
    <row r="76" ht="12.75" customHeight="1" x14ac:dyDescent="0.25"/>
    <row r="77" ht="12.75" customHeight="1" x14ac:dyDescent="0.25"/>
    <row r="78" ht="12.75" customHeight="1" x14ac:dyDescent="0.25"/>
    <row r="79" ht="12.75" customHeight="1" x14ac:dyDescent="0.25"/>
    <row r="80" ht="12.75" customHeight="1" x14ac:dyDescent="0.25"/>
    <row r="81" ht="12.75" customHeight="1" x14ac:dyDescent="0.25"/>
    <row r="82" ht="12.75" customHeight="1" x14ac:dyDescent="0.25"/>
    <row r="83" ht="12.75" customHeight="1" x14ac:dyDescent="0.25"/>
    <row r="84" ht="12.75" customHeight="1" x14ac:dyDescent="0.25"/>
    <row r="85" ht="12.75" customHeight="1" x14ac:dyDescent="0.25"/>
    <row r="86" ht="12.75" customHeight="1" x14ac:dyDescent="0.25"/>
    <row r="87" ht="12.75" customHeight="1" x14ac:dyDescent="0.25"/>
    <row r="88" ht="12.75" customHeight="1" x14ac:dyDescent="0.25"/>
    <row r="89" ht="12.75" customHeight="1" x14ac:dyDescent="0.25"/>
    <row r="90" ht="12.75" customHeight="1" x14ac:dyDescent="0.25"/>
    <row r="91" ht="12.75" customHeight="1" x14ac:dyDescent="0.25"/>
    <row r="92" ht="12.75" customHeight="1" x14ac:dyDescent="0.25"/>
    <row r="93" ht="12.75" customHeight="1" x14ac:dyDescent="0.25"/>
    <row r="94" ht="12.75" customHeight="1" x14ac:dyDescent="0.25"/>
    <row r="95" ht="12.75" customHeight="1" x14ac:dyDescent="0.25"/>
    <row r="96" ht="12.75" customHeight="1" x14ac:dyDescent="0.25"/>
    <row r="97" ht="12.75" customHeight="1" x14ac:dyDescent="0.25"/>
    <row r="98" ht="12.75" customHeight="1" x14ac:dyDescent="0.25"/>
    <row r="99" ht="12.75" customHeight="1" x14ac:dyDescent="0.25"/>
    <row r="100" ht="12.75" customHeight="1" x14ac:dyDescent="0.25"/>
    <row r="101" ht="12.75" customHeight="1" x14ac:dyDescent="0.25"/>
    <row r="102" ht="12.75" customHeight="1" x14ac:dyDescent="0.25"/>
    <row r="103" ht="12.75" customHeight="1" x14ac:dyDescent="0.25"/>
    <row r="104" ht="12.75" customHeight="1" x14ac:dyDescent="0.25"/>
    <row r="105" ht="12.75" customHeight="1" x14ac:dyDescent="0.25"/>
    <row r="106" ht="12.75" customHeight="1" x14ac:dyDescent="0.25"/>
    <row r="107" ht="12.75" customHeight="1" x14ac:dyDescent="0.25"/>
    <row r="108" ht="12.75" customHeight="1" x14ac:dyDescent="0.25"/>
    <row r="109" ht="12.75" customHeight="1" x14ac:dyDescent="0.25"/>
    <row r="110" ht="12.75" customHeight="1" x14ac:dyDescent="0.25"/>
    <row r="111" ht="12.75" customHeight="1" x14ac:dyDescent="0.25"/>
    <row r="112" ht="12.75" customHeight="1" x14ac:dyDescent="0.25"/>
    <row r="113" ht="12.75" customHeight="1" x14ac:dyDescent="0.25"/>
    <row r="114" ht="12.75" customHeight="1" x14ac:dyDescent="0.25"/>
    <row r="115" ht="12.75" customHeight="1" x14ac:dyDescent="0.25"/>
    <row r="116" ht="12.75" customHeight="1" x14ac:dyDescent="0.25"/>
    <row r="117" ht="12.75" customHeight="1" x14ac:dyDescent="0.25"/>
    <row r="118" ht="12.75" customHeight="1" x14ac:dyDescent="0.25"/>
    <row r="119" ht="12.75" customHeight="1" x14ac:dyDescent="0.25"/>
    <row r="120" ht="12.75" customHeight="1" x14ac:dyDescent="0.25"/>
    <row r="121" ht="12.75" customHeight="1" x14ac:dyDescent="0.25"/>
    <row r="122" ht="12.75" customHeight="1" x14ac:dyDescent="0.25"/>
    <row r="123" ht="12.75" customHeight="1" x14ac:dyDescent="0.25"/>
    <row r="124" ht="12.75" customHeight="1" x14ac:dyDescent="0.25"/>
    <row r="125" ht="12.75" customHeight="1" x14ac:dyDescent="0.25"/>
    <row r="126" ht="12.75" customHeight="1" x14ac:dyDescent="0.25"/>
    <row r="127" ht="12.75" customHeight="1" x14ac:dyDescent="0.25"/>
    <row r="128" ht="12.75" customHeight="1" x14ac:dyDescent="0.25"/>
    <row r="129" ht="12.75" customHeight="1" x14ac:dyDescent="0.25"/>
    <row r="130" ht="12.75" customHeight="1" x14ac:dyDescent="0.25"/>
    <row r="131" ht="12.75" customHeight="1" x14ac:dyDescent="0.25"/>
    <row r="132" ht="12.75" customHeight="1" x14ac:dyDescent="0.25"/>
    <row r="133" ht="12.75" customHeight="1" x14ac:dyDescent="0.25"/>
    <row r="134" ht="12.75" customHeight="1" x14ac:dyDescent="0.25"/>
    <row r="135" ht="12.75" customHeight="1" x14ac:dyDescent="0.25"/>
    <row r="136" ht="12.75" customHeight="1" x14ac:dyDescent="0.25"/>
    <row r="137" ht="12.75" customHeight="1" x14ac:dyDescent="0.25"/>
    <row r="138" ht="12.75" customHeight="1" x14ac:dyDescent="0.25"/>
    <row r="139" ht="12.75" customHeight="1" x14ac:dyDescent="0.25"/>
    <row r="140" ht="12.75" customHeight="1" x14ac:dyDescent="0.25"/>
    <row r="141" ht="12.75" customHeight="1" x14ac:dyDescent="0.25"/>
    <row r="142" ht="12.75" customHeight="1" x14ac:dyDescent="0.25"/>
    <row r="143" ht="12.75" customHeight="1" x14ac:dyDescent="0.25"/>
    <row r="144" ht="12.75" customHeight="1" x14ac:dyDescent="0.25"/>
    <row r="145" ht="12.75" customHeight="1" x14ac:dyDescent="0.25"/>
    <row r="146" ht="12.75" customHeight="1" x14ac:dyDescent="0.25"/>
    <row r="147" ht="12.75" customHeight="1" x14ac:dyDescent="0.25"/>
    <row r="148" ht="12.75" customHeight="1" x14ac:dyDescent="0.25"/>
    <row r="149" ht="12.75" customHeight="1" x14ac:dyDescent="0.25"/>
    <row r="150" ht="12.75" customHeight="1" x14ac:dyDescent="0.25"/>
    <row r="151" ht="12.75" customHeight="1" x14ac:dyDescent="0.25"/>
    <row r="152" ht="12.75" customHeight="1" x14ac:dyDescent="0.25"/>
    <row r="153" ht="12.75" customHeight="1" x14ac:dyDescent="0.25"/>
    <row r="154" ht="12.75" customHeight="1" x14ac:dyDescent="0.25"/>
    <row r="155" ht="12.75" customHeight="1" x14ac:dyDescent="0.25"/>
    <row r="156" ht="12.75" customHeight="1" x14ac:dyDescent="0.25"/>
    <row r="157" ht="12.75" customHeight="1" x14ac:dyDescent="0.25"/>
    <row r="158" ht="12.75" customHeight="1" x14ac:dyDescent="0.25"/>
    <row r="159" ht="12.75" customHeight="1" x14ac:dyDescent="0.25"/>
    <row r="160" ht="12.75" customHeight="1" x14ac:dyDescent="0.25"/>
    <row r="161" ht="12.75" customHeight="1" x14ac:dyDescent="0.25"/>
    <row r="162" ht="12.75" customHeight="1" x14ac:dyDescent="0.25"/>
    <row r="163" ht="12.75" customHeight="1" x14ac:dyDescent="0.25"/>
    <row r="164" ht="12.75" customHeight="1" x14ac:dyDescent="0.25"/>
    <row r="165" ht="12.75" customHeight="1" x14ac:dyDescent="0.25"/>
    <row r="166" ht="12.75" customHeight="1" x14ac:dyDescent="0.25"/>
    <row r="167" ht="12.75" customHeight="1" x14ac:dyDescent="0.25"/>
    <row r="168" ht="12.75" customHeight="1" x14ac:dyDescent="0.25"/>
    <row r="169" ht="12.75" customHeight="1" x14ac:dyDescent="0.25"/>
    <row r="170" ht="12.75" customHeight="1" x14ac:dyDescent="0.25"/>
    <row r="171" ht="12.75" customHeight="1" x14ac:dyDescent="0.25"/>
    <row r="172" ht="12.75" customHeight="1" x14ac:dyDescent="0.25"/>
    <row r="173" ht="12.75" customHeight="1" x14ac:dyDescent="0.25"/>
    <row r="174" ht="12.75" customHeight="1" x14ac:dyDescent="0.25"/>
    <row r="175" ht="12.75" customHeight="1" x14ac:dyDescent="0.25"/>
    <row r="176" ht="12.75" customHeight="1" x14ac:dyDescent="0.25"/>
    <row r="177" ht="12.75" customHeight="1" x14ac:dyDescent="0.25"/>
    <row r="178" ht="12.75" customHeight="1" x14ac:dyDescent="0.25"/>
    <row r="179" ht="12.75" customHeight="1" x14ac:dyDescent="0.25"/>
    <row r="180" ht="12.75" customHeight="1" x14ac:dyDescent="0.25"/>
    <row r="181" ht="12.75" customHeight="1" x14ac:dyDescent="0.25"/>
    <row r="182" ht="12.75" customHeight="1" x14ac:dyDescent="0.25"/>
    <row r="183" ht="12.75" customHeight="1" x14ac:dyDescent="0.25"/>
    <row r="184" ht="12.75" customHeight="1" x14ac:dyDescent="0.25"/>
    <row r="185" ht="12.75" customHeight="1" x14ac:dyDescent="0.25"/>
    <row r="186" ht="12.75" customHeight="1" x14ac:dyDescent="0.25"/>
    <row r="187" ht="12.75" customHeight="1" x14ac:dyDescent="0.25"/>
    <row r="188" ht="12.75" customHeight="1" x14ac:dyDescent="0.25"/>
    <row r="189" ht="12.75" customHeight="1" x14ac:dyDescent="0.25"/>
    <row r="190" ht="12.75" customHeight="1" x14ac:dyDescent="0.25"/>
    <row r="191" ht="12.75" customHeight="1" x14ac:dyDescent="0.25"/>
    <row r="192" ht="12.75" customHeight="1" x14ac:dyDescent="0.25"/>
    <row r="193" ht="12.75" customHeight="1" x14ac:dyDescent="0.25"/>
    <row r="194" ht="12.75" customHeight="1" x14ac:dyDescent="0.25"/>
    <row r="195" ht="12.75" customHeight="1" x14ac:dyDescent="0.25"/>
    <row r="196" ht="12.75" customHeight="1" x14ac:dyDescent="0.25"/>
    <row r="197" ht="12.75" customHeight="1" x14ac:dyDescent="0.25"/>
    <row r="198" ht="12.75" customHeight="1" x14ac:dyDescent="0.25"/>
    <row r="199" ht="12.75" customHeight="1" x14ac:dyDescent="0.25"/>
    <row r="200" ht="12.75" customHeight="1" x14ac:dyDescent="0.25"/>
    <row r="201" ht="12.75" customHeight="1" x14ac:dyDescent="0.25"/>
    <row r="202" ht="12.75" customHeight="1" x14ac:dyDescent="0.25"/>
    <row r="203" ht="12.75" customHeight="1" x14ac:dyDescent="0.25"/>
    <row r="204" ht="12.75" customHeight="1" x14ac:dyDescent="0.25"/>
    <row r="205" ht="12.75" customHeight="1" x14ac:dyDescent="0.25"/>
    <row r="206" ht="12.75" customHeight="1" x14ac:dyDescent="0.25"/>
    <row r="207" ht="12.75" customHeight="1" x14ac:dyDescent="0.25"/>
    <row r="208" ht="12.75" customHeight="1" x14ac:dyDescent="0.25"/>
    <row r="209" ht="12.75" customHeight="1" x14ac:dyDescent="0.25"/>
    <row r="210" ht="12.75" customHeight="1" x14ac:dyDescent="0.25"/>
    <row r="211" ht="12.75" customHeight="1" x14ac:dyDescent="0.25"/>
    <row r="212" ht="12.75" customHeight="1" x14ac:dyDescent="0.25"/>
    <row r="213" ht="12.75" customHeight="1" x14ac:dyDescent="0.25"/>
    <row r="214" ht="12.75" customHeight="1" x14ac:dyDescent="0.25"/>
    <row r="215" ht="12.75" customHeight="1" x14ac:dyDescent="0.25"/>
    <row r="216" ht="12.75" customHeight="1" x14ac:dyDescent="0.25"/>
    <row r="217" ht="12.75" customHeight="1" x14ac:dyDescent="0.25"/>
    <row r="218" ht="12.75" customHeight="1" x14ac:dyDescent="0.25"/>
    <row r="219" ht="12.75" customHeight="1" x14ac:dyDescent="0.25"/>
    <row r="220" ht="12.75" customHeight="1" x14ac:dyDescent="0.25"/>
    <row r="221" ht="12.75" customHeight="1" x14ac:dyDescent="0.25"/>
    <row r="222" ht="12.75" customHeight="1" x14ac:dyDescent="0.25"/>
    <row r="223" ht="12.75" customHeight="1" x14ac:dyDescent="0.25"/>
    <row r="224" ht="12.75" customHeight="1" x14ac:dyDescent="0.25"/>
    <row r="225" ht="12.75" customHeight="1" x14ac:dyDescent="0.25"/>
    <row r="226" ht="12.75" customHeight="1" x14ac:dyDescent="0.25"/>
    <row r="227" ht="12.75" customHeight="1" x14ac:dyDescent="0.25"/>
    <row r="228" ht="12.75" customHeight="1" x14ac:dyDescent="0.25"/>
    <row r="229" ht="12.75" customHeight="1" x14ac:dyDescent="0.25"/>
    <row r="230" ht="12.75" customHeight="1" x14ac:dyDescent="0.25"/>
    <row r="231" ht="12.75" customHeight="1" x14ac:dyDescent="0.25"/>
    <row r="232" ht="12.75" customHeight="1" x14ac:dyDescent="0.25"/>
    <row r="233" ht="12.75" customHeight="1" x14ac:dyDescent="0.25"/>
    <row r="234" ht="12.75" customHeight="1" x14ac:dyDescent="0.25"/>
    <row r="235" ht="12.75" customHeight="1" x14ac:dyDescent="0.25"/>
    <row r="236" ht="12.75" customHeight="1" x14ac:dyDescent="0.25"/>
    <row r="237" ht="12.75" customHeight="1" x14ac:dyDescent="0.25"/>
    <row r="238" ht="12.75" customHeight="1" x14ac:dyDescent="0.25"/>
    <row r="239" ht="12.75" customHeight="1" x14ac:dyDescent="0.25"/>
    <row r="240" ht="12.75" customHeight="1" x14ac:dyDescent="0.25"/>
    <row r="241" ht="12.75" customHeight="1" x14ac:dyDescent="0.25"/>
    <row r="242" ht="12.75" customHeight="1" x14ac:dyDescent="0.25"/>
    <row r="243" ht="12.75" customHeight="1" x14ac:dyDescent="0.25"/>
    <row r="244" ht="12.75" customHeight="1" x14ac:dyDescent="0.25"/>
    <row r="245" ht="12.75" customHeight="1" x14ac:dyDescent="0.25"/>
    <row r="246" ht="12.75" customHeight="1" x14ac:dyDescent="0.25"/>
    <row r="247" ht="12.75" customHeight="1" x14ac:dyDescent="0.25"/>
    <row r="248" ht="12.75" customHeight="1" x14ac:dyDescent="0.25"/>
    <row r="249" ht="12.75" customHeight="1" x14ac:dyDescent="0.25"/>
    <row r="250" ht="12.75" customHeight="1" x14ac:dyDescent="0.25"/>
    <row r="251" ht="12.75" customHeight="1" x14ac:dyDescent="0.25"/>
    <row r="252" ht="12.75" customHeight="1" x14ac:dyDescent="0.25"/>
    <row r="253" ht="12.75" customHeight="1" x14ac:dyDescent="0.25"/>
    <row r="254" ht="12.75" customHeight="1" x14ac:dyDescent="0.25"/>
    <row r="255" ht="12.75" customHeight="1" x14ac:dyDescent="0.25"/>
    <row r="256" ht="12.75" customHeight="1" x14ac:dyDescent="0.25"/>
    <row r="257" ht="12.75" customHeight="1" x14ac:dyDescent="0.25"/>
    <row r="258" ht="12.75" customHeight="1" x14ac:dyDescent="0.25"/>
    <row r="259" ht="12.75" customHeight="1" x14ac:dyDescent="0.25"/>
    <row r="260" ht="12.75" customHeight="1" x14ac:dyDescent="0.25"/>
    <row r="261" ht="12.75" customHeight="1" x14ac:dyDescent="0.25"/>
    <row r="262" ht="12.75" customHeight="1" x14ac:dyDescent="0.25"/>
    <row r="263" ht="12.75" customHeight="1" x14ac:dyDescent="0.25"/>
    <row r="264" ht="12.75" customHeight="1" x14ac:dyDescent="0.25"/>
    <row r="265" ht="12.75" customHeight="1" x14ac:dyDescent="0.25"/>
    <row r="266" ht="12.75" customHeight="1" x14ac:dyDescent="0.25"/>
    <row r="267" ht="12.75" customHeight="1" x14ac:dyDescent="0.25"/>
    <row r="268" ht="12.75" customHeight="1" x14ac:dyDescent="0.25"/>
    <row r="269" ht="12.75" customHeight="1" x14ac:dyDescent="0.25"/>
    <row r="270" ht="12.75" customHeight="1" x14ac:dyDescent="0.25"/>
    <row r="271" ht="12.75" customHeight="1" x14ac:dyDescent="0.25"/>
    <row r="272" ht="12.75" customHeight="1" x14ac:dyDescent="0.25"/>
    <row r="273" ht="12.75" customHeight="1" x14ac:dyDescent="0.25"/>
    <row r="274" ht="12.75" customHeight="1" x14ac:dyDescent="0.25"/>
    <row r="275" ht="12.75" customHeight="1" x14ac:dyDescent="0.25"/>
    <row r="276" ht="12.75" customHeight="1" x14ac:dyDescent="0.25"/>
    <row r="277" ht="12.75" customHeight="1" x14ac:dyDescent="0.25"/>
    <row r="278" ht="12.75" customHeight="1" x14ac:dyDescent="0.25"/>
    <row r="279" ht="12.75" customHeight="1" x14ac:dyDescent="0.25"/>
    <row r="280" ht="12.75" customHeight="1" x14ac:dyDescent="0.25"/>
    <row r="281" ht="12.75" customHeight="1" x14ac:dyDescent="0.25"/>
    <row r="282" ht="12.75" customHeight="1" x14ac:dyDescent="0.25"/>
    <row r="283" ht="12.75" customHeight="1" x14ac:dyDescent="0.25"/>
    <row r="284" ht="12.75" customHeight="1" x14ac:dyDescent="0.25"/>
    <row r="285" ht="12.75" customHeight="1" x14ac:dyDescent="0.25"/>
    <row r="286" ht="12.75" customHeight="1" x14ac:dyDescent="0.25"/>
    <row r="287" ht="12.75" customHeight="1" x14ac:dyDescent="0.25"/>
    <row r="288" ht="12.75" customHeight="1" x14ac:dyDescent="0.25"/>
    <row r="289" ht="12.75" customHeight="1" x14ac:dyDescent="0.25"/>
    <row r="290" ht="12.75" customHeight="1" x14ac:dyDescent="0.25"/>
    <row r="291" ht="12.75" customHeight="1" x14ac:dyDescent="0.25"/>
    <row r="292" ht="12.75" customHeight="1" x14ac:dyDescent="0.25"/>
    <row r="293" ht="12.75" customHeight="1" x14ac:dyDescent="0.25"/>
    <row r="294" ht="12.75" customHeight="1" x14ac:dyDescent="0.25"/>
    <row r="295" ht="12.75" customHeight="1" x14ac:dyDescent="0.25"/>
    <row r="296" ht="12.75" customHeight="1" x14ac:dyDescent="0.25"/>
    <row r="297" ht="12.75" customHeight="1" x14ac:dyDescent="0.25"/>
    <row r="298" ht="12.75" customHeight="1" x14ac:dyDescent="0.25"/>
    <row r="299" ht="12.75" customHeight="1" x14ac:dyDescent="0.25"/>
    <row r="300" ht="12.75" customHeight="1" x14ac:dyDescent="0.25"/>
    <row r="301" ht="12.75" customHeight="1" x14ac:dyDescent="0.25"/>
    <row r="302" ht="12.75" customHeight="1" x14ac:dyDescent="0.25"/>
    <row r="303" ht="12.75" customHeight="1" x14ac:dyDescent="0.25"/>
    <row r="304" ht="12.75" customHeight="1" x14ac:dyDescent="0.25"/>
    <row r="305" ht="12.75" customHeight="1" x14ac:dyDescent="0.25"/>
    <row r="306" ht="12.75" customHeight="1" x14ac:dyDescent="0.25"/>
    <row r="307" ht="12.75" customHeight="1" x14ac:dyDescent="0.25"/>
    <row r="308" ht="12.75" customHeight="1" x14ac:dyDescent="0.25"/>
    <row r="309" ht="12.75" customHeight="1" x14ac:dyDescent="0.25"/>
    <row r="310" ht="12.75" customHeight="1" x14ac:dyDescent="0.25"/>
    <row r="311" ht="12.75" customHeight="1" x14ac:dyDescent="0.25"/>
    <row r="312" ht="12.75" customHeight="1" x14ac:dyDescent="0.25"/>
    <row r="313" ht="12.75" customHeight="1" x14ac:dyDescent="0.25"/>
    <row r="314" ht="12.75" customHeight="1" x14ac:dyDescent="0.25"/>
    <row r="315" ht="12.75" customHeight="1" x14ac:dyDescent="0.25"/>
    <row r="316" ht="12.75" customHeight="1" x14ac:dyDescent="0.25"/>
    <row r="317" ht="12.75" customHeight="1" x14ac:dyDescent="0.25"/>
    <row r="318" ht="12.75" customHeight="1" x14ac:dyDescent="0.25"/>
    <row r="319" ht="12.75" customHeight="1" x14ac:dyDescent="0.25"/>
    <row r="320" ht="12.75" customHeight="1" x14ac:dyDescent="0.25"/>
    <row r="321" ht="12.75" customHeight="1" x14ac:dyDescent="0.25"/>
    <row r="322" ht="12.75" customHeight="1" x14ac:dyDescent="0.25"/>
    <row r="323" ht="12.75" customHeight="1" x14ac:dyDescent="0.25"/>
    <row r="324" ht="12.75" customHeight="1" x14ac:dyDescent="0.25"/>
    <row r="325" ht="12.75" customHeight="1" x14ac:dyDescent="0.25"/>
    <row r="326" ht="12.75" customHeight="1" x14ac:dyDescent="0.25"/>
    <row r="327" ht="12.75" customHeight="1" x14ac:dyDescent="0.25"/>
    <row r="328" ht="12.75" customHeight="1" x14ac:dyDescent="0.25"/>
    <row r="329" ht="12.75" customHeight="1" x14ac:dyDescent="0.25"/>
    <row r="330" ht="12.75" customHeight="1" x14ac:dyDescent="0.25"/>
    <row r="331" ht="12.75" customHeight="1" x14ac:dyDescent="0.25"/>
    <row r="332" ht="12.75" customHeight="1" x14ac:dyDescent="0.25"/>
    <row r="333" ht="12.75" customHeight="1" x14ac:dyDescent="0.25"/>
    <row r="334" ht="12.75" customHeight="1" x14ac:dyDescent="0.25"/>
    <row r="335" ht="12.75" customHeight="1" x14ac:dyDescent="0.25"/>
    <row r="336" ht="12.75" customHeight="1" x14ac:dyDescent="0.25"/>
    <row r="337" ht="12.75" customHeight="1" x14ac:dyDescent="0.25"/>
    <row r="338" ht="12.75" customHeight="1" x14ac:dyDescent="0.25"/>
    <row r="339" ht="12.75" customHeight="1" x14ac:dyDescent="0.25"/>
    <row r="340" ht="12.75" customHeight="1" x14ac:dyDescent="0.25"/>
    <row r="341" ht="12.75" customHeight="1" x14ac:dyDescent="0.25"/>
    <row r="342" ht="12.75" customHeight="1" x14ac:dyDescent="0.25"/>
    <row r="343" ht="12.75" customHeight="1" x14ac:dyDescent="0.25"/>
    <row r="344" ht="12.75" customHeight="1" x14ac:dyDescent="0.25"/>
    <row r="345" ht="12.75" customHeight="1" x14ac:dyDescent="0.25"/>
    <row r="346" ht="12.75" customHeight="1" x14ac:dyDescent="0.25"/>
    <row r="347" ht="12.75" customHeight="1" x14ac:dyDescent="0.25"/>
    <row r="348" ht="12.75" customHeight="1" x14ac:dyDescent="0.25"/>
    <row r="349" ht="12.75" customHeight="1" x14ac:dyDescent="0.25"/>
    <row r="350" ht="12.75" customHeight="1" x14ac:dyDescent="0.25"/>
    <row r="351" ht="12.75" customHeight="1" x14ac:dyDescent="0.25"/>
    <row r="352" ht="12.75" customHeight="1" x14ac:dyDescent="0.25"/>
    <row r="353" ht="12.75" customHeight="1" x14ac:dyDescent="0.25"/>
    <row r="354" ht="12.75" customHeight="1" x14ac:dyDescent="0.25"/>
    <row r="355" ht="12.75" customHeight="1" x14ac:dyDescent="0.25"/>
    <row r="356" ht="12.75" customHeight="1" x14ac:dyDescent="0.25"/>
    <row r="357" ht="12.75" customHeight="1" x14ac:dyDescent="0.25"/>
    <row r="358" ht="12.75" customHeight="1" x14ac:dyDescent="0.25"/>
    <row r="359" ht="12.75" customHeight="1" x14ac:dyDescent="0.25"/>
    <row r="360" ht="12.75" customHeight="1" x14ac:dyDescent="0.25"/>
    <row r="361" ht="12.75" customHeight="1" x14ac:dyDescent="0.25"/>
    <row r="362" ht="12.75" customHeight="1" x14ac:dyDescent="0.25"/>
    <row r="363" ht="12.75" customHeight="1" x14ac:dyDescent="0.25"/>
    <row r="364" ht="12.75" customHeight="1" x14ac:dyDescent="0.25"/>
    <row r="365" ht="12.75" customHeight="1" x14ac:dyDescent="0.25"/>
    <row r="366" ht="12.75" customHeight="1" x14ac:dyDescent="0.25"/>
    <row r="367" ht="12.75" customHeight="1" x14ac:dyDescent="0.25"/>
    <row r="368" ht="12.75" customHeight="1" x14ac:dyDescent="0.25"/>
    <row r="369" ht="12.75" customHeight="1" x14ac:dyDescent="0.25"/>
    <row r="370" ht="12.75" customHeight="1" x14ac:dyDescent="0.25"/>
    <row r="371" ht="12.75" customHeight="1" x14ac:dyDescent="0.25"/>
    <row r="372" ht="12.75" customHeight="1" x14ac:dyDescent="0.25"/>
    <row r="373" ht="12.75" customHeight="1" x14ac:dyDescent="0.25"/>
    <row r="374" ht="12.75" customHeight="1" x14ac:dyDescent="0.25"/>
    <row r="375" ht="12.75" customHeight="1" x14ac:dyDescent="0.25"/>
    <row r="376" ht="12.75" customHeight="1" x14ac:dyDescent="0.25"/>
    <row r="377" ht="12.75" customHeight="1" x14ac:dyDescent="0.25"/>
    <row r="378" ht="12.75" customHeight="1" x14ac:dyDescent="0.25"/>
    <row r="379" ht="12.75" customHeight="1" x14ac:dyDescent="0.25"/>
    <row r="380" ht="12.75" customHeight="1" x14ac:dyDescent="0.25"/>
    <row r="381" ht="12.75" customHeight="1" x14ac:dyDescent="0.25"/>
    <row r="382" ht="12.75" customHeight="1" x14ac:dyDescent="0.25"/>
    <row r="383" ht="12.75" customHeight="1" x14ac:dyDescent="0.25"/>
    <row r="384" ht="12.75" customHeight="1" x14ac:dyDescent="0.25"/>
    <row r="385" ht="12.75" customHeight="1" x14ac:dyDescent="0.25"/>
    <row r="386" ht="12.75" customHeight="1" x14ac:dyDescent="0.25"/>
    <row r="387" ht="12.75" customHeight="1" x14ac:dyDescent="0.25"/>
    <row r="388" ht="12.75" customHeight="1" x14ac:dyDescent="0.25"/>
    <row r="389" ht="12.75" customHeight="1" x14ac:dyDescent="0.25"/>
    <row r="390" ht="12.75" customHeight="1" x14ac:dyDescent="0.25"/>
    <row r="391" ht="12.75" customHeight="1" x14ac:dyDescent="0.25"/>
    <row r="392" ht="12.75" customHeight="1" x14ac:dyDescent="0.25"/>
    <row r="393" ht="12.75" customHeight="1" x14ac:dyDescent="0.25"/>
    <row r="394" ht="12.75" customHeight="1" x14ac:dyDescent="0.25"/>
    <row r="395" ht="12.75" customHeight="1" x14ac:dyDescent="0.25"/>
    <row r="396" ht="12.75" customHeight="1" x14ac:dyDescent="0.25"/>
    <row r="397" ht="12.75" customHeight="1" x14ac:dyDescent="0.25"/>
    <row r="398" ht="12.75" customHeight="1" x14ac:dyDescent="0.25"/>
    <row r="399" ht="12.75" customHeight="1" x14ac:dyDescent="0.25"/>
    <row r="400" ht="12.75" customHeight="1" x14ac:dyDescent="0.25"/>
    <row r="401" ht="12.75" customHeight="1" x14ac:dyDescent="0.25"/>
    <row r="402" ht="12.75" customHeight="1" x14ac:dyDescent="0.25"/>
    <row r="403" ht="12.75" customHeight="1" x14ac:dyDescent="0.25"/>
    <row r="404" ht="12.75" customHeight="1" x14ac:dyDescent="0.25"/>
    <row r="405" ht="12.75" customHeight="1" x14ac:dyDescent="0.25"/>
    <row r="406" ht="12.75" customHeight="1" x14ac:dyDescent="0.25"/>
    <row r="407" ht="12.75" customHeight="1" x14ac:dyDescent="0.25"/>
    <row r="408" ht="12.75" customHeight="1" x14ac:dyDescent="0.25"/>
    <row r="409" ht="12.75" customHeight="1" x14ac:dyDescent="0.25"/>
    <row r="410" ht="12.75" customHeight="1" x14ac:dyDescent="0.25"/>
    <row r="411" ht="12.75" customHeight="1" x14ac:dyDescent="0.25"/>
    <row r="412" ht="12.75" customHeight="1" x14ac:dyDescent="0.25"/>
    <row r="413" ht="12.75" customHeight="1" x14ac:dyDescent="0.25"/>
    <row r="414" ht="12.75" customHeight="1" x14ac:dyDescent="0.25"/>
    <row r="415" ht="12.75" customHeight="1" x14ac:dyDescent="0.25"/>
    <row r="416" ht="12.75" customHeight="1" x14ac:dyDescent="0.25"/>
    <row r="417" ht="12.75" customHeight="1" x14ac:dyDescent="0.25"/>
    <row r="418" ht="12.75" customHeight="1" x14ac:dyDescent="0.25"/>
    <row r="419" ht="12.75" customHeight="1" x14ac:dyDescent="0.25"/>
    <row r="420" ht="12.75" customHeight="1" x14ac:dyDescent="0.25"/>
    <row r="421" ht="12.75" customHeight="1" x14ac:dyDescent="0.25"/>
    <row r="422" ht="12.75" customHeight="1" x14ac:dyDescent="0.25"/>
    <row r="423" ht="12.75" customHeight="1" x14ac:dyDescent="0.25"/>
    <row r="424" ht="12.75" customHeight="1" x14ac:dyDescent="0.25"/>
    <row r="425" ht="12.75" customHeight="1" x14ac:dyDescent="0.25"/>
    <row r="426" ht="12.75" customHeight="1" x14ac:dyDescent="0.25"/>
    <row r="427" ht="12.75" customHeight="1" x14ac:dyDescent="0.25"/>
    <row r="428" ht="12.75" customHeight="1" x14ac:dyDescent="0.25"/>
    <row r="429" ht="12.75" customHeight="1" x14ac:dyDescent="0.25"/>
    <row r="430" ht="12.75" customHeight="1" x14ac:dyDescent="0.25"/>
    <row r="431" ht="12.75" customHeight="1" x14ac:dyDescent="0.25"/>
    <row r="432" ht="12.75" customHeight="1" x14ac:dyDescent="0.25"/>
    <row r="433" ht="12.75" customHeight="1" x14ac:dyDescent="0.25"/>
    <row r="434" ht="12.75" customHeight="1" x14ac:dyDescent="0.25"/>
    <row r="435" ht="12.75" customHeight="1" x14ac:dyDescent="0.25"/>
    <row r="436" ht="12.75" customHeight="1" x14ac:dyDescent="0.25"/>
    <row r="437" ht="12.75" customHeight="1" x14ac:dyDescent="0.25"/>
    <row r="438" ht="12.75" customHeight="1" x14ac:dyDescent="0.25"/>
    <row r="439" ht="12.75" customHeight="1" x14ac:dyDescent="0.25"/>
    <row r="440" ht="12.75" customHeight="1" x14ac:dyDescent="0.25"/>
    <row r="441" ht="12.75" customHeight="1" x14ac:dyDescent="0.25"/>
    <row r="442" ht="12.75" customHeight="1" x14ac:dyDescent="0.25"/>
    <row r="443" ht="12.75" customHeight="1" x14ac:dyDescent="0.25"/>
    <row r="444" ht="12.75" customHeight="1" x14ac:dyDescent="0.25"/>
    <row r="445" ht="12.75" customHeight="1" x14ac:dyDescent="0.25"/>
    <row r="446" ht="12.75" customHeight="1" x14ac:dyDescent="0.25"/>
    <row r="447" ht="12.75" customHeight="1" x14ac:dyDescent="0.25"/>
    <row r="448" ht="12.75" customHeight="1" x14ac:dyDescent="0.25"/>
    <row r="449" ht="12.75" customHeight="1" x14ac:dyDescent="0.25"/>
    <row r="450" ht="12.75" customHeight="1" x14ac:dyDescent="0.25"/>
    <row r="451" ht="12.75" customHeight="1" x14ac:dyDescent="0.25"/>
    <row r="452" ht="12.75" customHeight="1" x14ac:dyDescent="0.25"/>
    <row r="453" ht="12.75" customHeight="1" x14ac:dyDescent="0.25"/>
    <row r="454" ht="12.75" customHeight="1" x14ac:dyDescent="0.25"/>
    <row r="455" ht="12.75" customHeight="1" x14ac:dyDescent="0.25"/>
    <row r="456" ht="12.75" customHeight="1" x14ac:dyDescent="0.25"/>
    <row r="457" ht="12.75" customHeight="1" x14ac:dyDescent="0.25"/>
    <row r="458" ht="12.75" customHeight="1" x14ac:dyDescent="0.25"/>
    <row r="459" ht="12.75" customHeight="1" x14ac:dyDescent="0.25"/>
    <row r="460" ht="12.75" customHeight="1" x14ac:dyDescent="0.25"/>
    <row r="461" ht="12.75" customHeight="1" x14ac:dyDescent="0.25"/>
    <row r="462" ht="12.75" customHeight="1" x14ac:dyDescent="0.25"/>
    <row r="463" ht="12.75" customHeight="1" x14ac:dyDescent="0.25"/>
    <row r="464" ht="12.75" customHeight="1" x14ac:dyDescent="0.25"/>
    <row r="465" ht="12.75" customHeight="1" x14ac:dyDescent="0.25"/>
    <row r="466" ht="12.75" customHeight="1" x14ac:dyDescent="0.25"/>
    <row r="467" ht="12.75" customHeight="1" x14ac:dyDescent="0.25"/>
    <row r="468" ht="12.75" customHeight="1" x14ac:dyDescent="0.25"/>
    <row r="469" ht="12.75" customHeight="1" x14ac:dyDescent="0.25"/>
    <row r="470" ht="12.75" customHeight="1" x14ac:dyDescent="0.25"/>
    <row r="471" ht="12.75" customHeight="1" x14ac:dyDescent="0.25"/>
    <row r="472" ht="12.75" customHeight="1" x14ac:dyDescent="0.25"/>
    <row r="473" ht="12.75" customHeight="1" x14ac:dyDescent="0.25"/>
    <row r="474" ht="12.75" customHeight="1" x14ac:dyDescent="0.25"/>
    <row r="475" ht="12.75" customHeight="1" x14ac:dyDescent="0.25"/>
    <row r="476" ht="12.75" customHeight="1" x14ac:dyDescent="0.25"/>
    <row r="477" ht="12.75" customHeight="1" x14ac:dyDescent="0.25"/>
    <row r="478" ht="12.75" customHeight="1" x14ac:dyDescent="0.25"/>
    <row r="479" ht="12.75" customHeight="1" x14ac:dyDescent="0.25"/>
    <row r="480" ht="12.75" customHeight="1" x14ac:dyDescent="0.25"/>
    <row r="481" ht="12.75" customHeight="1" x14ac:dyDescent="0.25"/>
    <row r="482" ht="12.75" customHeight="1" x14ac:dyDescent="0.25"/>
    <row r="483" ht="12.75" customHeight="1" x14ac:dyDescent="0.25"/>
    <row r="484" ht="12.75" customHeight="1" x14ac:dyDescent="0.25"/>
    <row r="485" ht="12.75" customHeight="1" x14ac:dyDescent="0.25"/>
    <row r="486" ht="12.75" customHeight="1" x14ac:dyDescent="0.25"/>
    <row r="487" ht="12.75" customHeight="1" x14ac:dyDescent="0.25"/>
    <row r="488" ht="12.75" customHeight="1" x14ac:dyDescent="0.25"/>
    <row r="489" ht="12.75" customHeight="1" x14ac:dyDescent="0.25"/>
    <row r="490" ht="12.75" customHeight="1" x14ac:dyDescent="0.25"/>
    <row r="491" ht="12.75" customHeight="1" x14ac:dyDescent="0.25"/>
    <row r="492" ht="12.75" customHeight="1" x14ac:dyDescent="0.25"/>
    <row r="493" ht="12.75" customHeight="1" x14ac:dyDescent="0.25"/>
    <row r="494" ht="12.75" customHeight="1" x14ac:dyDescent="0.25"/>
    <row r="495" ht="12.75" customHeight="1" x14ac:dyDescent="0.25"/>
    <row r="496" ht="12.75" customHeight="1" x14ac:dyDescent="0.25"/>
    <row r="497" ht="12.75" customHeight="1" x14ac:dyDescent="0.25"/>
    <row r="498" ht="12.75" customHeight="1" x14ac:dyDescent="0.25"/>
    <row r="499" ht="12.75" customHeight="1" x14ac:dyDescent="0.25"/>
    <row r="500" ht="12.75" customHeight="1" x14ac:dyDescent="0.25"/>
    <row r="501" ht="12.75" customHeight="1" x14ac:dyDescent="0.25"/>
    <row r="502" ht="12.75" customHeight="1" x14ac:dyDescent="0.25"/>
    <row r="503" ht="12.75" customHeight="1" x14ac:dyDescent="0.25"/>
    <row r="504" ht="12.75" customHeight="1" x14ac:dyDescent="0.25"/>
    <row r="505" ht="12.75" customHeight="1" x14ac:dyDescent="0.25"/>
    <row r="506" ht="12.75" customHeight="1" x14ac:dyDescent="0.25"/>
    <row r="507" ht="12.75" customHeight="1" x14ac:dyDescent="0.25"/>
    <row r="508" ht="12.75" customHeight="1" x14ac:dyDescent="0.25"/>
    <row r="509" ht="12.75" customHeight="1" x14ac:dyDescent="0.25"/>
    <row r="510" ht="12.75" customHeight="1" x14ac:dyDescent="0.25"/>
    <row r="511" ht="12.75" customHeight="1" x14ac:dyDescent="0.25"/>
    <row r="512" ht="12.75" customHeight="1" x14ac:dyDescent="0.25"/>
    <row r="513" ht="12.75" customHeight="1" x14ac:dyDescent="0.25"/>
    <row r="514" ht="12.75" customHeight="1" x14ac:dyDescent="0.25"/>
    <row r="515" ht="12.75" customHeight="1" x14ac:dyDescent="0.25"/>
    <row r="516" ht="12.75" customHeight="1" x14ac:dyDescent="0.25"/>
    <row r="517" ht="12.75" customHeight="1" x14ac:dyDescent="0.25"/>
    <row r="518" ht="12.75" customHeight="1" x14ac:dyDescent="0.25"/>
    <row r="519" ht="12.75" customHeight="1" x14ac:dyDescent="0.25"/>
    <row r="520" ht="12.75" customHeight="1" x14ac:dyDescent="0.25"/>
    <row r="521" ht="12.75" customHeight="1" x14ac:dyDescent="0.25"/>
    <row r="522" ht="12.75" customHeight="1" x14ac:dyDescent="0.25"/>
    <row r="523" ht="12.75" customHeight="1" x14ac:dyDescent="0.25"/>
    <row r="524" ht="12.75" customHeight="1" x14ac:dyDescent="0.25"/>
    <row r="525" ht="12.75" customHeight="1" x14ac:dyDescent="0.25"/>
    <row r="526" ht="12.75" customHeight="1" x14ac:dyDescent="0.25"/>
    <row r="527" ht="12.75" customHeight="1" x14ac:dyDescent="0.25"/>
    <row r="528" ht="12.75" customHeight="1" x14ac:dyDescent="0.25"/>
    <row r="529" ht="12.75" customHeight="1" x14ac:dyDescent="0.25"/>
    <row r="530" ht="12.75" customHeight="1" x14ac:dyDescent="0.25"/>
    <row r="531" ht="12.75" customHeight="1" x14ac:dyDescent="0.25"/>
    <row r="532" ht="12.75" customHeight="1" x14ac:dyDescent="0.25"/>
    <row r="533" ht="12.75" customHeight="1" x14ac:dyDescent="0.25"/>
    <row r="534" ht="12.75" customHeight="1" x14ac:dyDescent="0.25"/>
    <row r="535" ht="12.75" customHeight="1" x14ac:dyDescent="0.25"/>
    <row r="536" ht="12.75" customHeight="1" x14ac:dyDescent="0.25"/>
    <row r="537" ht="12.75" customHeight="1" x14ac:dyDescent="0.25"/>
    <row r="538" ht="12.75" customHeight="1" x14ac:dyDescent="0.25"/>
    <row r="539" ht="12.75" customHeight="1" x14ac:dyDescent="0.25"/>
    <row r="540" ht="12.75" customHeight="1" x14ac:dyDescent="0.25"/>
    <row r="541" ht="12.75" customHeight="1" x14ac:dyDescent="0.25"/>
    <row r="542" ht="12.75" customHeight="1" x14ac:dyDescent="0.25"/>
    <row r="543" ht="12.75" customHeight="1" x14ac:dyDescent="0.25"/>
    <row r="544" ht="12.75" customHeight="1" x14ac:dyDescent="0.25"/>
    <row r="545" ht="12.75" customHeight="1" x14ac:dyDescent="0.25"/>
    <row r="546" ht="12.75" customHeight="1" x14ac:dyDescent="0.25"/>
    <row r="547" ht="12.75" customHeight="1" x14ac:dyDescent="0.25"/>
    <row r="548" ht="12.75" customHeight="1" x14ac:dyDescent="0.25"/>
    <row r="549" ht="12.75" customHeight="1" x14ac:dyDescent="0.25"/>
    <row r="550" ht="12.75" customHeight="1" x14ac:dyDescent="0.25"/>
    <row r="551" ht="12.75" customHeight="1" x14ac:dyDescent="0.25"/>
    <row r="552" ht="12.75" customHeight="1" x14ac:dyDescent="0.25"/>
    <row r="553" ht="12.75" customHeight="1" x14ac:dyDescent="0.25"/>
    <row r="554" ht="12.75" customHeight="1" x14ac:dyDescent="0.25"/>
    <row r="555" ht="12.75" customHeight="1" x14ac:dyDescent="0.25"/>
    <row r="556" ht="12.75" customHeight="1" x14ac:dyDescent="0.25"/>
    <row r="557" ht="12.75" customHeight="1" x14ac:dyDescent="0.25"/>
    <row r="558" ht="12.75" customHeight="1" x14ac:dyDescent="0.25"/>
    <row r="559" ht="12.75" customHeight="1" x14ac:dyDescent="0.25"/>
    <row r="560" ht="12.75" customHeight="1" x14ac:dyDescent="0.25"/>
    <row r="561" ht="12.75" customHeight="1" x14ac:dyDescent="0.25"/>
    <row r="562" ht="12.75" customHeight="1" x14ac:dyDescent="0.25"/>
    <row r="563" ht="12.75" customHeight="1" x14ac:dyDescent="0.25"/>
    <row r="564" ht="12.75" customHeight="1" x14ac:dyDescent="0.25"/>
    <row r="565" ht="12.75" customHeight="1" x14ac:dyDescent="0.25"/>
    <row r="566" ht="12.75" customHeight="1" x14ac:dyDescent="0.25"/>
    <row r="567" ht="12.75" customHeight="1" x14ac:dyDescent="0.25"/>
    <row r="568" ht="12.75" customHeight="1" x14ac:dyDescent="0.25"/>
    <row r="569" ht="12.75" customHeight="1" x14ac:dyDescent="0.25"/>
    <row r="570" ht="12.75" customHeight="1" x14ac:dyDescent="0.25"/>
    <row r="571" ht="12.75" customHeight="1" x14ac:dyDescent="0.25"/>
    <row r="572" ht="12.75" customHeight="1" x14ac:dyDescent="0.25"/>
    <row r="573" ht="12.75" customHeight="1" x14ac:dyDescent="0.25"/>
    <row r="574" ht="12.75" customHeight="1" x14ac:dyDescent="0.25"/>
    <row r="575" ht="12.75" customHeight="1" x14ac:dyDescent="0.25"/>
    <row r="576" ht="12.75" customHeight="1" x14ac:dyDescent="0.25"/>
    <row r="577" ht="12.75" customHeight="1" x14ac:dyDescent="0.25"/>
    <row r="578" ht="12.75" customHeight="1" x14ac:dyDescent="0.25"/>
    <row r="579" ht="12.75" customHeight="1" x14ac:dyDescent="0.25"/>
    <row r="580" ht="12.75" customHeight="1" x14ac:dyDescent="0.25"/>
    <row r="581" ht="12.75" customHeight="1" x14ac:dyDescent="0.25"/>
    <row r="582" ht="12.75" customHeight="1" x14ac:dyDescent="0.25"/>
    <row r="583" ht="12.75" customHeight="1" x14ac:dyDescent="0.25"/>
    <row r="584" ht="12.75" customHeight="1" x14ac:dyDescent="0.25"/>
    <row r="585" ht="12.75" customHeight="1" x14ac:dyDescent="0.25"/>
    <row r="586" ht="12.75" customHeight="1" x14ac:dyDescent="0.25"/>
    <row r="587" ht="12.75" customHeight="1" x14ac:dyDescent="0.25"/>
    <row r="588" ht="12.75" customHeight="1" x14ac:dyDescent="0.25"/>
    <row r="589" ht="12.75" customHeight="1" x14ac:dyDescent="0.25"/>
    <row r="590" ht="12.75" customHeight="1" x14ac:dyDescent="0.25"/>
    <row r="591" ht="12.75" customHeight="1" x14ac:dyDescent="0.25"/>
    <row r="592" ht="12.75" customHeight="1" x14ac:dyDescent="0.25"/>
    <row r="593" ht="12.75" customHeight="1" x14ac:dyDescent="0.25"/>
    <row r="594" ht="12.75" customHeight="1" x14ac:dyDescent="0.25"/>
    <row r="595" ht="12.75" customHeight="1" x14ac:dyDescent="0.25"/>
    <row r="596" ht="12.75" customHeight="1" x14ac:dyDescent="0.25"/>
    <row r="597" ht="12.75" customHeight="1" x14ac:dyDescent="0.25"/>
    <row r="598" ht="12.75" customHeight="1" x14ac:dyDescent="0.25"/>
    <row r="599" ht="12.75" customHeight="1" x14ac:dyDescent="0.25"/>
    <row r="600" ht="12.75" customHeight="1" x14ac:dyDescent="0.25"/>
    <row r="601" ht="12.75" customHeight="1" x14ac:dyDescent="0.25"/>
    <row r="602" ht="12.75" customHeight="1" x14ac:dyDescent="0.25"/>
    <row r="603" ht="12.75" customHeight="1" x14ac:dyDescent="0.25"/>
    <row r="604" ht="12.75" customHeight="1" x14ac:dyDescent="0.25"/>
    <row r="605" ht="12.75" customHeight="1" x14ac:dyDescent="0.25"/>
    <row r="606" ht="12.75" customHeight="1" x14ac:dyDescent="0.25"/>
    <row r="607" ht="12.75" customHeight="1" x14ac:dyDescent="0.25"/>
    <row r="608" ht="12.75" customHeight="1" x14ac:dyDescent="0.25"/>
    <row r="609" ht="12.75" customHeight="1" x14ac:dyDescent="0.25"/>
    <row r="610" ht="12.75" customHeight="1" x14ac:dyDescent="0.25"/>
    <row r="611" ht="12.75" customHeight="1" x14ac:dyDescent="0.25"/>
    <row r="612" ht="12.75" customHeight="1" x14ac:dyDescent="0.25"/>
    <row r="613" ht="12.75" customHeight="1" x14ac:dyDescent="0.25"/>
    <row r="614" ht="12.75" customHeight="1" x14ac:dyDescent="0.25"/>
    <row r="615" ht="12.75" customHeight="1" x14ac:dyDescent="0.25"/>
    <row r="616" ht="12.75" customHeight="1" x14ac:dyDescent="0.25"/>
    <row r="617" ht="12.75" customHeight="1" x14ac:dyDescent="0.25"/>
    <row r="618" ht="12.75" customHeight="1" x14ac:dyDescent="0.25"/>
    <row r="619" ht="12.75" customHeight="1" x14ac:dyDescent="0.25"/>
    <row r="620" ht="12.75" customHeight="1" x14ac:dyDescent="0.25"/>
    <row r="621" ht="12.75" customHeight="1" x14ac:dyDescent="0.25"/>
    <row r="622" ht="12.75" customHeight="1" x14ac:dyDescent="0.25"/>
    <row r="623" ht="12.75" customHeight="1" x14ac:dyDescent="0.25"/>
    <row r="624" ht="12.75" customHeight="1" x14ac:dyDescent="0.25"/>
    <row r="625" ht="12.75" customHeight="1" x14ac:dyDescent="0.25"/>
    <row r="626" ht="12.75" customHeight="1" x14ac:dyDescent="0.25"/>
    <row r="627" ht="12.75" customHeight="1" x14ac:dyDescent="0.25"/>
    <row r="628" ht="12.75" customHeight="1" x14ac:dyDescent="0.25"/>
    <row r="629" ht="12.75" customHeight="1" x14ac:dyDescent="0.25"/>
    <row r="630" ht="12.75" customHeight="1" x14ac:dyDescent="0.25"/>
    <row r="631" ht="12.75" customHeight="1" x14ac:dyDescent="0.25"/>
    <row r="632" ht="12.75" customHeight="1" x14ac:dyDescent="0.25"/>
    <row r="633" ht="12.75" customHeight="1" x14ac:dyDescent="0.25"/>
    <row r="634" ht="12.75" customHeight="1" x14ac:dyDescent="0.25"/>
    <row r="635" ht="12.75" customHeight="1" x14ac:dyDescent="0.25"/>
    <row r="636" ht="12.75" customHeight="1" x14ac:dyDescent="0.25"/>
    <row r="637" ht="12.75" customHeight="1" x14ac:dyDescent="0.25"/>
    <row r="638" ht="12.75" customHeight="1" x14ac:dyDescent="0.25"/>
    <row r="639" ht="12.75" customHeight="1" x14ac:dyDescent="0.25"/>
    <row r="640" ht="12.75" customHeight="1" x14ac:dyDescent="0.25"/>
    <row r="641" ht="12.75" customHeight="1" x14ac:dyDescent="0.25"/>
    <row r="642" ht="12.75" customHeight="1" x14ac:dyDescent="0.25"/>
    <row r="643" ht="12.75" customHeight="1" x14ac:dyDescent="0.25"/>
    <row r="644" ht="12.75" customHeight="1" x14ac:dyDescent="0.25"/>
    <row r="645" ht="12.75" customHeight="1" x14ac:dyDescent="0.25"/>
    <row r="646" ht="12.75" customHeight="1" x14ac:dyDescent="0.25"/>
    <row r="647" ht="12.75" customHeight="1" x14ac:dyDescent="0.25"/>
    <row r="648" ht="12.75" customHeight="1" x14ac:dyDescent="0.25"/>
    <row r="649" ht="12.75" customHeight="1" x14ac:dyDescent="0.25"/>
    <row r="650" ht="12.75" customHeight="1" x14ac:dyDescent="0.25"/>
    <row r="651" ht="12.75" customHeight="1" x14ac:dyDescent="0.25"/>
    <row r="652" ht="12.75" customHeight="1" x14ac:dyDescent="0.25"/>
    <row r="653" ht="12.75" customHeight="1" x14ac:dyDescent="0.25"/>
    <row r="654" ht="12.75" customHeight="1" x14ac:dyDescent="0.25"/>
    <row r="655" ht="12.75" customHeight="1" x14ac:dyDescent="0.25"/>
    <row r="656" ht="12.75" customHeight="1" x14ac:dyDescent="0.25"/>
    <row r="657" ht="12.75" customHeight="1" x14ac:dyDescent="0.25"/>
    <row r="658" ht="12.75" customHeight="1" x14ac:dyDescent="0.25"/>
    <row r="659" ht="12.75" customHeight="1" x14ac:dyDescent="0.25"/>
    <row r="660" ht="12.75" customHeight="1" x14ac:dyDescent="0.25"/>
    <row r="661" ht="12.75" customHeight="1" x14ac:dyDescent="0.25"/>
    <row r="662" ht="12.75" customHeight="1" x14ac:dyDescent="0.25"/>
    <row r="663" ht="12.75" customHeight="1" x14ac:dyDescent="0.25"/>
    <row r="664" ht="12.75" customHeight="1" x14ac:dyDescent="0.25"/>
    <row r="665" ht="12.75" customHeight="1" x14ac:dyDescent="0.25"/>
    <row r="666" ht="12.75" customHeight="1" x14ac:dyDescent="0.25"/>
    <row r="667" ht="12.75" customHeight="1" x14ac:dyDescent="0.25"/>
    <row r="668" ht="12.75" customHeight="1" x14ac:dyDescent="0.25"/>
    <row r="669" ht="12.75" customHeight="1" x14ac:dyDescent="0.25"/>
    <row r="670" ht="12.75" customHeight="1" x14ac:dyDescent="0.25"/>
    <row r="671" ht="12.75" customHeight="1" x14ac:dyDescent="0.25"/>
    <row r="672" ht="12.75" customHeight="1" x14ac:dyDescent="0.25"/>
    <row r="673" ht="12.75" customHeight="1" x14ac:dyDescent="0.25"/>
    <row r="674" ht="12.75" customHeight="1" x14ac:dyDescent="0.25"/>
    <row r="675" ht="12.75" customHeight="1" x14ac:dyDescent="0.25"/>
    <row r="676" ht="12.75" customHeight="1" x14ac:dyDescent="0.25"/>
    <row r="677" ht="12.75" customHeight="1" x14ac:dyDescent="0.25"/>
    <row r="678" ht="12.75" customHeight="1" x14ac:dyDescent="0.25"/>
    <row r="679" ht="12.75" customHeight="1" x14ac:dyDescent="0.25"/>
    <row r="680" ht="12.75" customHeight="1" x14ac:dyDescent="0.25"/>
    <row r="681" ht="12.75" customHeight="1" x14ac:dyDescent="0.25"/>
    <row r="682" ht="12.75" customHeight="1" x14ac:dyDescent="0.25"/>
    <row r="683" ht="12.75" customHeight="1" x14ac:dyDescent="0.25"/>
    <row r="684" ht="12.75" customHeight="1" x14ac:dyDescent="0.25"/>
    <row r="685" ht="12.75" customHeight="1" x14ac:dyDescent="0.25"/>
    <row r="686" ht="12.75" customHeight="1" x14ac:dyDescent="0.25"/>
    <row r="687" ht="12.75" customHeight="1" x14ac:dyDescent="0.25"/>
    <row r="688" ht="12.75" customHeight="1" x14ac:dyDescent="0.25"/>
    <row r="689" ht="12.75" customHeight="1" x14ac:dyDescent="0.25"/>
    <row r="690" ht="12.75" customHeight="1" x14ac:dyDescent="0.25"/>
    <row r="691" ht="12.75" customHeight="1" x14ac:dyDescent="0.25"/>
    <row r="692" ht="12.75" customHeight="1" x14ac:dyDescent="0.25"/>
    <row r="693" ht="12.75" customHeight="1" x14ac:dyDescent="0.25"/>
    <row r="694" ht="12.75" customHeight="1" x14ac:dyDescent="0.25"/>
    <row r="695" ht="12.75" customHeight="1" x14ac:dyDescent="0.25"/>
    <row r="696" ht="12.75" customHeight="1" x14ac:dyDescent="0.25"/>
    <row r="697" ht="12.75" customHeight="1" x14ac:dyDescent="0.25"/>
    <row r="698" ht="12.75" customHeight="1" x14ac:dyDescent="0.25"/>
    <row r="699" ht="12.75" customHeight="1" x14ac:dyDescent="0.25"/>
    <row r="700" ht="12.75" customHeight="1" x14ac:dyDescent="0.25"/>
    <row r="701" ht="12.75" customHeight="1" x14ac:dyDescent="0.25"/>
    <row r="702" ht="12.75" customHeight="1" x14ac:dyDescent="0.25"/>
    <row r="703" ht="12.75" customHeight="1" x14ac:dyDescent="0.25"/>
    <row r="704" ht="12.75" customHeight="1" x14ac:dyDescent="0.25"/>
    <row r="705" ht="12.75" customHeight="1" x14ac:dyDescent="0.25"/>
    <row r="706" ht="12.75" customHeight="1" x14ac:dyDescent="0.25"/>
    <row r="707" ht="12.75" customHeight="1" x14ac:dyDescent="0.25"/>
    <row r="708" ht="12.75" customHeight="1" x14ac:dyDescent="0.25"/>
    <row r="709" ht="12.75" customHeight="1" x14ac:dyDescent="0.25"/>
    <row r="710" ht="12.75" customHeight="1" x14ac:dyDescent="0.25"/>
    <row r="711" ht="12.75" customHeight="1" x14ac:dyDescent="0.25"/>
    <row r="712" ht="12.75" customHeight="1" x14ac:dyDescent="0.25"/>
    <row r="713" ht="12.75" customHeight="1" x14ac:dyDescent="0.25"/>
    <row r="714" ht="12.75" customHeight="1" x14ac:dyDescent="0.25"/>
    <row r="715" ht="12.75" customHeight="1" x14ac:dyDescent="0.25"/>
    <row r="716" ht="12.75" customHeight="1" x14ac:dyDescent="0.25"/>
    <row r="717" ht="12.75" customHeight="1" x14ac:dyDescent="0.25"/>
    <row r="718" ht="12.75" customHeight="1" x14ac:dyDescent="0.25"/>
    <row r="719" ht="12.75" customHeight="1" x14ac:dyDescent="0.25"/>
    <row r="720" ht="12.75" customHeight="1" x14ac:dyDescent="0.25"/>
    <row r="721" ht="12.75" customHeight="1" x14ac:dyDescent="0.25"/>
    <row r="722" ht="12.75" customHeight="1" x14ac:dyDescent="0.25"/>
    <row r="723" ht="12.75" customHeight="1" x14ac:dyDescent="0.25"/>
    <row r="724" ht="12.75" customHeight="1" x14ac:dyDescent="0.25"/>
    <row r="725" ht="12.75" customHeight="1" x14ac:dyDescent="0.25"/>
    <row r="726" ht="12.75" customHeight="1" x14ac:dyDescent="0.25"/>
    <row r="727" ht="12.75" customHeight="1" x14ac:dyDescent="0.25"/>
    <row r="728" ht="12.75" customHeight="1" x14ac:dyDescent="0.25"/>
    <row r="729" ht="12.75" customHeight="1" x14ac:dyDescent="0.25"/>
    <row r="730" ht="12.75" customHeight="1" x14ac:dyDescent="0.25"/>
    <row r="731" ht="12.75" customHeight="1" x14ac:dyDescent="0.25"/>
    <row r="732" ht="12.75" customHeight="1" x14ac:dyDescent="0.25"/>
    <row r="733" ht="12.75" customHeight="1" x14ac:dyDescent="0.25"/>
    <row r="734" ht="12.75" customHeight="1" x14ac:dyDescent="0.25"/>
    <row r="735" ht="12.75" customHeight="1" x14ac:dyDescent="0.25"/>
    <row r="736" ht="12.75" customHeight="1" x14ac:dyDescent="0.25"/>
    <row r="737" ht="12.75" customHeight="1" x14ac:dyDescent="0.25"/>
    <row r="738" ht="12.75" customHeight="1" x14ac:dyDescent="0.25"/>
    <row r="739" ht="12.75" customHeight="1" x14ac:dyDescent="0.25"/>
    <row r="740" ht="12.75" customHeight="1" x14ac:dyDescent="0.25"/>
    <row r="741" ht="12.75" customHeight="1" x14ac:dyDescent="0.25"/>
    <row r="742" ht="12.75" customHeight="1" x14ac:dyDescent="0.25"/>
    <row r="743" ht="12.75" customHeight="1" x14ac:dyDescent="0.25"/>
    <row r="744" ht="12.75" customHeight="1" x14ac:dyDescent="0.25"/>
    <row r="745" ht="12.75" customHeight="1" x14ac:dyDescent="0.25"/>
    <row r="746" ht="12.75" customHeight="1" x14ac:dyDescent="0.25"/>
    <row r="747" ht="12.75" customHeight="1" x14ac:dyDescent="0.25"/>
    <row r="748" ht="12.75" customHeight="1" x14ac:dyDescent="0.25"/>
    <row r="749" ht="12.75" customHeight="1" x14ac:dyDescent="0.25"/>
    <row r="750" ht="12.75" customHeight="1" x14ac:dyDescent="0.25"/>
    <row r="751" ht="12.75" customHeight="1" x14ac:dyDescent="0.25"/>
    <row r="752" ht="12.75" customHeight="1" x14ac:dyDescent="0.25"/>
    <row r="753" ht="12.75" customHeight="1" x14ac:dyDescent="0.25"/>
    <row r="754" ht="12.75" customHeight="1" x14ac:dyDescent="0.25"/>
    <row r="755" ht="12.75" customHeight="1" x14ac:dyDescent="0.25"/>
    <row r="756" ht="12.75" customHeight="1" x14ac:dyDescent="0.25"/>
    <row r="757" ht="12.75" customHeight="1" x14ac:dyDescent="0.25"/>
    <row r="758" ht="12.75" customHeight="1" x14ac:dyDescent="0.25"/>
    <row r="759" ht="12.75" customHeight="1" x14ac:dyDescent="0.25"/>
    <row r="760" ht="12.75" customHeight="1" x14ac:dyDescent="0.25"/>
    <row r="761" ht="12.75" customHeight="1" x14ac:dyDescent="0.25"/>
    <row r="762" ht="12.75" customHeight="1" x14ac:dyDescent="0.25"/>
    <row r="763" ht="12.75" customHeight="1" x14ac:dyDescent="0.25"/>
    <row r="764" ht="12.75" customHeight="1" x14ac:dyDescent="0.25"/>
    <row r="765" ht="12.75" customHeight="1" x14ac:dyDescent="0.25"/>
    <row r="766" ht="12.75" customHeight="1" x14ac:dyDescent="0.25"/>
    <row r="767" ht="12.75" customHeight="1" x14ac:dyDescent="0.25"/>
    <row r="768" ht="12.75" customHeight="1" x14ac:dyDescent="0.25"/>
    <row r="769" ht="12.75" customHeight="1" x14ac:dyDescent="0.25"/>
    <row r="770" ht="12.75" customHeight="1" x14ac:dyDescent="0.25"/>
    <row r="771" ht="12.75" customHeight="1" x14ac:dyDescent="0.25"/>
    <row r="772" ht="12.75" customHeight="1" x14ac:dyDescent="0.25"/>
    <row r="773" ht="12.75" customHeight="1" x14ac:dyDescent="0.25"/>
    <row r="774" ht="12.75" customHeight="1" x14ac:dyDescent="0.25"/>
    <row r="775" ht="12.75" customHeight="1" x14ac:dyDescent="0.25"/>
    <row r="776" ht="12.75" customHeight="1" x14ac:dyDescent="0.25"/>
    <row r="777" ht="12.75" customHeight="1" x14ac:dyDescent="0.25"/>
    <row r="778" ht="12.75" customHeight="1" x14ac:dyDescent="0.25"/>
    <row r="779" ht="12.75" customHeight="1" x14ac:dyDescent="0.25"/>
    <row r="780" ht="12.75" customHeight="1" x14ac:dyDescent="0.25"/>
    <row r="781" ht="12.75" customHeight="1" x14ac:dyDescent="0.25"/>
    <row r="782" ht="12.75" customHeight="1" x14ac:dyDescent="0.25"/>
    <row r="783" ht="12.75" customHeight="1" x14ac:dyDescent="0.25"/>
    <row r="784" ht="12.75" customHeight="1" x14ac:dyDescent="0.25"/>
    <row r="785" ht="12.75" customHeight="1" x14ac:dyDescent="0.25"/>
    <row r="786" ht="12.75" customHeight="1" x14ac:dyDescent="0.25"/>
    <row r="787" ht="12.75" customHeight="1" x14ac:dyDescent="0.25"/>
    <row r="788" ht="12.75" customHeight="1" x14ac:dyDescent="0.25"/>
    <row r="789" ht="12.75" customHeight="1" x14ac:dyDescent="0.25"/>
    <row r="790" ht="12.75" customHeight="1" x14ac:dyDescent="0.25"/>
    <row r="791" ht="12.75" customHeight="1" x14ac:dyDescent="0.25"/>
    <row r="792" ht="12.75" customHeight="1" x14ac:dyDescent="0.25"/>
    <row r="793" ht="12.75" customHeight="1" x14ac:dyDescent="0.25"/>
    <row r="794" ht="12.75" customHeight="1" x14ac:dyDescent="0.25"/>
    <row r="795" ht="12.75" customHeight="1" x14ac:dyDescent="0.25"/>
    <row r="796" ht="12.75" customHeight="1" x14ac:dyDescent="0.25"/>
    <row r="797" ht="12.75" customHeight="1" x14ac:dyDescent="0.25"/>
    <row r="798" ht="12.75" customHeight="1" x14ac:dyDescent="0.25"/>
    <row r="799" ht="12.75" customHeight="1" x14ac:dyDescent="0.25"/>
    <row r="800" ht="12.75" customHeight="1" x14ac:dyDescent="0.25"/>
    <row r="801" ht="12.75" customHeight="1" x14ac:dyDescent="0.25"/>
    <row r="802" ht="12.75" customHeight="1" x14ac:dyDescent="0.25"/>
    <row r="803" ht="12.75" customHeight="1" x14ac:dyDescent="0.25"/>
    <row r="804" ht="12.75" customHeight="1" x14ac:dyDescent="0.25"/>
    <row r="805" ht="12.75" customHeight="1" x14ac:dyDescent="0.25"/>
    <row r="806" ht="12.75" customHeight="1" x14ac:dyDescent="0.25"/>
    <row r="807" ht="12.75" customHeight="1" x14ac:dyDescent="0.25"/>
    <row r="808" ht="12.75" customHeight="1" x14ac:dyDescent="0.25"/>
    <row r="809" ht="12.75" customHeight="1" x14ac:dyDescent="0.25"/>
    <row r="810" ht="12.75" customHeight="1" x14ac:dyDescent="0.25"/>
    <row r="811" ht="12.75" customHeight="1" x14ac:dyDescent="0.25"/>
    <row r="812" ht="12.75" customHeight="1" x14ac:dyDescent="0.25"/>
    <row r="813" ht="12.75" customHeight="1" x14ac:dyDescent="0.25"/>
    <row r="814" ht="12.75" customHeight="1" x14ac:dyDescent="0.25"/>
    <row r="815" ht="12.75" customHeight="1" x14ac:dyDescent="0.25"/>
    <row r="816" ht="12.75" customHeight="1" x14ac:dyDescent="0.25"/>
    <row r="817" ht="12.75" customHeight="1" x14ac:dyDescent="0.25"/>
    <row r="818" ht="12.75" customHeight="1" x14ac:dyDescent="0.25"/>
    <row r="819" ht="12.75" customHeight="1" x14ac:dyDescent="0.25"/>
    <row r="820" ht="12.75" customHeight="1" x14ac:dyDescent="0.25"/>
    <row r="821" ht="12.75" customHeight="1" x14ac:dyDescent="0.25"/>
    <row r="822" ht="12.75" customHeight="1" x14ac:dyDescent="0.25"/>
    <row r="823" ht="12.75" customHeight="1" x14ac:dyDescent="0.25"/>
    <row r="824" ht="12.75" customHeight="1" x14ac:dyDescent="0.25"/>
    <row r="825" ht="12.75" customHeight="1" x14ac:dyDescent="0.25"/>
    <row r="826" ht="12.75" customHeight="1" x14ac:dyDescent="0.25"/>
    <row r="827" ht="12.75" customHeight="1" x14ac:dyDescent="0.25"/>
    <row r="828" ht="12.75" customHeight="1" x14ac:dyDescent="0.25"/>
    <row r="829" ht="12.75" customHeight="1" x14ac:dyDescent="0.25"/>
    <row r="830" ht="12.75" customHeight="1" x14ac:dyDescent="0.25"/>
    <row r="831" ht="12.75" customHeight="1" x14ac:dyDescent="0.25"/>
    <row r="832" ht="12.75" customHeight="1" x14ac:dyDescent="0.25"/>
    <row r="833" ht="12.75" customHeight="1" x14ac:dyDescent="0.25"/>
    <row r="834" ht="12.75" customHeight="1" x14ac:dyDescent="0.25"/>
    <row r="835" ht="12.75" customHeight="1" x14ac:dyDescent="0.25"/>
    <row r="836" ht="12.75" customHeight="1" x14ac:dyDescent="0.25"/>
    <row r="837" ht="12.75" customHeight="1" x14ac:dyDescent="0.25"/>
    <row r="838" ht="12.75" customHeight="1" x14ac:dyDescent="0.25"/>
    <row r="839" ht="12.75" customHeight="1" x14ac:dyDescent="0.25"/>
    <row r="840" ht="12.75" customHeight="1" x14ac:dyDescent="0.25"/>
    <row r="841" ht="12.75" customHeight="1" x14ac:dyDescent="0.25"/>
    <row r="842" ht="12.75" customHeight="1" x14ac:dyDescent="0.25"/>
    <row r="843" ht="12.75" customHeight="1" x14ac:dyDescent="0.25"/>
    <row r="844" ht="12.75" customHeight="1" x14ac:dyDescent="0.25"/>
    <row r="845" ht="12.75" customHeight="1" x14ac:dyDescent="0.25"/>
    <row r="846" ht="12.75" customHeight="1" x14ac:dyDescent="0.25"/>
    <row r="847" ht="12.75" customHeight="1" x14ac:dyDescent="0.25"/>
    <row r="848" ht="12.75" customHeight="1" x14ac:dyDescent="0.25"/>
    <row r="849" ht="12.75" customHeight="1" x14ac:dyDescent="0.25"/>
    <row r="850" ht="12.75" customHeight="1" x14ac:dyDescent="0.25"/>
    <row r="851" ht="12.75" customHeight="1" x14ac:dyDescent="0.25"/>
    <row r="852" ht="12.75" customHeight="1" x14ac:dyDescent="0.25"/>
    <row r="853" ht="12.75" customHeight="1" x14ac:dyDescent="0.25"/>
    <row r="854" ht="12.75" customHeight="1" x14ac:dyDescent="0.25"/>
    <row r="855" ht="12.75" customHeight="1" x14ac:dyDescent="0.25"/>
    <row r="856" ht="12.75" customHeight="1" x14ac:dyDescent="0.25"/>
    <row r="857" ht="12.75" customHeight="1" x14ac:dyDescent="0.25"/>
    <row r="858" ht="12.75" customHeight="1" x14ac:dyDescent="0.25"/>
    <row r="859" ht="12.75" customHeight="1" x14ac:dyDescent="0.25"/>
    <row r="860" ht="12.75" customHeight="1" x14ac:dyDescent="0.25"/>
    <row r="861" ht="12.75" customHeight="1" x14ac:dyDescent="0.25"/>
    <row r="862" ht="12.75" customHeight="1" x14ac:dyDescent="0.25"/>
    <row r="863" ht="12.75" customHeight="1" x14ac:dyDescent="0.25"/>
    <row r="864" ht="12.75" customHeight="1" x14ac:dyDescent="0.25"/>
    <row r="865" ht="12.75" customHeight="1" x14ac:dyDescent="0.25"/>
    <row r="866" ht="12.75" customHeight="1" x14ac:dyDescent="0.25"/>
    <row r="867" ht="12.75" customHeight="1" x14ac:dyDescent="0.25"/>
    <row r="868" ht="12.75" customHeight="1" x14ac:dyDescent="0.25"/>
    <row r="869" ht="12.75" customHeight="1" x14ac:dyDescent="0.25"/>
    <row r="870" ht="12.75" customHeight="1" x14ac:dyDescent="0.25"/>
    <row r="871" ht="12.75" customHeight="1" x14ac:dyDescent="0.25"/>
    <row r="872" ht="12.75" customHeight="1" x14ac:dyDescent="0.25"/>
    <row r="873" ht="12.75" customHeight="1" x14ac:dyDescent="0.25"/>
    <row r="874" ht="12.75" customHeight="1" x14ac:dyDescent="0.25"/>
    <row r="875" ht="12.75" customHeight="1" x14ac:dyDescent="0.25"/>
    <row r="876" ht="12.75" customHeight="1" x14ac:dyDescent="0.25"/>
    <row r="877" ht="12.75" customHeight="1" x14ac:dyDescent="0.25"/>
    <row r="878" ht="12.75" customHeight="1" x14ac:dyDescent="0.25"/>
    <row r="879" ht="12.75" customHeight="1" x14ac:dyDescent="0.25"/>
    <row r="880" ht="12.75" customHeight="1" x14ac:dyDescent="0.25"/>
    <row r="881" ht="12.75" customHeight="1" x14ac:dyDescent="0.25"/>
    <row r="882" ht="12.75" customHeight="1" x14ac:dyDescent="0.25"/>
    <row r="883" ht="12.75" customHeight="1" x14ac:dyDescent="0.25"/>
    <row r="884" ht="12.75" customHeight="1" x14ac:dyDescent="0.25"/>
    <row r="885" ht="12.75" customHeight="1" x14ac:dyDescent="0.25"/>
    <row r="886" ht="12.75" customHeight="1" x14ac:dyDescent="0.25"/>
    <row r="887" ht="12.75" customHeight="1" x14ac:dyDescent="0.25"/>
    <row r="888" ht="12.75" customHeight="1" x14ac:dyDescent="0.25"/>
    <row r="889" ht="12.75" customHeight="1" x14ac:dyDescent="0.25"/>
    <row r="890" ht="12.75" customHeight="1" x14ac:dyDescent="0.25"/>
    <row r="891" ht="12.75" customHeight="1" x14ac:dyDescent="0.25"/>
    <row r="892" ht="12.75" customHeight="1" x14ac:dyDescent="0.25"/>
    <row r="893" ht="12.75" customHeight="1" x14ac:dyDescent="0.25"/>
    <row r="894" ht="12.75" customHeight="1" x14ac:dyDescent="0.25"/>
    <row r="895" ht="12.75" customHeight="1" x14ac:dyDescent="0.25"/>
    <row r="896" ht="12.75" customHeight="1" x14ac:dyDescent="0.25"/>
    <row r="897" ht="12.75" customHeight="1" x14ac:dyDescent="0.25"/>
    <row r="898" ht="12.75" customHeight="1" x14ac:dyDescent="0.25"/>
    <row r="899" ht="12.75" customHeight="1" x14ac:dyDescent="0.25"/>
    <row r="900" ht="12.75" customHeight="1" x14ac:dyDescent="0.25"/>
    <row r="901" ht="12.75" customHeight="1" x14ac:dyDescent="0.25"/>
    <row r="902" ht="12.75" customHeight="1" x14ac:dyDescent="0.25"/>
    <row r="903" ht="12.75" customHeight="1" x14ac:dyDescent="0.25"/>
    <row r="904" ht="12.75" customHeight="1" x14ac:dyDescent="0.25"/>
    <row r="905" ht="12.75" customHeight="1" x14ac:dyDescent="0.25"/>
    <row r="906" ht="12.75" customHeight="1" x14ac:dyDescent="0.25"/>
    <row r="907" ht="12.75" customHeight="1" x14ac:dyDescent="0.25"/>
    <row r="908" ht="12.75" customHeight="1" x14ac:dyDescent="0.25"/>
    <row r="909" ht="12.75" customHeight="1" x14ac:dyDescent="0.25"/>
    <row r="910" ht="12.75" customHeight="1" x14ac:dyDescent="0.25"/>
    <row r="911" ht="12.75" customHeight="1" x14ac:dyDescent="0.25"/>
    <row r="912" ht="12.75" customHeight="1" x14ac:dyDescent="0.25"/>
    <row r="913" ht="12.75" customHeight="1" x14ac:dyDescent="0.25"/>
    <row r="914" ht="12.75" customHeight="1" x14ac:dyDescent="0.25"/>
    <row r="915" ht="12.75" customHeight="1" x14ac:dyDescent="0.25"/>
    <row r="916" ht="12.75" customHeight="1" x14ac:dyDescent="0.25"/>
    <row r="917" ht="12.75" customHeight="1" x14ac:dyDescent="0.25"/>
    <row r="918" ht="12.75" customHeight="1" x14ac:dyDescent="0.25"/>
    <row r="919" ht="12.75" customHeight="1" x14ac:dyDescent="0.25"/>
    <row r="920" ht="12.75" customHeight="1" x14ac:dyDescent="0.25"/>
    <row r="921" ht="12.75" customHeight="1" x14ac:dyDescent="0.25"/>
    <row r="922" ht="12.75" customHeight="1" x14ac:dyDescent="0.25"/>
    <row r="923" ht="12.75" customHeight="1" x14ac:dyDescent="0.25"/>
    <row r="924" ht="12.75" customHeight="1" x14ac:dyDescent="0.25"/>
    <row r="925" ht="12.75" customHeight="1" x14ac:dyDescent="0.25"/>
    <row r="926" ht="12.75" customHeight="1" x14ac:dyDescent="0.25"/>
    <row r="927" ht="12.75" customHeight="1" x14ac:dyDescent="0.25"/>
    <row r="928" ht="12.75" customHeight="1" x14ac:dyDescent="0.25"/>
    <row r="929" ht="12.75" customHeight="1" x14ac:dyDescent="0.25"/>
    <row r="930" ht="12.75" customHeight="1" x14ac:dyDescent="0.25"/>
    <row r="931" ht="12.75" customHeight="1" x14ac:dyDescent="0.25"/>
    <row r="932" ht="12.75" customHeight="1" x14ac:dyDescent="0.25"/>
    <row r="933" ht="12.75" customHeight="1" x14ac:dyDescent="0.25"/>
    <row r="934" ht="12.75" customHeight="1" x14ac:dyDescent="0.25"/>
    <row r="935" ht="12.75" customHeight="1" x14ac:dyDescent="0.25"/>
    <row r="936" ht="12.75" customHeight="1" x14ac:dyDescent="0.25"/>
    <row r="937" ht="12.75" customHeight="1" x14ac:dyDescent="0.25"/>
    <row r="938" ht="12.75" customHeight="1" x14ac:dyDescent="0.25"/>
    <row r="939" ht="12.75" customHeight="1" x14ac:dyDescent="0.25"/>
    <row r="940" ht="12.75" customHeight="1" x14ac:dyDescent="0.25"/>
    <row r="941" ht="12.75" customHeight="1" x14ac:dyDescent="0.25"/>
    <row r="942" ht="12.75" customHeight="1" x14ac:dyDescent="0.25"/>
    <row r="943" ht="12.75" customHeight="1" x14ac:dyDescent="0.25"/>
    <row r="944" ht="12.75" customHeight="1" x14ac:dyDescent="0.25"/>
    <row r="945" ht="12.75" customHeight="1" x14ac:dyDescent="0.25"/>
    <row r="946" ht="12.75" customHeight="1" x14ac:dyDescent="0.25"/>
    <row r="947" ht="12.75" customHeight="1" x14ac:dyDescent="0.25"/>
    <row r="948" ht="12.75" customHeight="1" x14ac:dyDescent="0.25"/>
    <row r="949" ht="12.75" customHeight="1" x14ac:dyDescent="0.25"/>
    <row r="950" ht="12.75" customHeight="1" x14ac:dyDescent="0.25"/>
    <row r="951" ht="12.75" customHeight="1" x14ac:dyDescent="0.25"/>
    <row r="952" ht="12.75" customHeight="1" x14ac:dyDescent="0.25"/>
    <row r="953" ht="12.75" customHeight="1" x14ac:dyDescent="0.25"/>
    <row r="954" ht="12.75" customHeight="1" x14ac:dyDescent="0.25"/>
    <row r="955" ht="12.75" customHeight="1" x14ac:dyDescent="0.25"/>
    <row r="956" ht="12.75" customHeight="1" x14ac:dyDescent="0.25"/>
    <row r="957" ht="12.75" customHeight="1" x14ac:dyDescent="0.25"/>
    <row r="958" ht="12.75" customHeight="1" x14ac:dyDescent="0.25"/>
    <row r="959" ht="12.75" customHeight="1" x14ac:dyDescent="0.25"/>
    <row r="960" ht="12.75" customHeight="1" x14ac:dyDescent="0.25"/>
    <row r="961" ht="12.75" customHeight="1" x14ac:dyDescent="0.25"/>
    <row r="962" ht="12.75" customHeight="1" x14ac:dyDescent="0.25"/>
    <row r="963" ht="12.75" customHeight="1" x14ac:dyDescent="0.25"/>
    <row r="964" ht="12.75" customHeight="1" x14ac:dyDescent="0.25"/>
    <row r="965" ht="12.75" customHeight="1" x14ac:dyDescent="0.25"/>
    <row r="966" ht="12.75" customHeight="1" x14ac:dyDescent="0.25"/>
    <row r="967" ht="12.75" customHeight="1" x14ac:dyDescent="0.25"/>
    <row r="968" ht="12.75" customHeight="1" x14ac:dyDescent="0.25"/>
    <row r="969" ht="12.75" customHeight="1" x14ac:dyDescent="0.25"/>
    <row r="970" ht="12.75" customHeight="1" x14ac:dyDescent="0.25"/>
    <row r="971" ht="12.75" customHeight="1" x14ac:dyDescent="0.25"/>
    <row r="972" ht="12.75" customHeight="1" x14ac:dyDescent="0.25"/>
    <row r="973" ht="12.75" customHeight="1" x14ac:dyDescent="0.25"/>
    <row r="974" ht="12.75" customHeight="1" x14ac:dyDescent="0.25"/>
    <row r="975" ht="12.75" customHeight="1" x14ac:dyDescent="0.25"/>
    <row r="976" ht="12.75" customHeight="1" x14ac:dyDescent="0.25"/>
    <row r="977" ht="12.75" customHeight="1" x14ac:dyDescent="0.25"/>
    <row r="978" ht="12.75" customHeight="1" x14ac:dyDescent="0.25"/>
    <row r="979" ht="12.75" customHeight="1" x14ac:dyDescent="0.25"/>
    <row r="980" ht="12.75" customHeight="1" x14ac:dyDescent="0.25"/>
    <row r="981" ht="12.75" customHeight="1" x14ac:dyDescent="0.25"/>
    <row r="982" ht="12.75" customHeight="1" x14ac:dyDescent="0.25"/>
    <row r="983" ht="12.75" customHeight="1" x14ac:dyDescent="0.25"/>
    <row r="984" ht="12.75" customHeight="1" x14ac:dyDescent="0.25"/>
    <row r="985" ht="12.75" customHeight="1" x14ac:dyDescent="0.25"/>
    <row r="986" ht="12.75" customHeight="1" x14ac:dyDescent="0.25"/>
    <row r="987" ht="12.75" customHeight="1" x14ac:dyDescent="0.25"/>
    <row r="988" ht="12.75" customHeight="1" x14ac:dyDescent="0.25"/>
    <row r="989" ht="12.75" customHeight="1" x14ac:dyDescent="0.25"/>
    <row r="990" ht="12.75" customHeight="1" x14ac:dyDescent="0.25"/>
    <row r="991" ht="12.75" customHeight="1" x14ac:dyDescent="0.25"/>
    <row r="992" ht="12.75" customHeight="1" x14ac:dyDescent="0.25"/>
    <row r="993" ht="12.75" customHeight="1" x14ac:dyDescent="0.25"/>
    <row r="994" ht="12.75" customHeight="1" x14ac:dyDescent="0.25"/>
    <row r="995" ht="12.75" customHeight="1" x14ac:dyDescent="0.25"/>
    <row r="996" ht="12.75" customHeight="1" x14ac:dyDescent="0.25"/>
    <row r="997" ht="12.75" customHeight="1" x14ac:dyDescent="0.25"/>
    <row r="998" ht="12.75" customHeight="1" x14ac:dyDescent="0.25"/>
    <row r="999" ht="12.75" customHeight="1" x14ac:dyDescent="0.25"/>
    <row r="1000" ht="12.75" customHeight="1" x14ac:dyDescent="0.25"/>
  </sheetData>
  <mergeCells count="7">
    <mergeCell ref="C3:V5"/>
    <mergeCell ref="C7:F8"/>
    <mergeCell ref="C9:F12"/>
    <mergeCell ref="H7:K8"/>
    <mergeCell ref="H9:K12"/>
    <mergeCell ref="M7:P8"/>
    <mergeCell ref="M9:P12"/>
  </mergeCells>
  <pageMargins left="0.7" right="0.7" top="0.75" bottom="0.75" header="0" footer="0"/>
  <pageSetup orientation="landscape"/>
  <drawing r:id="rId1"/>
  <extLst>
    <ext xmlns:x14="http://schemas.microsoft.com/office/spreadsheetml/2009/9/main" uri="{A8765BA9-456A-4dab-B4F3-ACF838C121DE}">
      <x14:slicerList>
        <x14:slicer r:id="rId2"/>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0C004A-C383-4DA7-8A2C-9ADAA7AAD8FF}">
  <dimension ref="B2:C5"/>
  <sheetViews>
    <sheetView workbookViewId="0">
      <selection activeCell="N19" sqref="N19"/>
    </sheetView>
  </sheetViews>
  <sheetFormatPr defaultRowHeight="13.2" x14ac:dyDescent="0.25"/>
  <cols>
    <col min="2" max="2" width="13.33203125" bestFit="1" customWidth="1"/>
    <col min="3" max="3" width="10.88671875" bestFit="1" customWidth="1"/>
  </cols>
  <sheetData>
    <row r="2" spans="2:3" x14ac:dyDescent="0.25">
      <c r="B2" s="15" t="s">
        <v>399</v>
      </c>
      <c r="C2" t="s">
        <v>403</v>
      </c>
    </row>
    <row r="3" spans="2:3" x14ac:dyDescent="0.25">
      <c r="B3" s="16" t="s">
        <v>209</v>
      </c>
      <c r="C3">
        <v>76</v>
      </c>
    </row>
    <row r="4" spans="2:3" x14ac:dyDescent="0.25">
      <c r="B4" s="16" t="s">
        <v>217</v>
      </c>
      <c r="C4">
        <v>119</v>
      </c>
    </row>
    <row r="5" spans="2:3" x14ac:dyDescent="0.25">
      <c r="B5" s="16" t="s">
        <v>401</v>
      </c>
      <c r="C5">
        <v>195</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B1000"/>
  <sheetViews>
    <sheetView showGridLines="0" workbookViewId="0">
      <selection activeCell="L22" sqref="L22"/>
    </sheetView>
  </sheetViews>
  <sheetFormatPr defaultColWidth="12.6640625" defaultRowHeight="15" customHeight="1" x14ac:dyDescent="0.25"/>
  <cols>
    <col min="1" max="1" width="8.6640625" customWidth="1"/>
    <col min="2" max="2" width="46.88671875" customWidth="1"/>
    <col min="3" max="26" width="8.6640625" customWidth="1"/>
  </cols>
  <sheetData>
    <row r="1" spans="2:2" ht="12.75" customHeight="1" x14ac:dyDescent="0.25"/>
    <row r="2" spans="2:2" ht="12.75" customHeight="1" x14ac:dyDescent="0.25">
      <c r="B2" s="1" t="s">
        <v>398</v>
      </c>
    </row>
    <row r="3" spans="2:2" ht="12.75" customHeight="1" x14ac:dyDescent="0.25">
      <c r="B3" s="69" t="s">
        <v>410</v>
      </c>
    </row>
    <row r="4" spans="2:2" ht="12.75" customHeight="1" x14ac:dyDescent="0.25">
      <c r="B4" s="69"/>
    </row>
    <row r="5" spans="2:2" ht="12.75" customHeight="1" x14ac:dyDescent="0.25">
      <c r="B5" s="69"/>
    </row>
    <row r="6" spans="2:2" ht="12.75" customHeight="1" x14ac:dyDescent="0.25">
      <c r="B6" s="69"/>
    </row>
    <row r="7" spans="2:2" ht="12.75" customHeight="1" x14ac:dyDescent="0.25"/>
    <row r="8" spans="2:2" ht="12.75" customHeight="1" x14ac:dyDescent="0.25"/>
    <row r="9" spans="2:2" ht="12.75" customHeight="1" x14ac:dyDescent="0.25"/>
    <row r="10" spans="2:2" ht="12.75" customHeight="1" x14ac:dyDescent="0.25"/>
    <row r="11" spans="2:2" ht="12.75" customHeight="1" x14ac:dyDescent="0.25"/>
    <row r="12" spans="2:2" ht="12.75" customHeight="1" x14ac:dyDescent="0.25"/>
    <row r="13" spans="2:2" ht="12.75" customHeight="1" x14ac:dyDescent="0.25"/>
    <row r="14" spans="2:2" ht="12.75" customHeight="1" x14ac:dyDescent="0.25"/>
    <row r="15" spans="2:2" ht="12.75" customHeight="1" x14ac:dyDescent="0.25"/>
    <row r="16" spans="2:2" ht="12.75" customHeight="1" x14ac:dyDescent="0.25"/>
    <row r="17" ht="12.75" customHeight="1" x14ac:dyDescent="0.25"/>
    <row r="18" ht="12.75" customHeight="1" x14ac:dyDescent="0.25"/>
    <row r="19" ht="12.75" customHeight="1" x14ac:dyDescent="0.25"/>
    <row r="20" ht="12.75" customHeight="1" x14ac:dyDescent="0.25"/>
    <row r="21" ht="12.75" customHeight="1" x14ac:dyDescent="0.25"/>
    <row r="22" ht="12.75" customHeight="1" x14ac:dyDescent="0.25"/>
    <row r="23" ht="12.75" customHeight="1" x14ac:dyDescent="0.25"/>
    <row r="24" ht="12.75" customHeight="1" x14ac:dyDescent="0.25"/>
    <row r="25" ht="12.75" customHeight="1" x14ac:dyDescent="0.25"/>
    <row r="26" ht="12.75" customHeight="1" x14ac:dyDescent="0.25"/>
    <row r="27" ht="12.75" customHeight="1" x14ac:dyDescent="0.25"/>
    <row r="28" ht="12.75" customHeight="1" x14ac:dyDescent="0.25"/>
    <row r="29" ht="12.75" customHeight="1" x14ac:dyDescent="0.25"/>
    <row r="30" ht="12.75" customHeight="1" x14ac:dyDescent="0.25"/>
    <row r="31" ht="12.75" customHeight="1" x14ac:dyDescent="0.25"/>
    <row r="32" ht="12.75" customHeight="1" x14ac:dyDescent="0.25"/>
    <row r="33" ht="12.75" customHeight="1" x14ac:dyDescent="0.25"/>
    <row r="34" ht="12.75" customHeight="1" x14ac:dyDescent="0.25"/>
    <row r="35" ht="12.75" customHeight="1" x14ac:dyDescent="0.25"/>
    <row r="36" ht="12.75" customHeight="1" x14ac:dyDescent="0.25"/>
    <row r="37" ht="12.75" customHeight="1" x14ac:dyDescent="0.25"/>
    <row r="38" ht="12.75" customHeight="1" x14ac:dyDescent="0.25"/>
    <row r="39" ht="12.75" customHeight="1" x14ac:dyDescent="0.25"/>
    <row r="40" ht="12.75" customHeight="1" x14ac:dyDescent="0.25"/>
    <row r="41" ht="12.75" customHeight="1" x14ac:dyDescent="0.25"/>
    <row r="42" ht="12.75" customHeight="1" x14ac:dyDescent="0.25"/>
    <row r="43" ht="12.75" customHeight="1" x14ac:dyDescent="0.25"/>
    <row r="44" ht="12.75" customHeight="1" x14ac:dyDescent="0.25"/>
    <row r="45" ht="12.75" customHeight="1" x14ac:dyDescent="0.25"/>
    <row r="46" ht="12.75" customHeight="1" x14ac:dyDescent="0.25"/>
    <row r="47" ht="12.75" customHeight="1" x14ac:dyDescent="0.25"/>
    <row r="48" ht="12.75" customHeight="1" x14ac:dyDescent="0.25"/>
    <row r="49" ht="12.75" customHeight="1" x14ac:dyDescent="0.25"/>
    <row r="50" ht="12.75" customHeight="1" x14ac:dyDescent="0.25"/>
    <row r="51" ht="12.75" customHeight="1" x14ac:dyDescent="0.25"/>
    <row r="52" ht="12.75" customHeight="1" x14ac:dyDescent="0.25"/>
    <row r="53" ht="12.75" customHeight="1" x14ac:dyDescent="0.25"/>
    <row r="54" ht="12.75" customHeight="1" x14ac:dyDescent="0.25"/>
    <row r="55" ht="12.75" customHeight="1" x14ac:dyDescent="0.25"/>
    <row r="56" ht="12.75" customHeight="1" x14ac:dyDescent="0.25"/>
    <row r="57" ht="12.75" customHeight="1" x14ac:dyDescent="0.25"/>
    <row r="58" ht="12.75" customHeight="1" x14ac:dyDescent="0.25"/>
    <row r="59" ht="12.75" customHeight="1" x14ac:dyDescent="0.25"/>
    <row r="60" ht="12.75" customHeight="1" x14ac:dyDescent="0.25"/>
    <row r="61" ht="12.75" customHeight="1" x14ac:dyDescent="0.25"/>
    <row r="62" ht="12.75" customHeight="1" x14ac:dyDescent="0.25"/>
    <row r="63" ht="12.75" customHeight="1" x14ac:dyDescent="0.25"/>
    <row r="64" ht="12.75" customHeight="1" x14ac:dyDescent="0.25"/>
    <row r="65" ht="12.75" customHeight="1" x14ac:dyDescent="0.25"/>
    <row r="66" ht="12.75" customHeight="1" x14ac:dyDescent="0.25"/>
    <row r="67" ht="12.75" customHeight="1" x14ac:dyDescent="0.25"/>
    <row r="68" ht="12.75" customHeight="1" x14ac:dyDescent="0.25"/>
    <row r="69" ht="12.75" customHeight="1" x14ac:dyDescent="0.25"/>
    <row r="70" ht="12.75" customHeight="1" x14ac:dyDescent="0.25"/>
    <row r="71" ht="12.75" customHeight="1" x14ac:dyDescent="0.25"/>
    <row r="72" ht="12.75" customHeight="1" x14ac:dyDescent="0.25"/>
    <row r="73" ht="12.75" customHeight="1" x14ac:dyDescent="0.25"/>
    <row r="74" ht="12.75" customHeight="1" x14ac:dyDescent="0.25"/>
    <row r="75" ht="12.75" customHeight="1" x14ac:dyDescent="0.25"/>
    <row r="76" ht="12.75" customHeight="1" x14ac:dyDescent="0.25"/>
    <row r="77" ht="12.75" customHeight="1" x14ac:dyDescent="0.25"/>
    <row r="78" ht="12.75" customHeight="1" x14ac:dyDescent="0.25"/>
    <row r="79" ht="12.75" customHeight="1" x14ac:dyDescent="0.25"/>
    <row r="80" ht="12.75" customHeight="1" x14ac:dyDescent="0.25"/>
    <row r="81" ht="12.75" customHeight="1" x14ac:dyDescent="0.25"/>
    <row r="82" ht="12.75" customHeight="1" x14ac:dyDescent="0.25"/>
    <row r="83" ht="12.75" customHeight="1" x14ac:dyDescent="0.25"/>
    <row r="84" ht="12.75" customHeight="1" x14ac:dyDescent="0.25"/>
    <row r="85" ht="12.75" customHeight="1" x14ac:dyDescent="0.25"/>
    <row r="86" ht="12.75" customHeight="1" x14ac:dyDescent="0.25"/>
    <row r="87" ht="12.75" customHeight="1" x14ac:dyDescent="0.25"/>
    <row r="88" ht="12.75" customHeight="1" x14ac:dyDescent="0.25"/>
    <row r="89" ht="12.75" customHeight="1" x14ac:dyDescent="0.25"/>
    <row r="90" ht="12.75" customHeight="1" x14ac:dyDescent="0.25"/>
    <row r="91" ht="12.75" customHeight="1" x14ac:dyDescent="0.25"/>
    <row r="92" ht="12.75" customHeight="1" x14ac:dyDescent="0.25"/>
    <row r="93" ht="12.75" customHeight="1" x14ac:dyDescent="0.25"/>
    <row r="94" ht="12.75" customHeight="1" x14ac:dyDescent="0.25"/>
    <row r="95" ht="12.75" customHeight="1" x14ac:dyDescent="0.25"/>
    <row r="96" ht="12.75" customHeight="1" x14ac:dyDescent="0.25"/>
    <row r="97" ht="12.75" customHeight="1" x14ac:dyDescent="0.25"/>
    <row r="98" ht="12.75" customHeight="1" x14ac:dyDescent="0.25"/>
    <row r="99" ht="12.75" customHeight="1" x14ac:dyDescent="0.25"/>
    <row r="100" ht="12.75" customHeight="1" x14ac:dyDescent="0.25"/>
    <row r="101" ht="12.75" customHeight="1" x14ac:dyDescent="0.25"/>
    <row r="102" ht="12.75" customHeight="1" x14ac:dyDescent="0.25"/>
    <row r="103" ht="12.75" customHeight="1" x14ac:dyDescent="0.25"/>
    <row r="104" ht="12.75" customHeight="1" x14ac:dyDescent="0.25"/>
    <row r="105" ht="12.75" customHeight="1" x14ac:dyDescent="0.25"/>
    <row r="106" ht="12.75" customHeight="1" x14ac:dyDescent="0.25"/>
    <row r="107" ht="12.75" customHeight="1" x14ac:dyDescent="0.25"/>
    <row r="108" ht="12.75" customHeight="1" x14ac:dyDescent="0.25"/>
    <row r="109" ht="12.75" customHeight="1" x14ac:dyDescent="0.25"/>
    <row r="110" ht="12.75" customHeight="1" x14ac:dyDescent="0.25"/>
    <row r="111" ht="12.75" customHeight="1" x14ac:dyDescent="0.25"/>
    <row r="112" ht="12.75" customHeight="1" x14ac:dyDescent="0.25"/>
    <row r="113" ht="12.75" customHeight="1" x14ac:dyDescent="0.25"/>
    <row r="114" ht="12.75" customHeight="1" x14ac:dyDescent="0.25"/>
    <row r="115" ht="12.75" customHeight="1" x14ac:dyDescent="0.25"/>
    <row r="116" ht="12.75" customHeight="1" x14ac:dyDescent="0.25"/>
    <row r="117" ht="12.75" customHeight="1" x14ac:dyDescent="0.25"/>
    <row r="118" ht="12.75" customHeight="1" x14ac:dyDescent="0.25"/>
    <row r="119" ht="12.75" customHeight="1" x14ac:dyDescent="0.25"/>
    <row r="120" ht="12.75" customHeight="1" x14ac:dyDescent="0.25"/>
    <row r="121" ht="12.75" customHeight="1" x14ac:dyDescent="0.25"/>
    <row r="122" ht="12.75" customHeight="1" x14ac:dyDescent="0.25"/>
    <row r="123" ht="12.75" customHeight="1" x14ac:dyDescent="0.25"/>
    <row r="124" ht="12.75" customHeight="1" x14ac:dyDescent="0.25"/>
    <row r="125" ht="12.75" customHeight="1" x14ac:dyDescent="0.25"/>
    <row r="126" ht="12.75" customHeight="1" x14ac:dyDescent="0.25"/>
    <row r="127" ht="12.75" customHeight="1" x14ac:dyDescent="0.25"/>
    <row r="128" ht="12.75" customHeight="1" x14ac:dyDescent="0.25"/>
    <row r="129" ht="12.75" customHeight="1" x14ac:dyDescent="0.25"/>
    <row r="130" ht="12.75" customHeight="1" x14ac:dyDescent="0.25"/>
    <row r="131" ht="12.75" customHeight="1" x14ac:dyDescent="0.25"/>
    <row r="132" ht="12.75" customHeight="1" x14ac:dyDescent="0.25"/>
    <row r="133" ht="12.75" customHeight="1" x14ac:dyDescent="0.25"/>
    <row r="134" ht="12.75" customHeight="1" x14ac:dyDescent="0.25"/>
    <row r="135" ht="12.75" customHeight="1" x14ac:dyDescent="0.25"/>
    <row r="136" ht="12.75" customHeight="1" x14ac:dyDescent="0.25"/>
    <row r="137" ht="12.75" customHeight="1" x14ac:dyDescent="0.25"/>
    <row r="138" ht="12.75" customHeight="1" x14ac:dyDescent="0.25"/>
    <row r="139" ht="12.75" customHeight="1" x14ac:dyDescent="0.25"/>
    <row r="140" ht="12.75" customHeight="1" x14ac:dyDescent="0.25"/>
    <row r="141" ht="12.75" customHeight="1" x14ac:dyDescent="0.25"/>
    <row r="142" ht="12.75" customHeight="1" x14ac:dyDescent="0.25"/>
    <row r="143" ht="12.75" customHeight="1" x14ac:dyDescent="0.25"/>
    <row r="144" ht="12.75" customHeight="1" x14ac:dyDescent="0.25"/>
    <row r="145" ht="12.75" customHeight="1" x14ac:dyDescent="0.25"/>
    <row r="146" ht="12.75" customHeight="1" x14ac:dyDescent="0.25"/>
    <row r="147" ht="12.75" customHeight="1" x14ac:dyDescent="0.25"/>
    <row r="148" ht="12.75" customHeight="1" x14ac:dyDescent="0.25"/>
    <row r="149" ht="12.75" customHeight="1" x14ac:dyDescent="0.25"/>
    <row r="150" ht="12.75" customHeight="1" x14ac:dyDescent="0.25"/>
    <row r="151" ht="12.75" customHeight="1" x14ac:dyDescent="0.25"/>
    <row r="152" ht="12.75" customHeight="1" x14ac:dyDescent="0.25"/>
    <row r="153" ht="12.75" customHeight="1" x14ac:dyDescent="0.25"/>
    <row r="154" ht="12.75" customHeight="1" x14ac:dyDescent="0.25"/>
    <row r="155" ht="12.75" customHeight="1" x14ac:dyDescent="0.25"/>
    <row r="156" ht="12.75" customHeight="1" x14ac:dyDescent="0.25"/>
    <row r="157" ht="12.75" customHeight="1" x14ac:dyDescent="0.25"/>
    <row r="158" ht="12.75" customHeight="1" x14ac:dyDescent="0.25"/>
    <row r="159" ht="12.75" customHeight="1" x14ac:dyDescent="0.25"/>
    <row r="160" ht="12.75" customHeight="1" x14ac:dyDescent="0.25"/>
    <row r="161" ht="12.75" customHeight="1" x14ac:dyDescent="0.25"/>
    <row r="162" ht="12.75" customHeight="1" x14ac:dyDescent="0.25"/>
    <row r="163" ht="12.75" customHeight="1" x14ac:dyDescent="0.25"/>
    <row r="164" ht="12.75" customHeight="1" x14ac:dyDescent="0.25"/>
    <row r="165" ht="12.75" customHeight="1" x14ac:dyDescent="0.25"/>
    <row r="166" ht="12.75" customHeight="1" x14ac:dyDescent="0.25"/>
    <row r="167" ht="12.75" customHeight="1" x14ac:dyDescent="0.25"/>
    <row r="168" ht="12.75" customHeight="1" x14ac:dyDescent="0.25"/>
    <row r="169" ht="12.75" customHeight="1" x14ac:dyDescent="0.25"/>
    <row r="170" ht="12.75" customHeight="1" x14ac:dyDescent="0.25"/>
    <row r="171" ht="12.75" customHeight="1" x14ac:dyDescent="0.25"/>
    <row r="172" ht="12.75" customHeight="1" x14ac:dyDescent="0.25"/>
    <row r="173" ht="12.75" customHeight="1" x14ac:dyDescent="0.25"/>
    <row r="174" ht="12.75" customHeight="1" x14ac:dyDescent="0.25"/>
    <row r="175" ht="12.75" customHeight="1" x14ac:dyDescent="0.25"/>
    <row r="176" ht="12.75" customHeight="1" x14ac:dyDescent="0.25"/>
    <row r="177" ht="12.75" customHeight="1" x14ac:dyDescent="0.25"/>
    <row r="178" ht="12.75" customHeight="1" x14ac:dyDescent="0.25"/>
    <row r="179" ht="12.75" customHeight="1" x14ac:dyDescent="0.25"/>
    <row r="180" ht="12.75" customHeight="1" x14ac:dyDescent="0.25"/>
    <row r="181" ht="12.75" customHeight="1" x14ac:dyDescent="0.25"/>
    <row r="182" ht="12.75" customHeight="1" x14ac:dyDescent="0.25"/>
    <row r="183" ht="12.75" customHeight="1" x14ac:dyDescent="0.25"/>
    <row r="184" ht="12.75" customHeight="1" x14ac:dyDescent="0.25"/>
    <row r="185" ht="12.75" customHeight="1" x14ac:dyDescent="0.25"/>
    <row r="186" ht="12.75" customHeight="1" x14ac:dyDescent="0.25"/>
    <row r="187" ht="12.75" customHeight="1" x14ac:dyDescent="0.25"/>
    <row r="188" ht="12.75" customHeight="1" x14ac:dyDescent="0.25"/>
    <row r="189" ht="12.75" customHeight="1" x14ac:dyDescent="0.25"/>
    <row r="190" ht="12.75" customHeight="1" x14ac:dyDescent="0.25"/>
    <row r="191" ht="12.75" customHeight="1" x14ac:dyDescent="0.25"/>
    <row r="192" ht="12.75" customHeight="1" x14ac:dyDescent="0.25"/>
    <row r="193" ht="12.75" customHeight="1" x14ac:dyDescent="0.25"/>
    <row r="194" ht="12.75" customHeight="1" x14ac:dyDescent="0.25"/>
    <row r="195" ht="12.75" customHeight="1" x14ac:dyDescent="0.25"/>
    <row r="196" ht="12.75" customHeight="1" x14ac:dyDescent="0.25"/>
    <row r="197" ht="12.75" customHeight="1" x14ac:dyDescent="0.25"/>
    <row r="198" ht="12.75" customHeight="1" x14ac:dyDescent="0.25"/>
    <row r="199" ht="12.75" customHeight="1" x14ac:dyDescent="0.25"/>
    <row r="200" ht="12.75" customHeight="1" x14ac:dyDescent="0.25"/>
    <row r="201" ht="12.75" customHeight="1" x14ac:dyDescent="0.25"/>
    <row r="202" ht="12.75" customHeight="1" x14ac:dyDescent="0.25"/>
    <row r="203" ht="12.75" customHeight="1" x14ac:dyDescent="0.25"/>
    <row r="204" ht="12.75" customHeight="1" x14ac:dyDescent="0.25"/>
    <row r="205" ht="12.75" customHeight="1" x14ac:dyDescent="0.25"/>
    <row r="206" ht="12.75" customHeight="1" x14ac:dyDescent="0.25"/>
    <row r="207" ht="12.75" customHeight="1" x14ac:dyDescent="0.25"/>
    <row r="208" ht="12.75" customHeight="1" x14ac:dyDescent="0.25"/>
    <row r="209" ht="12.75" customHeight="1" x14ac:dyDescent="0.25"/>
    <row r="210" ht="12.75" customHeight="1" x14ac:dyDescent="0.25"/>
    <row r="211" ht="12.75" customHeight="1" x14ac:dyDescent="0.25"/>
    <row r="212" ht="12.75" customHeight="1" x14ac:dyDescent="0.25"/>
    <row r="213" ht="12.75" customHeight="1" x14ac:dyDescent="0.25"/>
    <row r="214" ht="12.75" customHeight="1" x14ac:dyDescent="0.25"/>
    <row r="215" ht="12.75" customHeight="1" x14ac:dyDescent="0.25"/>
    <row r="216" ht="12.75" customHeight="1" x14ac:dyDescent="0.25"/>
    <row r="217" ht="12.75" customHeight="1" x14ac:dyDescent="0.25"/>
    <row r="218" ht="12.75" customHeight="1" x14ac:dyDescent="0.25"/>
    <row r="219" ht="12.75" customHeight="1" x14ac:dyDescent="0.25"/>
    <row r="220" ht="12.75" customHeight="1" x14ac:dyDescent="0.25"/>
    <row r="221" ht="12.75" customHeight="1" x14ac:dyDescent="0.25"/>
    <row r="222" ht="12.75" customHeight="1" x14ac:dyDescent="0.25"/>
    <row r="223" ht="12.75" customHeight="1" x14ac:dyDescent="0.25"/>
    <row r="224" ht="12.75" customHeight="1" x14ac:dyDescent="0.25"/>
    <row r="225" ht="12.75" customHeight="1" x14ac:dyDescent="0.25"/>
    <row r="226" ht="12.75" customHeight="1" x14ac:dyDescent="0.25"/>
    <row r="227" ht="12.75" customHeight="1" x14ac:dyDescent="0.25"/>
    <row r="228" ht="12.75" customHeight="1" x14ac:dyDescent="0.25"/>
    <row r="229" ht="12.75" customHeight="1" x14ac:dyDescent="0.25"/>
    <row r="230" ht="12.75" customHeight="1" x14ac:dyDescent="0.25"/>
    <row r="231" ht="12.75" customHeight="1" x14ac:dyDescent="0.25"/>
    <row r="232" ht="12.75" customHeight="1" x14ac:dyDescent="0.25"/>
    <row r="233" ht="12.75" customHeight="1" x14ac:dyDescent="0.25"/>
    <row r="234" ht="12.75" customHeight="1" x14ac:dyDescent="0.25"/>
    <row r="235" ht="12.75" customHeight="1" x14ac:dyDescent="0.25"/>
    <row r="236" ht="12.75" customHeight="1" x14ac:dyDescent="0.25"/>
    <row r="237" ht="12.75" customHeight="1" x14ac:dyDescent="0.25"/>
    <row r="238" ht="12.75" customHeight="1" x14ac:dyDescent="0.25"/>
    <row r="239" ht="12.75" customHeight="1" x14ac:dyDescent="0.25"/>
    <row r="240" ht="12.75" customHeight="1" x14ac:dyDescent="0.25"/>
    <row r="241" ht="12.75" customHeight="1" x14ac:dyDescent="0.25"/>
    <row r="242" ht="12.75" customHeight="1" x14ac:dyDescent="0.25"/>
    <row r="243" ht="12.75" customHeight="1" x14ac:dyDescent="0.25"/>
    <row r="244" ht="12.75" customHeight="1" x14ac:dyDescent="0.25"/>
    <row r="245" ht="12.75" customHeight="1" x14ac:dyDescent="0.25"/>
    <row r="246" ht="12.75" customHeight="1" x14ac:dyDescent="0.25"/>
    <row r="247" ht="12.75" customHeight="1" x14ac:dyDescent="0.25"/>
    <row r="248" ht="12.75" customHeight="1" x14ac:dyDescent="0.25"/>
    <row r="249" ht="12.75" customHeight="1" x14ac:dyDescent="0.25"/>
    <row r="250" ht="12.75" customHeight="1" x14ac:dyDescent="0.25"/>
    <row r="251" ht="12.75" customHeight="1" x14ac:dyDescent="0.25"/>
    <row r="252" ht="12.75" customHeight="1" x14ac:dyDescent="0.25"/>
    <row r="253" ht="12.75" customHeight="1" x14ac:dyDescent="0.25"/>
    <row r="254" ht="12.75" customHeight="1" x14ac:dyDescent="0.25"/>
    <row r="255" ht="12.75" customHeight="1" x14ac:dyDescent="0.25"/>
    <row r="256" ht="12.75" customHeight="1" x14ac:dyDescent="0.25"/>
    <row r="257" ht="12.75" customHeight="1" x14ac:dyDescent="0.25"/>
    <row r="258" ht="12.75" customHeight="1" x14ac:dyDescent="0.25"/>
    <row r="259" ht="12.75" customHeight="1" x14ac:dyDescent="0.25"/>
    <row r="260" ht="12.75" customHeight="1" x14ac:dyDescent="0.25"/>
    <row r="261" ht="12.75" customHeight="1" x14ac:dyDescent="0.25"/>
    <row r="262" ht="12.75" customHeight="1" x14ac:dyDescent="0.25"/>
    <row r="263" ht="12.75" customHeight="1" x14ac:dyDescent="0.25"/>
    <row r="264" ht="12.75" customHeight="1" x14ac:dyDescent="0.25"/>
    <row r="265" ht="12.75" customHeight="1" x14ac:dyDescent="0.25"/>
    <row r="266" ht="12.75" customHeight="1" x14ac:dyDescent="0.25"/>
    <row r="267" ht="12.75" customHeight="1" x14ac:dyDescent="0.25"/>
    <row r="268" ht="12.75" customHeight="1" x14ac:dyDescent="0.25"/>
    <row r="269" ht="12.75" customHeight="1" x14ac:dyDescent="0.25"/>
    <row r="270" ht="12.75" customHeight="1" x14ac:dyDescent="0.25"/>
    <row r="271" ht="12.75" customHeight="1" x14ac:dyDescent="0.25"/>
    <row r="272" ht="12.75" customHeight="1" x14ac:dyDescent="0.25"/>
    <row r="273" ht="12.75" customHeight="1" x14ac:dyDescent="0.25"/>
    <row r="274" ht="12.75" customHeight="1" x14ac:dyDescent="0.25"/>
    <row r="275" ht="12.75" customHeight="1" x14ac:dyDescent="0.25"/>
    <row r="276" ht="12.75" customHeight="1" x14ac:dyDescent="0.25"/>
    <row r="277" ht="12.75" customHeight="1" x14ac:dyDescent="0.25"/>
    <row r="278" ht="12.75" customHeight="1" x14ac:dyDescent="0.25"/>
    <row r="279" ht="12.75" customHeight="1" x14ac:dyDescent="0.25"/>
    <row r="280" ht="12.75" customHeight="1" x14ac:dyDescent="0.25"/>
    <row r="281" ht="12.75" customHeight="1" x14ac:dyDescent="0.25"/>
    <row r="282" ht="12.75" customHeight="1" x14ac:dyDescent="0.25"/>
    <row r="283" ht="12.75" customHeight="1" x14ac:dyDescent="0.25"/>
    <row r="284" ht="12.75" customHeight="1" x14ac:dyDescent="0.25"/>
    <row r="285" ht="12.75" customHeight="1" x14ac:dyDescent="0.25"/>
    <row r="286" ht="12.75" customHeight="1" x14ac:dyDescent="0.25"/>
    <row r="287" ht="12.75" customHeight="1" x14ac:dyDescent="0.25"/>
    <row r="288" ht="12.75" customHeight="1" x14ac:dyDescent="0.25"/>
    <row r="289" ht="12.75" customHeight="1" x14ac:dyDescent="0.25"/>
    <row r="290" ht="12.75" customHeight="1" x14ac:dyDescent="0.25"/>
    <row r="291" ht="12.75" customHeight="1" x14ac:dyDescent="0.25"/>
    <row r="292" ht="12.75" customHeight="1" x14ac:dyDescent="0.25"/>
    <row r="293" ht="12.75" customHeight="1" x14ac:dyDescent="0.25"/>
    <row r="294" ht="12.75" customHeight="1" x14ac:dyDescent="0.25"/>
    <row r="295" ht="12.75" customHeight="1" x14ac:dyDescent="0.25"/>
    <row r="296" ht="12.75" customHeight="1" x14ac:dyDescent="0.25"/>
    <row r="297" ht="12.75" customHeight="1" x14ac:dyDescent="0.25"/>
    <row r="298" ht="12.75" customHeight="1" x14ac:dyDescent="0.25"/>
    <row r="299" ht="12.75" customHeight="1" x14ac:dyDescent="0.25"/>
    <row r="300" ht="12.75" customHeight="1" x14ac:dyDescent="0.25"/>
    <row r="301" ht="12.75" customHeight="1" x14ac:dyDescent="0.25"/>
    <row r="302" ht="12.75" customHeight="1" x14ac:dyDescent="0.25"/>
    <row r="303" ht="12.75" customHeight="1" x14ac:dyDescent="0.25"/>
    <row r="304" ht="12.75" customHeight="1" x14ac:dyDescent="0.25"/>
    <row r="305" ht="12.75" customHeight="1" x14ac:dyDescent="0.25"/>
    <row r="306" ht="12.75" customHeight="1" x14ac:dyDescent="0.25"/>
    <row r="307" ht="12.75" customHeight="1" x14ac:dyDescent="0.25"/>
    <row r="308" ht="12.75" customHeight="1" x14ac:dyDescent="0.25"/>
    <row r="309" ht="12.75" customHeight="1" x14ac:dyDescent="0.25"/>
    <row r="310" ht="12.75" customHeight="1" x14ac:dyDescent="0.25"/>
    <row r="311" ht="12.75" customHeight="1" x14ac:dyDescent="0.25"/>
    <row r="312" ht="12.75" customHeight="1" x14ac:dyDescent="0.25"/>
    <row r="313" ht="12.75" customHeight="1" x14ac:dyDescent="0.25"/>
    <row r="314" ht="12.75" customHeight="1" x14ac:dyDescent="0.25"/>
    <row r="315" ht="12.75" customHeight="1" x14ac:dyDescent="0.25"/>
    <row r="316" ht="12.75" customHeight="1" x14ac:dyDescent="0.25"/>
    <row r="317" ht="12.75" customHeight="1" x14ac:dyDescent="0.25"/>
    <row r="318" ht="12.75" customHeight="1" x14ac:dyDescent="0.25"/>
    <row r="319" ht="12.75" customHeight="1" x14ac:dyDescent="0.25"/>
    <row r="320" ht="12.75" customHeight="1" x14ac:dyDescent="0.25"/>
    <row r="321" ht="12.75" customHeight="1" x14ac:dyDescent="0.25"/>
    <row r="322" ht="12.75" customHeight="1" x14ac:dyDescent="0.25"/>
    <row r="323" ht="12.75" customHeight="1" x14ac:dyDescent="0.25"/>
    <row r="324" ht="12.75" customHeight="1" x14ac:dyDescent="0.25"/>
    <row r="325" ht="12.75" customHeight="1" x14ac:dyDescent="0.25"/>
    <row r="326" ht="12.75" customHeight="1" x14ac:dyDescent="0.25"/>
    <row r="327" ht="12.75" customHeight="1" x14ac:dyDescent="0.25"/>
    <row r="328" ht="12.75" customHeight="1" x14ac:dyDescent="0.25"/>
    <row r="329" ht="12.75" customHeight="1" x14ac:dyDescent="0.25"/>
    <row r="330" ht="12.75" customHeight="1" x14ac:dyDescent="0.25"/>
    <row r="331" ht="12.75" customHeight="1" x14ac:dyDescent="0.25"/>
    <row r="332" ht="12.75" customHeight="1" x14ac:dyDescent="0.25"/>
    <row r="333" ht="12.75" customHeight="1" x14ac:dyDescent="0.25"/>
    <row r="334" ht="12.75" customHeight="1" x14ac:dyDescent="0.25"/>
    <row r="335" ht="12.75" customHeight="1" x14ac:dyDescent="0.25"/>
    <row r="336" ht="12.75" customHeight="1" x14ac:dyDescent="0.25"/>
    <row r="337" ht="12.75" customHeight="1" x14ac:dyDescent="0.25"/>
    <row r="338" ht="12.75" customHeight="1" x14ac:dyDescent="0.25"/>
    <row r="339" ht="12.75" customHeight="1" x14ac:dyDescent="0.25"/>
    <row r="340" ht="12.75" customHeight="1" x14ac:dyDescent="0.25"/>
    <row r="341" ht="12.75" customHeight="1" x14ac:dyDescent="0.25"/>
    <row r="342" ht="12.75" customHeight="1" x14ac:dyDescent="0.25"/>
    <row r="343" ht="12.75" customHeight="1" x14ac:dyDescent="0.25"/>
    <row r="344" ht="12.75" customHeight="1" x14ac:dyDescent="0.25"/>
    <row r="345" ht="12.75" customHeight="1" x14ac:dyDescent="0.25"/>
    <row r="346" ht="12.75" customHeight="1" x14ac:dyDescent="0.25"/>
    <row r="347" ht="12.75" customHeight="1" x14ac:dyDescent="0.25"/>
    <row r="348" ht="12.75" customHeight="1" x14ac:dyDescent="0.25"/>
    <row r="349" ht="12.75" customHeight="1" x14ac:dyDescent="0.25"/>
    <row r="350" ht="12.75" customHeight="1" x14ac:dyDescent="0.25"/>
    <row r="351" ht="12.75" customHeight="1" x14ac:dyDescent="0.25"/>
    <row r="352" ht="12.75" customHeight="1" x14ac:dyDescent="0.25"/>
    <row r="353" ht="12.75" customHeight="1" x14ac:dyDescent="0.25"/>
    <row r="354" ht="12.75" customHeight="1" x14ac:dyDescent="0.25"/>
    <row r="355" ht="12.75" customHeight="1" x14ac:dyDescent="0.25"/>
    <row r="356" ht="12.75" customHeight="1" x14ac:dyDescent="0.25"/>
    <row r="357" ht="12.75" customHeight="1" x14ac:dyDescent="0.25"/>
    <row r="358" ht="12.75" customHeight="1" x14ac:dyDescent="0.25"/>
    <row r="359" ht="12.75" customHeight="1" x14ac:dyDescent="0.25"/>
    <row r="360" ht="12.75" customHeight="1" x14ac:dyDescent="0.25"/>
    <row r="361" ht="12.75" customHeight="1" x14ac:dyDescent="0.25"/>
    <row r="362" ht="12.75" customHeight="1" x14ac:dyDescent="0.25"/>
    <row r="363" ht="12.75" customHeight="1" x14ac:dyDescent="0.25"/>
    <row r="364" ht="12.75" customHeight="1" x14ac:dyDescent="0.25"/>
    <row r="365" ht="12.75" customHeight="1" x14ac:dyDescent="0.25"/>
    <row r="366" ht="12.75" customHeight="1" x14ac:dyDescent="0.25"/>
    <row r="367" ht="12.75" customHeight="1" x14ac:dyDescent="0.25"/>
    <row r="368" ht="12.75" customHeight="1" x14ac:dyDescent="0.25"/>
    <row r="369" ht="12.75" customHeight="1" x14ac:dyDescent="0.25"/>
    <row r="370" ht="12.75" customHeight="1" x14ac:dyDescent="0.25"/>
    <row r="371" ht="12.75" customHeight="1" x14ac:dyDescent="0.25"/>
    <row r="372" ht="12.75" customHeight="1" x14ac:dyDescent="0.25"/>
    <row r="373" ht="12.75" customHeight="1" x14ac:dyDescent="0.25"/>
    <row r="374" ht="12.75" customHeight="1" x14ac:dyDescent="0.25"/>
    <row r="375" ht="12.75" customHeight="1" x14ac:dyDescent="0.25"/>
    <row r="376" ht="12.75" customHeight="1" x14ac:dyDescent="0.25"/>
    <row r="377" ht="12.75" customHeight="1" x14ac:dyDescent="0.25"/>
    <row r="378" ht="12.75" customHeight="1" x14ac:dyDescent="0.25"/>
    <row r="379" ht="12.75" customHeight="1" x14ac:dyDescent="0.25"/>
    <row r="380" ht="12.75" customHeight="1" x14ac:dyDescent="0.25"/>
    <row r="381" ht="12.75" customHeight="1" x14ac:dyDescent="0.25"/>
    <row r="382" ht="12.75" customHeight="1" x14ac:dyDescent="0.25"/>
    <row r="383" ht="12.75" customHeight="1" x14ac:dyDescent="0.25"/>
    <row r="384" ht="12.75" customHeight="1" x14ac:dyDescent="0.25"/>
    <row r="385" ht="12.75" customHeight="1" x14ac:dyDescent="0.25"/>
    <row r="386" ht="12.75" customHeight="1" x14ac:dyDescent="0.25"/>
    <row r="387" ht="12.75" customHeight="1" x14ac:dyDescent="0.25"/>
    <row r="388" ht="12.75" customHeight="1" x14ac:dyDescent="0.25"/>
    <row r="389" ht="12.75" customHeight="1" x14ac:dyDescent="0.25"/>
    <row r="390" ht="12.75" customHeight="1" x14ac:dyDescent="0.25"/>
    <row r="391" ht="12.75" customHeight="1" x14ac:dyDescent="0.25"/>
    <row r="392" ht="12.75" customHeight="1" x14ac:dyDescent="0.25"/>
    <row r="393" ht="12.75" customHeight="1" x14ac:dyDescent="0.25"/>
    <row r="394" ht="12.75" customHeight="1" x14ac:dyDescent="0.25"/>
    <row r="395" ht="12.75" customHeight="1" x14ac:dyDescent="0.25"/>
    <row r="396" ht="12.75" customHeight="1" x14ac:dyDescent="0.25"/>
    <row r="397" ht="12.75" customHeight="1" x14ac:dyDescent="0.25"/>
    <row r="398" ht="12.75" customHeight="1" x14ac:dyDescent="0.25"/>
    <row r="399" ht="12.75" customHeight="1" x14ac:dyDescent="0.25"/>
    <row r="400" ht="12.75" customHeight="1" x14ac:dyDescent="0.25"/>
    <row r="401" ht="12.75" customHeight="1" x14ac:dyDescent="0.25"/>
    <row r="402" ht="12.75" customHeight="1" x14ac:dyDescent="0.25"/>
    <row r="403" ht="12.75" customHeight="1" x14ac:dyDescent="0.25"/>
    <row r="404" ht="12.75" customHeight="1" x14ac:dyDescent="0.25"/>
    <row r="405" ht="12.75" customHeight="1" x14ac:dyDescent="0.25"/>
    <row r="406" ht="12.75" customHeight="1" x14ac:dyDescent="0.25"/>
    <row r="407" ht="12.75" customHeight="1" x14ac:dyDescent="0.25"/>
    <row r="408" ht="12.75" customHeight="1" x14ac:dyDescent="0.25"/>
    <row r="409" ht="12.75" customHeight="1" x14ac:dyDescent="0.25"/>
    <row r="410" ht="12.75" customHeight="1" x14ac:dyDescent="0.25"/>
    <row r="411" ht="12.75" customHeight="1" x14ac:dyDescent="0.25"/>
    <row r="412" ht="12.75" customHeight="1" x14ac:dyDescent="0.25"/>
    <row r="413" ht="12.75" customHeight="1" x14ac:dyDescent="0.25"/>
    <row r="414" ht="12.75" customHeight="1" x14ac:dyDescent="0.25"/>
    <row r="415" ht="12.75" customHeight="1" x14ac:dyDescent="0.25"/>
    <row r="416" ht="12.75" customHeight="1" x14ac:dyDescent="0.25"/>
    <row r="417" ht="12.75" customHeight="1" x14ac:dyDescent="0.25"/>
    <row r="418" ht="12.75" customHeight="1" x14ac:dyDescent="0.25"/>
    <row r="419" ht="12.75" customHeight="1" x14ac:dyDescent="0.25"/>
    <row r="420" ht="12.75" customHeight="1" x14ac:dyDescent="0.25"/>
    <row r="421" ht="12.75" customHeight="1" x14ac:dyDescent="0.25"/>
    <row r="422" ht="12.75" customHeight="1" x14ac:dyDescent="0.25"/>
    <row r="423" ht="12.75" customHeight="1" x14ac:dyDescent="0.25"/>
    <row r="424" ht="12.75" customHeight="1" x14ac:dyDescent="0.25"/>
    <row r="425" ht="12.75" customHeight="1" x14ac:dyDescent="0.25"/>
    <row r="426" ht="12.75" customHeight="1" x14ac:dyDescent="0.25"/>
    <row r="427" ht="12.75" customHeight="1" x14ac:dyDescent="0.25"/>
    <row r="428" ht="12.75" customHeight="1" x14ac:dyDescent="0.25"/>
    <row r="429" ht="12.75" customHeight="1" x14ac:dyDescent="0.25"/>
    <row r="430" ht="12.75" customHeight="1" x14ac:dyDescent="0.25"/>
    <row r="431" ht="12.75" customHeight="1" x14ac:dyDescent="0.25"/>
    <row r="432" ht="12.75" customHeight="1" x14ac:dyDescent="0.25"/>
    <row r="433" ht="12.75" customHeight="1" x14ac:dyDescent="0.25"/>
    <row r="434" ht="12.75" customHeight="1" x14ac:dyDescent="0.25"/>
    <row r="435" ht="12.75" customHeight="1" x14ac:dyDescent="0.25"/>
    <row r="436" ht="12.75" customHeight="1" x14ac:dyDescent="0.25"/>
    <row r="437" ht="12.75" customHeight="1" x14ac:dyDescent="0.25"/>
    <row r="438" ht="12.75" customHeight="1" x14ac:dyDescent="0.25"/>
    <row r="439" ht="12.75" customHeight="1" x14ac:dyDescent="0.25"/>
    <row r="440" ht="12.75" customHeight="1" x14ac:dyDescent="0.25"/>
    <row r="441" ht="12.75" customHeight="1" x14ac:dyDescent="0.25"/>
    <row r="442" ht="12.75" customHeight="1" x14ac:dyDescent="0.25"/>
    <row r="443" ht="12.75" customHeight="1" x14ac:dyDescent="0.25"/>
    <row r="444" ht="12.75" customHeight="1" x14ac:dyDescent="0.25"/>
    <row r="445" ht="12.75" customHeight="1" x14ac:dyDescent="0.25"/>
    <row r="446" ht="12.75" customHeight="1" x14ac:dyDescent="0.25"/>
    <row r="447" ht="12.75" customHeight="1" x14ac:dyDescent="0.25"/>
    <row r="448" ht="12.75" customHeight="1" x14ac:dyDescent="0.25"/>
    <row r="449" ht="12.75" customHeight="1" x14ac:dyDescent="0.25"/>
    <row r="450" ht="12.75" customHeight="1" x14ac:dyDescent="0.25"/>
    <row r="451" ht="12.75" customHeight="1" x14ac:dyDescent="0.25"/>
    <row r="452" ht="12.75" customHeight="1" x14ac:dyDescent="0.25"/>
    <row r="453" ht="12.75" customHeight="1" x14ac:dyDescent="0.25"/>
    <row r="454" ht="12.75" customHeight="1" x14ac:dyDescent="0.25"/>
    <row r="455" ht="12.75" customHeight="1" x14ac:dyDescent="0.25"/>
    <row r="456" ht="12.75" customHeight="1" x14ac:dyDescent="0.25"/>
    <row r="457" ht="12.75" customHeight="1" x14ac:dyDescent="0.25"/>
    <row r="458" ht="12.75" customHeight="1" x14ac:dyDescent="0.25"/>
    <row r="459" ht="12.75" customHeight="1" x14ac:dyDescent="0.25"/>
    <row r="460" ht="12.75" customHeight="1" x14ac:dyDescent="0.25"/>
    <row r="461" ht="12.75" customHeight="1" x14ac:dyDescent="0.25"/>
    <row r="462" ht="12.75" customHeight="1" x14ac:dyDescent="0.25"/>
    <row r="463" ht="12.75" customHeight="1" x14ac:dyDescent="0.25"/>
    <row r="464" ht="12.75" customHeight="1" x14ac:dyDescent="0.25"/>
    <row r="465" ht="12.75" customHeight="1" x14ac:dyDescent="0.25"/>
    <row r="466" ht="12.75" customHeight="1" x14ac:dyDescent="0.25"/>
    <row r="467" ht="12.75" customHeight="1" x14ac:dyDescent="0.25"/>
    <row r="468" ht="12.75" customHeight="1" x14ac:dyDescent="0.25"/>
    <row r="469" ht="12.75" customHeight="1" x14ac:dyDescent="0.25"/>
    <row r="470" ht="12.75" customHeight="1" x14ac:dyDescent="0.25"/>
    <row r="471" ht="12.75" customHeight="1" x14ac:dyDescent="0.25"/>
    <row r="472" ht="12.75" customHeight="1" x14ac:dyDescent="0.25"/>
    <row r="473" ht="12.75" customHeight="1" x14ac:dyDescent="0.25"/>
    <row r="474" ht="12.75" customHeight="1" x14ac:dyDescent="0.25"/>
    <row r="475" ht="12.75" customHeight="1" x14ac:dyDescent="0.25"/>
    <row r="476" ht="12.75" customHeight="1" x14ac:dyDescent="0.25"/>
    <row r="477" ht="12.75" customHeight="1" x14ac:dyDescent="0.25"/>
    <row r="478" ht="12.75" customHeight="1" x14ac:dyDescent="0.25"/>
    <row r="479" ht="12.75" customHeight="1" x14ac:dyDescent="0.25"/>
    <row r="480" ht="12.75" customHeight="1" x14ac:dyDescent="0.25"/>
    <row r="481" ht="12.75" customHeight="1" x14ac:dyDescent="0.25"/>
    <row r="482" ht="12.75" customHeight="1" x14ac:dyDescent="0.25"/>
    <row r="483" ht="12.75" customHeight="1" x14ac:dyDescent="0.25"/>
    <row r="484" ht="12.75" customHeight="1" x14ac:dyDescent="0.25"/>
    <row r="485" ht="12.75" customHeight="1" x14ac:dyDescent="0.25"/>
    <row r="486" ht="12.75" customHeight="1" x14ac:dyDescent="0.25"/>
    <row r="487" ht="12.75" customHeight="1" x14ac:dyDescent="0.25"/>
    <row r="488" ht="12.75" customHeight="1" x14ac:dyDescent="0.25"/>
    <row r="489" ht="12.75" customHeight="1" x14ac:dyDescent="0.25"/>
    <row r="490" ht="12.75" customHeight="1" x14ac:dyDescent="0.25"/>
    <row r="491" ht="12.75" customHeight="1" x14ac:dyDescent="0.25"/>
    <row r="492" ht="12.75" customHeight="1" x14ac:dyDescent="0.25"/>
    <row r="493" ht="12.75" customHeight="1" x14ac:dyDescent="0.25"/>
    <row r="494" ht="12.75" customHeight="1" x14ac:dyDescent="0.25"/>
    <row r="495" ht="12.75" customHeight="1" x14ac:dyDescent="0.25"/>
    <row r="496" ht="12.75" customHeight="1" x14ac:dyDescent="0.25"/>
    <row r="497" ht="12.75" customHeight="1" x14ac:dyDescent="0.25"/>
    <row r="498" ht="12.75" customHeight="1" x14ac:dyDescent="0.25"/>
    <row r="499" ht="12.75" customHeight="1" x14ac:dyDescent="0.25"/>
    <row r="500" ht="12.75" customHeight="1" x14ac:dyDescent="0.25"/>
    <row r="501" ht="12.75" customHeight="1" x14ac:dyDescent="0.25"/>
    <row r="502" ht="12.75" customHeight="1" x14ac:dyDescent="0.25"/>
    <row r="503" ht="12.75" customHeight="1" x14ac:dyDescent="0.25"/>
    <row r="504" ht="12.75" customHeight="1" x14ac:dyDescent="0.25"/>
    <row r="505" ht="12.75" customHeight="1" x14ac:dyDescent="0.25"/>
    <row r="506" ht="12.75" customHeight="1" x14ac:dyDescent="0.25"/>
    <row r="507" ht="12.75" customHeight="1" x14ac:dyDescent="0.25"/>
    <row r="508" ht="12.75" customHeight="1" x14ac:dyDescent="0.25"/>
    <row r="509" ht="12.75" customHeight="1" x14ac:dyDescent="0.25"/>
    <row r="510" ht="12.75" customHeight="1" x14ac:dyDescent="0.25"/>
    <row r="511" ht="12.75" customHeight="1" x14ac:dyDescent="0.25"/>
    <row r="512" ht="12.75" customHeight="1" x14ac:dyDescent="0.25"/>
    <row r="513" ht="12.75" customHeight="1" x14ac:dyDescent="0.25"/>
    <row r="514" ht="12.75" customHeight="1" x14ac:dyDescent="0.25"/>
    <row r="515" ht="12.75" customHeight="1" x14ac:dyDescent="0.25"/>
    <row r="516" ht="12.75" customHeight="1" x14ac:dyDescent="0.25"/>
    <row r="517" ht="12.75" customHeight="1" x14ac:dyDescent="0.25"/>
    <row r="518" ht="12.75" customHeight="1" x14ac:dyDescent="0.25"/>
    <row r="519" ht="12.75" customHeight="1" x14ac:dyDescent="0.25"/>
    <row r="520" ht="12.75" customHeight="1" x14ac:dyDescent="0.25"/>
    <row r="521" ht="12.75" customHeight="1" x14ac:dyDescent="0.25"/>
    <row r="522" ht="12.75" customHeight="1" x14ac:dyDescent="0.25"/>
    <row r="523" ht="12.75" customHeight="1" x14ac:dyDescent="0.25"/>
    <row r="524" ht="12.75" customHeight="1" x14ac:dyDescent="0.25"/>
    <row r="525" ht="12.75" customHeight="1" x14ac:dyDescent="0.25"/>
    <row r="526" ht="12.75" customHeight="1" x14ac:dyDescent="0.25"/>
    <row r="527" ht="12.75" customHeight="1" x14ac:dyDescent="0.25"/>
    <row r="528" ht="12.75" customHeight="1" x14ac:dyDescent="0.25"/>
    <row r="529" ht="12.75" customHeight="1" x14ac:dyDescent="0.25"/>
    <row r="530" ht="12.75" customHeight="1" x14ac:dyDescent="0.25"/>
    <row r="531" ht="12.75" customHeight="1" x14ac:dyDescent="0.25"/>
    <row r="532" ht="12.75" customHeight="1" x14ac:dyDescent="0.25"/>
    <row r="533" ht="12.75" customHeight="1" x14ac:dyDescent="0.25"/>
    <row r="534" ht="12.75" customHeight="1" x14ac:dyDescent="0.25"/>
    <row r="535" ht="12.75" customHeight="1" x14ac:dyDescent="0.25"/>
    <row r="536" ht="12.75" customHeight="1" x14ac:dyDescent="0.25"/>
    <row r="537" ht="12.75" customHeight="1" x14ac:dyDescent="0.25"/>
    <row r="538" ht="12.75" customHeight="1" x14ac:dyDescent="0.25"/>
    <row r="539" ht="12.75" customHeight="1" x14ac:dyDescent="0.25"/>
    <row r="540" ht="12.75" customHeight="1" x14ac:dyDescent="0.25"/>
    <row r="541" ht="12.75" customHeight="1" x14ac:dyDescent="0.25"/>
    <row r="542" ht="12.75" customHeight="1" x14ac:dyDescent="0.25"/>
    <row r="543" ht="12.75" customHeight="1" x14ac:dyDescent="0.25"/>
    <row r="544" ht="12.75" customHeight="1" x14ac:dyDescent="0.25"/>
    <row r="545" ht="12.75" customHeight="1" x14ac:dyDescent="0.25"/>
    <row r="546" ht="12.75" customHeight="1" x14ac:dyDescent="0.25"/>
    <row r="547" ht="12.75" customHeight="1" x14ac:dyDescent="0.25"/>
    <row r="548" ht="12.75" customHeight="1" x14ac:dyDescent="0.25"/>
    <row r="549" ht="12.75" customHeight="1" x14ac:dyDescent="0.25"/>
    <row r="550" ht="12.75" customHeight="1" x14ac:dyDescent="0.25"/>
    <row r="551" ht="12.75" customHeight="1" x14ac:dyDescent="0.25"/>
    <row r="552" ht="12.75" customHeight="1" x14ac:dyDescent="0.25"/>
    <row r="553" ht="12.75" customHeight="1" x14ac:dyDescent="0.25"/>
    <row r="554" ht="12.75" customHeight="1" x14ac:dyDescent="0.25"/>
    <row r="555" ht="12.75" customHeight="1" x14ac:dyDescent="0.25"/>
    <row r="556" ht="12.75" customHeight="1" x14ac:dyDescent="0.25"/>
    <row r="557" ht="12.75" customHeight="1" x14ac:dyDescent="0.25"/>
    <row r="558" ht="12.75" customHeight="1" x14ac:dyDescent="0.25"/>
    <row r="559" ht="12.75" customHeight="1" x14ac:dyDescent="0.25"/>
    <row r="560" ht="12.75" customHeight="1" x14ac:dyDescent="0.25"/>
    <row r="561" ht="12.75" customHeight="1" x14ac:dyDescent="0.25"/>
    <row r="562" ht="12.75" customHeight="1" x14ac:dyDescent="0.25"/>
    <row r="563" ht="12.75" customHeight="1" x14ac:dyDescent="0.25"/>
    <row r="564" ht="12.75" customHeight="1" x14ac:dyDescent="0.25"/>
    <row r="565" ht="12.75" customHeight="1" x14ac:dyDescent="0.25"/>
    <row r="566" ht="12.75" customHeight="1" x14ac:dyDescent="0.25"/>
    <row r="567" ht="12.75" customHeight="1" x14ac:dyDescent="0.25"/>
    <row r="568" ht="12.75" customHeight="1" x14ac:dyDescent="0.25"/>
    <row r="569" ht="12.75" customHeight="1" x14ac:dyDescent="0.25"/>
    <row r="570" ht="12.75" customHeight="1" x14ac:dyDescent="0.25"/>
    <row r="571" ht="12.75" customHeight="1" x14ac:dyDescent="0.25"/>
    <row r="572" ht="12.75" customHeight="1" x14ac:dyDescent="0.25"/>
    <row r="573" ht="12.75" customHeight="1" x14ac:dyDescent="0.25"/>
    <row r="574" ht="12.75" customHeight="1" x14ac:dyDescent="0.25"/>
    <row r="575" ht="12.75" customHeight="1" x14ac:dyDescent="0.25"/>
    <row r="576" ht="12.75" customHeight="1" x14ac:dyDescent="0.25"/>
    <row r="577" ht="12.75" customHeight="1" x14ac:dyDescent="0.25"/>
    <row r="578" ht="12.75" customHeight="1" x14ac:dyDescent="0.25"/>
    <row r="579" ht="12.75" customHeight="1" x14ac:dyDescent="0.25"/>
    <row r="580" ht="12.75" customHeight="1" x14ac:dyDescent="0.25"/>
    <row r="581" ht="12.75" customHeight="1" x14ac:dyDescent="0.25"/>
    <row r="582" ht="12.75" customHeight="1" x14ac:dyDescent="0.25"/>
    <row r="583" ht="12.75" customHeight="1" x14ac:dyDescent="0.25"/>
    <row r="584" ht="12.75" customHeight="1" x14ac:dyDescent="0.25"/>
    <row r="585" ht="12.75" customHeight="1" x14ac:dyDescent="0.25"/>
    <row r="586" ht="12.75" customHeight="1" x14ac:dyDescent="0.25"/>
    <row r="587" ht="12.75" customHeight="1" x14ac:dyDescent="0.25"/>
    <row r="588" ht="12.75" customHeight="1" x14ac:dyDescent="0.25"/>
    <row r="589" ht="12.75" customHeight="1" x14ac:dyDescent="0.25"/>
    <row r="590" ht="12.75" customHeight="1" x14ac:dyDescent="0.25"/>
    <row r="591" ht="12.75" customHeight="1" x14ac:dyDescent="0.25"/>
    <row r="592" ht="12.75" customHeight="1" x14ac:dyDescent="0.25"/>
    <row r="593" ht="12.75" customHeight="1" x14ac:dyDescent="0.25"/>
    <row r="594" ht="12.75" customHeight="1" x14ac:dyDescent="0.25"/>
    <row r="595" ht="12.75" customHeight="1" x14ac:dyDescent="0.25"/>
    <row r="596" ht="12.75" customHeight="1" x14ac:dyDescent="0.25"/>
    <row r="597" ht="12.75" customHeight="1" x14ac:dyDescent="0.25"/>
    <row r="598" ht="12.75" customHeight="1" x14ac:dyDescent="0.25"/>
    <row r="599" ht="12.75" customHeight="1" x14ac:dyDescent="0.25"/>
    <row r="600" ht="12.75" customHeight="1" x14ac:dyDescent="0.25"/>
    <row r="601" ht="12.75" customHeight="1" x14ac:dyDescent="0.25"/>
    <row r="602" ht="12.75" customHeight="1" x14ac:dyDescent="0.25"/>
    <row r="603" ht="12.75" customHeight="1" x14ac:dyDescent="0.25"/>
    <row r="604" ht="12.75" customHeight="1" x14ac:dyDescent="0.25"/>
    <row r="605" ht="12.75" customHeight="1" x14ac:dyDescent="0.25"/>
    <row r="606" ht="12.75" customHeight="1" x14ac:dyDescent="0.25"/>
    <row r="607" ht="12.75" customHeight="1" x14ac:dyDescent="0.25"/>
    <row r="608" ht="12.75" customHeight="1" x14ac:dyDescent="0.25"/>
    <row r="609" ht="12.75" customHeight="1" x14ac:dyDescent="0.25"/>
    <row r="610" ht="12.75" customHeight="1" x14ac:dyDescent="0.25"/>
    <row r="611" ht="12.75" customHeight="1" x14ac:dyDescent="0.25"/>
    <row r="612" ht="12.75" customHeight="1" x14ac:dyDescent="0.25"/>
    <row r="613" ht="12.75" customHeight="1" x14ac:dyDescent="0.25"/>
    <row r="614" ht="12.75" customHeight="1" x14ac:dyDescent="0.25"/>
    <row r="615" ht="12.75" customHeight="1" x14ac:dyDescent="0.25"/>
    <row r="616" ht="12.75" customHeight="1" x14ac:dyDescent="0.25"/>
    <row r="617" ht="12.75" customHeight="1" x14ac:dyDescent="0.25"/>
    <row r="618" ht="12.75" customHeight="1" x14ac:dyDescent="0.25"/>
    <row r="619" ht="12.75" customHeight="1" x14ac:dyDescent="0.25"/>
    <row r="620" ht="12.75" customHeight="1" x14ac:dyDescent="0.25"/>
    <row r="621" ht="12.75" customHeight="1" x14ac:dyDescent="0.25"/>
    <row r="622" ht="12.75" customHeight="1" x14ac:dyDescent="0.25"/>
    <row r="623" ht="12.75" customHeight="1" x14ac:dyDescent="0.25"/>
    <row r="624" ht="12.75" customHeight="1" x14ac:dyDescent="0.25"/>
    <row r="625" ht="12.75" customHeight="1" x14ac:dyDescent="0.25"/>
    <row r="626" ht="12.75" customHeight="1" x14ac:dyDescent="0.25"/>
    <row r="627" ht="12.75" customHeight="1" x14ac:dyDescent="0.25"/>
    <row r="628" ht="12.75" customHeight="1" x14ac:dyDescent="0.25"/>
    <row r="629" ht="12.75" customHeight="1" x14ac:dyDescent="0.25"/>
    <row r="630" ht="12.75" customHeight="1" x14ac:dyDescent="0.25"/>
    <row r="631" ht="12.75" customHeight="1" x14ac:dyDescent="0.25"/>
    <row r="632" ht="12.75" customHeight="1" x14ac:dyDescent="0.25"/>
    <row r="633" ht="12.75" customHeight="1" x14ac:dyDescent="0.25"/>
    <row r="634" ht="12.75" customHeight="1" x14ac:dyDescent="0.25"/>
    <row r="635" ht="12.75" customHeight="1" x14ac:dyDescent="0.25"/>
    <row r="636" ht="12.75" customHeight="1" x14ac:dyDescent="0.25"/>
    <row r="637" ht="12.75" customHeight="1" x14ac:dyDescent="0.25"/>
    <row r="638" ht="12.75" customHeight="1" x14ac:dyDescent="0.25"/>
    <row r="639" ht="12.75" customHeight="1" x14ac:dyDescent="0.25"/>
    <row r="640" ht="12.75" customHeight="1" x14ac:dyDescent="0.25"/>
    <row r="641" ht="12.75" customHeight="1" x14ac:dyDescent="0.25"/>
    <row r="642" ht="12.75" customHeight="1" x14ac:dyDescent="0.25"/>
    <row r="643" ht="12.75" customHeight="1" x14ac:dyDescent="0.25"/>
    <row r="644" ht="12.75" customHeight="1" x14ac:dyDescent="0.25"/>
    <row r="645" ht="12.75" customHeight="1" x14ac:dyDescent="0.25"/>
    <row r="646" ht="12.75" customHeight="1" x14ac:dyDescent="0.25"/>
    <row r="647" ht="12.75" customHeight="1" x14ac:dyDescent="0.25"/>
    <row r="648" ht="12.75" customHeight="1" x14ac:dyDescent="0.25"/>
    <row r="649" ht="12.75" customHeight="1" x14ac:dyDescent="0.25"/>
    <row r="650" ht="12.75" customHeight="1" x14ac:dyDescent="0.25"/>
    <row r="651" ht="12.75" customHeight="1" x14ac:dyDescent="0.25"/>
    <row r="652" ht="12.75" customHeight="1" x14ac:dyDescent="0.25"/>
    <row r="653" ht="12.75" customHeight="1" x14ac:dyDescent="0.25"/>
    <row r="654" ht="12.75" customHeight="1" x14ac:dyDescent="0.25"/>
    <row r="655" ht="12.75" customHeight="1" x14ac:dyDescent="0.25"/>
    <row r="656" ht="12.75" customHeight="1" x14ac:dyDescent="0.25"/>
    <row r="657" ht="12.75" customHeight="1" x14ac:dyDescent="0.25"/>
    <row r="658" ht="12.75" customHeight="1" x14ac:dyDescent="0.25"/>
    <row r="659" ht="12.75" customHeight="1" x14ac:dyDescent="0.25"/>
    <row r="660" ht="12.75" customHeight="1" x14ac:dyDescent="0.25"/>
    <row r="661" ht="12.75" customHeight="1" x14ac:dyDescent="0.25"/>
    <row r="662" ht="12.75" customHeight="1" x14ac:dyDescent="0.25"/>
    <row r="663" ht="12.75" customHeight="1" x14ac:dyDescent="0.25"/>
    <row r="664" ht="12.75" customHeight="1" x14ac:dyDescent="0.25"/>
    <row r="665" ht="12.75" customHeight="1" x14ac:dyDescent="0.25"/>
    <row r="666" ht="12.75" customHeight="1" x14ac:dyDescent="0.25"/>
    <row r="667" ht="12.75" customHeight="1" x14ac:dyDescent="0.25"/>
    <row r="668" ht="12.75" customHeight="1" x14ac:dyDescent="0.25"/>
    <row r="669" ht="12.75" customHeight="1" x14ac:dyDescent="0.25"/>
    <row r="670" ht="12.75" customHeight="1" x14ac:dyDescent="0.25"/>
    <row r="671" ht="12.75" customHeight="1" x14ac:dyDescent="0.25"/>
    <row r="672" ht="12.75" customHeight="1" x14ac:dyDescent="0.25"/>
    <row r="673" ht="12.75" customHeight="1" x14ac:dyDescent="0.25"/>
    <row r="674" ht="12.75" customHeight="1" x14ac:dyDescent="0.25"/>
    <row r="675" ht="12.75" customHeight="1" x14ac:dyDescent="0.25"/>
    <row r="676" ht="12.75" customHeight="1" x14ac:dyDescent="0.25"/>
    <row r="677" ht="12.75" customHeight="1" x14ac:dyDescent="0.25"/>
    <row r="678" ht="12.75" customHeight="1" x14ac:dyDescent="0.25"/>
    <row r="679" ht="12.75" customHeight="1" x14ac:dyDescent="0.25"/>
    <row r="680" ht="12.75" customHeight="1" x14ac:dyDescent="0.25"/>
    <row r="681" ht="12.75" customHeight="1" x14ac:dyDescent="0.25"/>
    <row r="682" ht="12.75" customHeight="1" x14ac:dyDescent="0.25"/>
    <row r="683" ht="12.75" customHeight="1" x14ac:dyDescent="0.25"/>
    <row r="684" ht="12.75" customHeight="1" x14ac:dyDescent="0.25"/>
    <row r="685" ht="12.75" customHeight="1" x14ac:dyDescent="0.25"/>
    <row r="686" ht="12.75" customHeight="1" x14ac:dyDescent="0.25"/>
    <row r="687" ht="12.75" customHeight="1" x14ac:dyDescent="0.25"/>
    <row r="688" ht="12.75" customHeight="1" x14ac:dyDescent="0.25"/>
    <row r="689" ht="12.75" customHeight="1" x14ac:dyDescent="0.25"/>
    <row r="690" ht="12.75" customHeight="1" x14ac:dyDescent="0.25"/>
    <row r="691" ht="12.75" customHeight="1" x14ac:dyDescent="0.25"/>
    <row r="692" ht="12.75" customHeight="1" x14ac:dyDescent="0.25"/>
    <row r="693" ht="12.75" customHeight="1" x14ac:dyDescent="0.25"/>
    <row r="694" ht="12.75" customHeight="1" x14ac:dyDescent="0.25"/>
    <row r="695" ht="12.75" customHeight="1" x14ac:dyDescent="0.25"/>
    <row r="696" ht="12.75" customHeight="1" x14ac:dyDescent="0.25"/>
    <row r="697" ht="12.75" customHeight="1" x14ac:dyDescent="0.25"/>
    <row r="698" ht="12.75" customHeight="1" x14ac:dyDescent="0.25"/>
    <row r="699" ht="12.75" customHeight="1" x14ac:dyDescent="0.25"/>
    <row r="700" ht="12.75" customHeight="1" x14ac:dyDescent="0.25"/>
    <row r="701" ht="12.75" customHeight="1" x14ac:dyDescent="0.25"/>
    <row r="702" ht="12.75" customHeight="1" x14ac:dyDescent="0.25"/>
    <row r="703" ht="12.75" customHeight="1" x14ac:dyDescent="0.25"/>
    <row r="704" ht="12.75" customHeight="1" x14ac:dyDescent="0.25"/>
    <row r="705" ht="12.75" customHeight="1" x14ac:dyDescent="0.25"/>
    <row r="706" ht="12.75" customHeight="1" x14ac:dyDescent="0.25"/>
    <row r="707" ht="12.75" customHeight="1" x14ac:dyDescent="0.25"/>
    <row r="708" ht="12.75" customHeight="1" x14ac:dyDescent="0.25"/>
    <row r="709" ht="12.75" customHeight="1" x14ac:dyDescent="0.25"/>
    <row r="710" ht="12.75" customHeight="1" x14ac:dyDescent="0.25"/>
    <row r="711" ht="12.75" customHeight="1" x14ac:dyDescent="0.25"/>
    <row r="712" ht="12.75" customHeight="1" x14ac:dyDescent="0.25"/>
    <row r="713" ht="12.75" customHeight="1" x14ac:dyDescent="0.25"/>
    <row r="714" ht="12.75" customHeight="1" x14ac:dyDescent="0.25"/>
    <row r="715" ht="12.75" customHeight="1" x14ac:dyDescent="0.25"/>
    <row r="716" ht="12.75" customHeight="1" x14ac:dyDescent="0.25"/>
    <row r="717" ht="12.75" customHeight="1" x14ac:dyDescent="0.25"/>
    <row r="718" ht="12.75" customHeight="1" x14ac:dyDescent="0.25"/>
    <row r="719" ht="12.75" customHeight="1" x14ac:dyDescent="0.25"/>
    <row r="720" ht="12.75" customHeight="1" x14ac:dyDescent="0.25"/>
    <row r="721" ht="12.75" customHeight="1" x14ac:dyDescent="0.25"/>
    <row r="722" ht="12.75" customHeight="1" x14ac:dyDescent="0.25"/>
    <row r="723" ht="12.75" customHeight="1" x14ac:dyDescent="0.25"/>
    <row r="724" ht="12.75" customHeight="1" x14ac:dyDescent="0.25"/>
    <row r="725" ht="12.75" customHeight="1" x14ac:dyDescent="0.25"/>
    <row r="726" ht="12.75" customHeight="1" x14ac:dyDescent="0.25"/>
    <row r="727" ht="12.75" customHeight="1" x14ac:dyDescent="0.25"/>
    <row r="728" ht="12.75" customHeight="1" x14ac:dyDescent="0.25"/>
    <row r="729" ht="12.75" customHeight="1" x14ac:dyDescent="0.25"/>
    <row r="730" ht="12.75" customHeight="1" x14ac:dyDescent="0.25"/>
    <row r="731" ht="12.75" customHeight="1" x14ac:dyDescent="0.25"/>
    <row r="732" ht="12.75" customHeight="1" x14ac:dyDescent="0.25"/>
    <row r="733" ht="12.75" customHeight="1" x14ac:dyDescent="0.25"/>
    <row r="734" ht="12.75" customHeight="1" x14ac:dyDescent="0.25"/>
    <row r="735" ht="12.75" customHeight="1" x14ac:dyDescent="0.25"/>
    <row r="736" ht="12.75" customHeight="1" x14ac:dyDescent="0.25"/>
    <row r="737" ht="12.75" customHeight="1" x14ac:dyDescent="0.25"/>
    <row r="738" ht="12.75" customHeight="1" x14ac:dyDescent="0.25"/>
    <row r="739" ht="12.75" customHeight="1" x14ac:dyDescent="0.25"/>
    <row r="740" ht="12.75" customHeight="1" x14ac:dyDescent="0.25"/>
    <row r="741" ht="12.75" customHeight="1" x14ac:dyDescent="0.25"/>
    <row r="742" ht="12.75" customHeight="1" x14ac:dyDescent="0.25"/>
    <row r="743" ht="12.75" customHeight="1" x14ac:dyDescent="0.25"/>
    <row r="744" ht="12.75" customHeight="1" x14ac:dyDescent="0.25"/>
    <row r="745" ht="12.75" customHeight="1" x14ac:dyDescent="0.25"/>
    <row r="746" ht="12.75" customHeight="1" x14ac:dyDescent="0.25"/>
    <row r="747" ht="12.75" customHeight="1" x14ac:dyDescent="0.25"/>
    <row r="748" ht="12.75" customHeight="1" x14ac:dyDescent="0.25"/>
    <row r="749" ht="12.75" customHeight="1" x14ac:dyDescent="0.25"/>
    <row r="750" ht="12.75" customHeight="1" x14ac:dyDescent="0.25"/>
    <row r="751" ht="12.75" customHeight="1" x14ac:dyDescent="0.25"/>
    <row r="752" ht="12.75" customHeight="1" x14ac:dyDescent="0.25"/>
    <row r="753" ht="12.75" customHeight="1" x14ac:dyDescent="0.25"/>
    <row r="754" ht="12.75" customHeight="1" x14ac:dyDescent="0.25"/>
    <row r="755" ht="12.75" customHeight="1" x14ac:dyDescent="0.25"/>
    <row r="756" ht="12.75" customHeight="1" x14ac:dyDescent="0.25"/>
    <row r="757" ht="12.75" customHeight="1" x14ac:dyDescent="0.25"/>
    <row r="758" ht="12.75" customHeight="1" x14ac:dyDescent="0.25"/>
    <row r="759" ht="12.75" customHeight="1" x14ac:dyDescent="0.25"/>
    <row r="760" ht="12.75" customHeight="1" x14ac:dyDescent="0.25"/>
    <row r="761" ht="12.75" customHeight="1" x14ac:dyDescent="0.25"/>
    <row r="762" ht="12.75" customHeight="1" x14ac:dyDescent="0.25"/>
    <row r="763" ht="12.75" customHeight="1" x14ac:dyDescent="0.25"/>
    <row r="764" ht="12.75" customHeight="1" x14ac:dyDescent="0.25"/>
    <row r="765" ht="12.75" customHeight="1" x14ac:dyDescent="0.25"/>
    <row r="766" ht="12.75" customHeight="1" x14ac:dyDescent="0.25"/>
    <row r="767" ht="12.75" customHeight="1" x14ac:dyDescent="0.25"/>
    <row r="768" ht="12.75" customHeight="1" x14ac:dyDescent="0.25"/>
    <row r="769" ht="12.75" customHeight="1" x14ac:dyDescent="0.25"/>
    <row r="770" ht="12.75" customHeight="1" x14ac:dyDescent="0.25"/>
    <row r="771" ht="12.75" customHeight="1" x14ac:dyDescent="0.25"/>
    <row r="772" ht="12.75" customHeight="1" x14ac:dyDescent="0.25"/>
    <row r="773" ht="12.75" customHeight="1" x14ac:dyDescent="0.25"/>
    <row r="774" ht="12.75" customHeight="1" x14ac:dyDescent="0.25"/>
    <row r="775" ht="12.75" customHeight="1" x14ac:dyDescent="0.25"/>
    <row r="776" ht="12.75" customHeight="1" x14ac:dyDescent="0.25"/>
    <row r="777" ht="12.75" customHeight="1" x14ac:dyDescent="0.25"/>
    <row r="778" ht="12.75" customHeight="1" x14ac:dyDescent="0.25"/>
    <row r="779" ht="12.75" customHeight="1" x14ac:dyDescent="0.25"/>
    <row r="780" ht="12.75" customHeight="1" x14ac:dyDescent="0.25"/>
    <row r="781" ht="12.75" customHeight="1" x14ac:dyDescent="0.25"/>
    <row r="782" ht="12.75" customHeight="1" x14ac:dyDescent="0.25"/>
    <row r="783" ht="12.75" customHeight="1" x14ac:dyDescent="0.25"/>
    <row r="784" ht="12.75" customHeight="1" x14ac:dyDescent="0.25"/>
    <row r="785" ht="12.75" customHeight="1" x14ac:dyDescent="0.25"/>
    <row r="786" ht="12.75" customHeight="1" x14ac:dyDescent="0.25"/>
    <row r="787" ht="12.75" customHeight="1" x14ac:dyDescent="0.25"/>
    <row r="788" ht="12.75" customHeight="1" x14ac:dyDescent="0.25"/>
    <row r="789" ht="12.75" customHeight="1" x14ac:dyDescent="0.25"/>
    <row r="790" ht="12.75" customHeight="1" x14ac:dyDescent="0.25"/>
    <row r="791" ht="12.75" customHeight="1" x14ac:dyDescent="0.25"/>
    <row r="792" ht="12.75" customHeight="1" x14ac:dyDescent="0.25"/>
    <row r="793" ht="12.75" customHeight="1" x14ac:dyDescent="0.25"/>
    <row r="794" ht="12.75" customHeight="1" x14ac:dyDescent="0.25"/>
    <row r="795" ht="12.75" customHeight="1" x14ac:dyDescent="0.25"/>
    <row r="796" ht="12.75" customHeight="1" x14ac:dyDescent="0.25"/>
    <row r="797" ht="12.75" customHeight="1" x14ac:dyDescent="0.25"/>
    <row r="798" ht="12.75" customHeight="1" x14ac:dyDescent="0.25"/>
    <row r="799" ht="12.75" customHeight="1" x14ac:dyDescent="0.25"/>
    <row r="800" ht="12.75" customHeight="1" x14ac:dyDescent="0.25"/>
    <row r="801" ht="12.75" customHeight="1" x14ac:dyDescent="0.25"/>
    <row r="802" ht="12.75" customHeight="1" x14ac:dyDescent="0.25"/>
    <row r="803" ht="12.75" customHeight="1" x14ac:dyDescent="0.25"/>
    <row r="804" ht="12.75" customHeight="1" x14ac:dyDescent="0.25"/>
    <row r="805" ht="12.75" customHeight="1" x14ac:dyDescent="0.25"/>
    <row r="806" ht="12.75" customHeight="1" x14ac:dyDescent="0.25"/>
    <row r="807" ht="12.75" customHeight="1" x14ac:dyDescent="0.25"/>
    <row r="808" ht="12.75" customHeight="1" x14ac:dyDescent="0.25"/>
    <row r="809" ht="12.75" customHeight="1" x14ac:dyDescent="0.25"/>
    <row r="810" ht="12.75" customHeight="1" x14ac:dyDescent="0.25"/>
    <row r="811" ht="12.75" customHeight="1" x14ac:dyDescent="0.25"/>
    <row r="812" ht="12.75" customHeight="1" x14ac:dyDescent="0.25"/>
    <row r="813" ht="12.75" customHeight="1" x14ac:dyDescent="0.25"/>
    <row r="814" ht="12.75" customHeight="1" x14ac:dyDescent="0.25"/>
    <row r="815" ht="12.75" customHeight="1" x14ac:dyDescent="0.25"/>
    <row r="816" ht="12.75" customHeight="1" x14ac:dyDescent="0.25"/>
    <row r="817" ht="12.75" customHeight="1" x14ac:dyDescent="0.25"/>
    <row r="818" ht="12.75" customHeight="1" x14ac:dyDescent="0.25"/>
    <row r="819" ht="12.75" customHeight="1" x14ac:dyDescent="0.25"/>
    <row r="820" ht="12.75" customHeight="1" x14ac:dyDescent="0.25"/>
    <row r="821" ht="12.75" customHeight="1" x14ac:dyDescent="0.25"/>
    <row r="822" ht="12.75" customHeight="1" x14ac:dyDescent="0.25"/>
    <row r="823" ht="12.75" customHeight="1" x14ac:dyDescent="0.25"/>
    <row r="824" ht="12.75" customHeight="1" x14ac:dyDescent="0.25"/>
    <row r="825" ht="12.75" customHeight="1" x14ac:dyDescent="0.25"/>
    <row r="826" ht="12.75" customHeight="1" x14ac:dyDescent="0.25"/>
    <row r="827" ht="12.75" customHeight="1" x14ac:dyDescent="0.25"/>
    <row r="828" ht="12.75" customHeight="1" x14ac:dyDescent="0.25"/>
    <row r="829" ht="12.75" customHeight="1" x14ac:dyDescent="0.25"/>
    <row r="830" ht="12.75" customHeight="1" x14ac:dyDescent="0.25"/>
    <row r="831" ht="12.75" customHeight="1" x14ac:dyDescent="0.25"/>
    <row r="832" ht="12.75" customHeight="1" x14ac:dyDescent="0.25"/>
    <row r="833" ht="12.75" customHeight="1" x14ac:dyDescent="0.25"/>
    <row r="834" ht="12.75" customHeight="1" x14ac:dyDescent="0.25"/>
    <row r="835" ht="12.75" customHeight="1" x14ac:dyDescent="0.25"/>
    <row r="836" ht="12.75" customHeight="1" x14ac:dyDescent="0.25"/>
    <row r="837" ht="12.75" customHeight="1" x14ac:dyDescent="0.25"/>
    <row r="838" ht="12.75" customHeight="1" x14ac:dyDescent="0.25"/>
    <row r="839" ht="12.75" customHeight="1" x14ac:dyDescent="0.25"/>
    <row r="840" ht="12.75" customHeight="1" x14ac:dyDescent="0.25"/>
    <row r="841" ht="12.75" customHeight="1" x14ac:dyDescent="0.25"/>
    <row r="842" ht="12.75" customHeight="1" x14ac:dyDescent="0.25"/>
    <row r="843" ht="12.75" customHeight="1" x14ac:dyDescent="0.25"/>
    <row r="844" ht="12.75" customHeight="1" x14ac:dyDescent="0.25"/>
    <row r="845" ht="12.75" customHeight="1" x14ac:dyDescent="0.25"/>
    <row r="846" ht="12.75" customHeight="1" x14ac:dyDescent="0.25"/>
    <row r="847" ht="12.75" customHeight="1" x14ac:dyDescent="0.25"/>
    <row r="848" ht="12.75" customHeight="1" x14ac:dyDescent="0.25"/>
    <row r="849" ht="12.75" customHeight="1" x14ac:dyDescent="0.25"/>
    <row r="850" ht="12.75" customHeight="1" x14ac:dyDescent="0.25"/>
    <row r="851" ht="12.75" customHeight="1" x14ac:dyDescent="0.25"/>
    <row r="852" ht="12.75" customHeight="1" x14ac:dyDescent="0.25"/>
    <row r="853" ht="12.75" customHeight="1" x14ac:dyDescent="0.25"/>
    <row r="854" ht="12.75" customHeight="1" x14ac:dyDescent="0.25"/>
    <row r="855" ht="12.75" customHeight="1" x14ac:dyDescent="0.25"/>
    <row r="856" ht="12.75" customHeight="1" x14ac:dyDescent="0.25"/>
    <row r="857" ht="12.75" customHeight="1" x14ac:dyDescent="0.25"/>
    <row r="858" ht="12.75" customHeight="1" x14ac:dyDescent="0.25"/>
    <row r="859" ht="12.75" customHeight="1" x14ac:dyDescent="0.25"/>
    <row r="860" ht="12.75" customHeight="1" x14ac:dyDescent="0.25"/>
    <row r="861" ht="12.75" customHeight="1" x14ac:dyDescent="0.25"/>
    <row r="862" ht="12.75" customHeight="1" x14ac:dyDescent="0.25"/>
    <row r="863" ht="12.75" customHeight="1" x14ac:dyDescent="0.25"/>
    <row r="864" ht="12.75" customHeight="1" x14ac:dyDescent="0.25"/>
    <row r="865" ht="12.75" customHeight="1" x14ac:dyDescent="0.25"/>
    <row r="866" ht="12.75" customHeight="1" x14ac:dyDescent="0.25"/>
    <row r="867" ht="12.75" customHeight="1" x14ac:dyDescent="0.25"/>
    <row r="868" ht="12.75" customHeight="1" x14ac:dyDescent="0.25"/>
    <row r="869" ht="12.75" customHeight="1" x14ac:dyDescent="0.25"/>
    <row r="870" ht="12.75" customHeight="1" x14ac:dyDescent="0.25"/>
    <row r="871" ht="12.75" customHeight="1" x14ac:dyDescent="0.25"/>
    <row r="872" ht="12.75" customHeight="1" x14ac:dyDescent="0.25"/>
    <row r="873" ht="12.75" customHeight="1" x14ac:dyDescent="0.25"/>
    <row r="874" ht="12.75" customHeight="1" x14ac:dyDescent="0.25"/>
    <row r="875" ht="12.75" customHeight="1" x14ac:dyDescent="0.25"/>
    <row r="876" ht="12.75" customHeight="1" x14ac:dyDescent="0.25"/>
    <row r="877" ht="12.75" customHeight="1" x14ac:dyDescent="0.25"/>
    <row r="878" ht="12.75" customHeight="1" x14ac:dyDescent="0.25"/>
    <row r="879" ht="12.75" customHeight="1" x14ac:dyDescent="0.25"/>
    <row r="880" ht="12.75" customHeight="1" x14ac:dyDescent="0.25"/>
    <row r="881" ht="12.75" customHeight="1" x14ac:dyDescent="0.25"/>
    <row r="882" ht="12.75" customHeight="1" x14ac:dyDescent="0.25"/>
    <row r="883" ht="12.75" customHeight="1" x14ac:dyDescent="0.25"/>
    <row r="884" ht="12.75" customHeight="1" x14ac:dyDescent="0.25"/>
    <row r="885" ht="12.75" customHeight="1" x14ac:dyDescent="0.25"/>
    <row r="886" ht="12.75" customHeight="1" x14ac:dyDescent="0.25"/>
    <row r="887" ht="12.75" customHeight="1" x14ac:dyDescent="0.25"/>
    <row r="888" ht="12.75" customHeight="1" x14ac:dyDescent="0.25"/>
    <row r="889" ht="12.75" customHeight="1" x14ac:dyDescent="0.25"/>
    <row r="890" ht="12.75" customHeight="1" x14ac:dyDescent="0.25"/>
    <row r="891" ht="12.75" customHeight="1" x14ac:dyDescent="0.25"/>
    <row r="892" ht="12.75" customHeight="1" x14ac:dyDescent="0.25"/>
    <row r="893" ht="12.75" customHeight="1" x14ac:dyDescent="0.25"/>
    <row r="894" ht="12.75" customHeight="1" x14ac:dyDescent="0.25"/>
    <row r="895" ht="12.75" customHeight="1" x14ac:dyDescent="0.25"/>
    <row r="896" ht="12.75" customHeight="1" x14ac:dyDescent="0.25"/>
    <row r="897" ht="12.75" customHeight="1" x14ac:dyDescent="0.25"/>
    <row r="898" ht="12.75" customHeight="1" x14ac:dyDescent="0.25"/>
    <row r="899" ht="12.75" customHeight="1" x14ac:dyDescent="0.25"/>
    <row r="900" ht="12.75" customHeight="1" x14ac:dyDescent="0.25"/>
    <row r="901" ht="12.75" customHeight="1" x14ac:dyDescent="0.25"/>
    <row r="902" ht="12.75" customHeight="1" x14ac:dyDescent="0.25"/>
    <row r="903" ht="12.75" customHeight="1" x14ac:dyDescent="0.25"/>
    <row r="904" ht="12.75" customHeight="1" x14ac:dyDescent="0.25"/>
    <row r="905" ht="12.75" customHeight="1" x14ac:dyDescent="0.25"/>
    <row r="906" ht="12.75" customHeight="1" x14ac:dyDescent="0.25"/>
    <row r="907" ht="12.75" customHeight="1" x14ac:dyDescent="0.25"/>
    <row r="908" ht="12.75" customHeight="1" x14ac:dyDescent="0.25"/>
    <row r="909" ht="12.75" customHeight="1" x14ac:dyDescent="0.25"/>
    <row r="910" ht="12.75" customHeight="1" x14ac:dyDescent="0.25"/>
    <row r="911" ht="12.75" customHeight="1" x14ac:dyDescent="0.25"/>
    <row r="912" ht="12.75" customHeight="1" x14ac:dyDescent="0.25"/>
    <row r="913" ht="12.75" customHeight="1" x14ac:dyDescent="0.25"/>
    <row r="914" ht="12.75" customHeight="1" x14ac:dyDescent="0.25"/>
    <row r="915" ht="12.75" customHeight="1" x14ac:dyDescent="0.25"/>
    <row r="916" ht="12.75" customHeight="1" x14ac:dyDescent="0.25"/>
    <row r="917" ht="12.75" customHeight="1" x14ac:dyDescent="0.25"/>
    <row r="918" ht="12.75" customHeight="1" x14ac:dyDescent="0.25"/>
    <row r="919" ht="12.75" customHeight="1" x14ac:dyDescent="0.25"/>
    <row r="920" ht="12.75" customHeight="1" x14ac:dyDescent="0.25"/>
    <row r="921" ht="12.75" customHeight="1" x14ac:dyDescent="0.25"/>
    <row r="922" ht="12.75" customHeight="1" x14ac:dyDescent="0.25"/>
    <row r="923" ht="12.75" customHeight="1" x14ac:dyDescent="0.25"/>
    <row r="924" ht="12.75" customHeight="1" x14ac:dyDescent="0.25"/>
    <row r="925" ht="12.75" customHeight="1" x14ac:dyDescent="0.25"/>
    <row r="926" ht="12.75" customHeight="1" x14ac:dyDescent="0.25"/>
    <row r="927" ht="12.75" customHeight="1" x14ac:dyDescent="0.25"/>
    <row r="928" ht="12.75" customHeight="1" x14ac:dyDescent="0.25"/>
    <row r="929" ht="12.75" customHeight="1" x14ac:dyDescent="0.25"/>
    <row r="930" ht="12.75" customHeight="1" x14ac:dyDescent="0.25"/>
    <row r="931" ht="12.75" customHeight="1" x14ac:dyDescent="0.25"/>
    <row r="932" ht="12.75" customHeight="1" x14ac:dyDescent="0.25"/>
    <row r="933" ht="12.75" customHeight="1" x14ac:dyDescent="0.25"/>
    <row r="934" ht="12.75" customHeight="1" x14ac:dyDescent="0.25"/>
    <row r="935" ht="12.75" customHeight="1" x14ac:dyDescent="0.25"/>
    <row r="936" ht="12.75" customHeight="1" x14ac:dyDescent="0.25"/>
    <row r="937" ht="12.75" customHeight="1" x14ac:dyDescent="0.25"/>
    <row r="938" ht="12.75" customHeight="1" x14ac:dyDescent="0.25"/>
    <row r="939" ht="12.75" customHeight="1" x14ac:dyDescent="0.25"/>
    <row r="940" ht="12.75" customHeight="1" x14ac:dyDescent="0.25"/>
    <row r="941" ht="12.75" customHeight="1" x14ac:dyDescent="0.25"/>
    <row r="942" ht="12.75" customHeight="1" x14ac:dyDescent="0.25"/>
    <row r="943" ht="12.75" customHeight="1" x14ac:dyDescent="0.25"/>
    <row r="944" ht="12.75" customHeight="1" x14ac:dyDescent="0.25"/>
    <row r="945" ht="12.75" customHeight="1" x14ac:dyDescent="0.25"/>
    <row r="946" ht="12.75" customHeight="1" x14ac:dyDescent="0.25"/>
    <row r="947" ht="12.75" customHeight="1" x14ac:dyDescent="0.25"/>
    <row r="948" ht="12.75" customHeight="1" x14ac:dyDescent="0.25"/>
    <row r="949" ht="12.75" customHeight="1" x14ac:dyDescent="0.25"/>
    <row r="950" ht="12.75" customHeight="1" x14ac:dyDescent="0.25"/>
    <row r="951" ht="12.75" customHeight="1" x14ac:dyDescent="0.25"/>
    <row r="952" ht="12.75" customHeight="1" x14ac:dyDescent="0.25"/>
    <row r="953" ht="12.75" customHeight="1" x14ac:dyDescent="0.25"/>
    <row r="954" ht="12.75" customHeight="1" x14ac:dyDescent="0.25"/>
    <row r="955" ht="12.75" customHeight="1" x14ac:dyDescent="0.25"/>
    <row r="956" ht="12.75" customHeight="1" x14ac:dyDescent="0.25"/>
    <row r="957" ht="12.75" customHeight="1" x14ac:dyDescent="0.25"/>
    <row r="958" ht="12.75" customHeight="1" x14ac:dyDescent="0.25"/>
    <row r="959" ht="12.75" customHeight="1" x14ac:dyDescent="0.25"/>
    <row r="960" ht="12.75" customHeight="1" x14ac:dyDescent="0.25"/>
    <row r="961" ht="12.75" customHeight="1" x14ac:dyDescent="0.25"/>
    <row r="962" ht="12.75" customHeight="1" x14ac:dyDescent="0.25"/>
    <row r="963" ht="12.75" customHeight="1" x14ac:dyDescent="0.25"/>
    <row r="964" ht="12.75" customHeight="1" x14ac:dyDescent="0.25"/>
    <row r="965" ht="12.75" customHeight="1" x14ac:dyDescent="0.25"/>
    <row r="966" ht="12.75" customHeight="1" x14ac:dyDescent="0.25"/>
    <row r="967" ht="12.75" customHeight="1" x14ac:dyDescent="0.25"/>
    <row r="968" ht="12.75" customHeight="1" x14ac:dyDescent="0.25"/>
    <row r="969" ht="12.75" customHeight="1" x14ac:dyDescent="0.25"/>
    <row r="970" ht="12.75" customHeight="1" x14ac:dyDescent="0.25"/>
    <row r="971" ht="12.75" customHeight="1" x14ac:dyDescent="0.25"/>
    <row r="972" ht="12.75" customHeight="1" x14ac:dyDescent="0.25"/>
    <row r="973" ht="12.75" customHeight="1" x14ac:dyDescent="0.25"/>
    <row r="974" ht="12.75" customHeight="1" x14ac:dyDescent="0.25"/>
    <row r="975" ht="12.75" customHeight="1" x14ac:dyDescent="0.25"/>
    <row r="976" ht="12.75" customHeight="1" x14ac:dyDescent="0.25"/>
    <row r="977" ht="12.75" customHeight="1" x14ac:dyDescent="0.25"/>
    <row r="978" ht="12.75" customHeight="1" x14ac:dyDescent="0.25"/>
    <row r="979" ht="12.75" customHeight="1" x14ac:dyDescent="0.25"/>
    <row r="980" ht="12.75" customHeight="1" x14ac:dyDescent="0.25"/>
    <row r="981" ht="12.75" customHeight="1" x14ac:dyDescent="0.25"/>
    <row r="982" ht="12.75" customHeight="1" x14ac:dyDescent="0.25"/>
    <row r="983" ht="12.75" customHeight="1" x14ac:dyDescent="0.25"/>
    <row r="984" ht="12.75" customHeight="1" x14ac:dyDescent="0.25"/>
    <row r="985" ht="12.75" customHeight="1" x14ac:dyDescent="0.25"/>
    <row r="986" ht="12.75" customHeight="1" x14ac:dyDescent="0.25"/>
    <row r="987" ht="12.75" customHeight="1" x14ac:dyDescent="0.25"/>
    <row r="988" ht="12.75" customHeight="1" x14ac:dyDescent="0.25"/>
    <row r="989" ht="12.75" customHeight="1" x14ac:dyDescent="0.25"/>
    <row r="990" ht="12.75" customHeight="1" x14ac:dyDescent="0.25"/>
    <row r="991" ht="12.75" customHeight="1" x14ac:dyDescent="0.25"/>
    <row r="992" ht="12.75" customHeight="1" x14ac:dyDescent="0.25"/>
    <row r="993" ht="12.75" customHeight="1" x14ac:dyDescent="0.25"/>
    <row r="994" ht="12.75" customHeight="1" x14ac:dyDescent="0.25"/>
    <row r="995" ht="12.75" customHeight="1" x14ac:dyDescent="0.25"/>
    <row r="996" ht="12.75" customHeight="1" x14ac:dyDescent="0.25"/>
    <row r="997" ht="12.75" customHeight="1" x14ac:dyDescent="0.25"/>
    <row r="998" ht="12.75" customHeight="1" x14ac:dyDescent="0.25"/>
    <row r="999" ht="12.75" customHeight="1" x14ac:dyDescent="0.25"/>
    <row r="1000" ht="12.75" customHeight="1" x14ac:dyDescent="0.25"/>
  </sheetData>
  <mergeCells count="1">
    <mergeCell ref="B3:B6"/>
  </mergeCells>
  <pageMargins left="0.7" right="0.7" top="0.75" bottom="0.75" header="0" footer="0"/>
  <pageSetup orientation="landscape"/>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000"/>
  <sheetViews>
    <sheetView topLeftCell="E1" workbookViewId="0">
      <pane ySplit="1" topLeftCell="A230" activePane="bottomLeft" state="frozen"/>
      <selection pane="bottomLeft" activeCell="Q16" sqref="Q16"/>
    </sheetView>
  </sheetViews>
  <sheetFormatPr defaultColWidth="12.6640625" defaultRowHeight="15" customHeight="1" x14ac:dyDescent="0.25"/>
  <cols>
    <col min="1" max="1" width="5.109375" customWidth="1"/>
    <col min="2" max="2" width="16.77734375" customWidth="1"/>
    <col min="3" max="3" width="13.33203125" customWidth="1"/>
    <col min="4" max="4" width="13" customWidth="1"/>
    <col min="5" max="5" width="15.109375" customWidth="1"/>
    <col min="6" max="6" width="20.109375" customWidth="1"/>
    <col min="7" max="7" width="14" customWidth="1"/>
    <col min="8" max="8" width="14.88671875" customWidth="1"/>
    <col min="9" max="9" width="16.88671875" customWidth="1"/>
    <col min="10" max="10" width="7.33203125" customWidth="1"/>
    <col min="11" max="11" width="16.6640625" customWidth="1"/>
    <col min="12" max="12" width="34.109375" customWidth="1"/>
    <col min="13" max="13" width="17" customWidth="1"/>
    <col min="14" max="14" width="8.88671875" customWidth="1"/>
    <col min="15" max="15" width="19.5546875" bestFit="1" customWidth="1"/>
    <col min="16" max="16" width="10.33203125" bestFit="1" customWidth="1"/>
    <col min="17" max="26" width="8.6640625" customWidth="1"/>
  </cols>
  <sheetData>
    <row r="1" spans="1:16" ht="12.75" customHeight="1" x14ac:dyDescent="0.25">
      <c r="A1" s="1" t="s">
        <v>0</v>
      </c>
      <c r="B1" s="1" t="s">
        <v>1</v>
      </c>
      <c r="C1" s="1" t="s">
        <v>2</v>
      </c>
      <c r="D1" s="1" t="s">
        <v>3</v>
      </c>
      <c r="E1" s="1" t="s">
        <v>4</v>
      </c>
      <c r="F1" s="1" t="s">
        <v>5</v>
      </c>
      <c r="G1" s="1" t="s">
        <v>6</v>
      </c>
      <c r="H1" s="1" t="s">
        <v>7</v>
      </c>
      <c r="I1" s="1" t="s">
        <v>8</v>
      </c>
      <c r="J1" s="1" t="s">
        <v>9</v>
      </c>
      <c r="K1" s="1" t="s">
        <v>10</v>
      </c>
      <c r="L1" s="1" t="s">
        <v>11</v>
      </c>
      <c r="M1" s="2" t="s">
        <v>12</v>
      </c>
      <c r="N1" s="1" t="s">
        <v>13</v>
      </c>
      <c r="O1" s="18" t="s">
        <v>404</v>
      </c>
      <c r="P1" s="18" t="s">
        <v>199</v>
      </c>
    </row>
    <row r="2" spans="1:16" ht="12.75" customHeight="1" x14ac:dyDescent="0.25">
      <c r="A2" s="3">
        <v>9</v>
      </c>
      <c r="B2" s="3" t="s">
        <v>14</v>
      </c>
      <c r="C2" s="3">
        <v>2016</v>
      </c>
      <c r="D2" s="3">
        <v>6</v>
      </c>
      <c r="E2" s="3" t="s">
        <v>15</v>
      </c>
      <c r="F2" s="4">
        <v>72.673557556000006</v>
      </c>
      <c r="G2" s="5">
        <v>2</v>
      </c>
      <c r="H2" s="5">
        <v>1</v>
      </c>
      <c r="I2" s="4" t="s">
        <v>16</v>
      </c>
      <c r="J2" s="4" t="s">
        <v>16</v>
      </c>
      <c r="K2" s="4" t="s">
        <v>17</v>
      </c>
      <c r="L2" s="4">
        <v>3.0943428307004792</v>
      </c>
      <c r="M2" s="6">
        <v>1474672962.4000003</v>
      </c>
      <c r="N2" s="3" t="s">
        <v>18</v>
      </c>
      <c r="O2">
        <f>VLOOKUP(B2,Customer!$A$2:$L$196,10,FALSE)</f>
        <v>2</v>
      </c>
      <c r="P2" t="str">
        <f>VLOOKUP(B2,Customer!$A$2:$L$196,7,FALSE)</f>
        <v>Laki-Laki</v>
      </c>
    </row>
    <row r="3" spans="1:16" ht="12.75" customHeight="1" x14ac:dyDescent="0.25">
      <c r="A3" s="3">
        <v>87</v>
      </c>
      <c r="B3" s="3" t="s">
        <v>19</v>
      </c>
      <c r="C3" s="3">
        <v>2017</v>
      </c>
      <c r="D3" s="3">
        <v>8</v>
      </c>
      <c r="E3" s="3" t="s">
        <v>15</v>
      </c>
      <c r="F3" s="4">
        <v>53.860402766399993</v>
      </c>
      <c r="G3" s="5">
        <v>2</v>
      </c>
      <c r="H3" s="5">
        <v>1</v>
      </c>
      <c r="I3" s="4" t="s">
        <v>16</v>
      </c>
      <c r="J3" s="4" t="s">
        <v>16</v>
      </c>
      <c r="K3" s="4" t="s">
        <v>20</v>
      </c>
      <c r="L3" s="4">
        <v>4.1110062399382237</v>
      </c>
      <c r="M3" s="6">
        <v>951364045.19200003</v>
      </c>
      <c r="N3" s="3" t="s">
        <v>18</v>
      </c>
      <c r="O3">
        <f>VLOOKUP(B3,Customer!$A$2:$L$196,10,FALSE)</f>
        <v>5</v>
      </c>
      <c r="P3" t="str">
        <f>VLOOKUP(B3,Customer!$A$2:$L$196,7,FALSE)</f>
        <v>Laki-Laki</v>
      </c>
    </row>
    <row r="4" spans="1:16" ht="12.75" customHeight="1" x14ac:dyDescent="0.25">
      <c r="A4" s="3">
        <v>57</v>
      </c>
      <c r="B4" s="3" t="s">
        <v>21</v>
      </c>
      <c r="C4" s="3">
        <v>2017</v>
      </c>
      <c r="D4" s="3">
        <v>7</v>
      </c>
      <c r="E4" s="3" t="s">
        <v>15</v>
      </c>
      <c r="F4" s="4">
        <v>105.17173301879998</v>
      </c>
      <c r="G4" s="5">
        <v>3</v>
      </c>
      <c r="H4" s="5">
        <v>2</v>
      </c>
      <c r="I4" s="4" t="s">
        <v>16</v>
      </c>
      <c r="J4" s="4" t="s">
        <v>16</v>
      </c>
      <c r="K4" s="4" t="s">
        <v>22</v>
      </c>
      <c r="L4" s="4">
        <v>4.1903498835931181</v>
      </c>
      <c r="M4" s="6">
        <v>1927067791.7259996</v>
      </c>
      <c r="N4" s="3" t="s">
        <v>18</v>
      </c>
      <c r="O4">
        <f>VLOOKUP(B4,Customer!$A$2:$L$196,10,FALSE)</f>
        <v>3</v>
      </c>
      <c r="P4" t="str">
        <f>VLOOKUP(B4,Customer!$A$2:$L$196,7,FALSE)</f>
        <v>Perempuan</v>
      </c>
    </row>
    <row r="5" spans="1:16" ht="12.75" customHeight="1" x14ac:dyDescent="0.25">
      <c r="A5" s="3">
        <v>204</v>
      </c>
      <c r="E5" s="3" t="s">
        <v>15</v>
      </c>
      <c r="F5" s="4">
        <v>150.06539835360002</v>
      </c>
      <c r="G5" s="5">
        <v>4</v>
      </c>
      <c r="H5" s="5">
        <v>3</v>
      </c>
      <c r="I5" s="4" t="s">
        <v>16</v>
      </c>
      <c r="J5" s="4" t="s">
        <v>23</v>
      </c>
      <c r="K5" s="4" t="s">
        <v>24</v>
      </c>
      <c r="L5" s="4"/>
      <c r="M5" s="6">
        <v>2563438030.5599999</v>
      </c>
      <c r="N5" s="3" t="s">
        <v>25</v>
      </c>
      <c r="O5" t="e">
        <f>VLOOKUP(B5,Customer!$A$2:$L$196,10,FALSE)</f>
        <v>#N/A</v>
      </c>
      <c r="P5" t="e">
        <f>VLOOKUP(B5,Customer!$A$2:$L$196,7,FALSE)</f>
        <v>#N/A</v>
      </c>
    </row>
    <row r="6" spans="1:16" ht="12.75" customHeight="1" x14ac:dyDescent="0.25">
      <c r="A6" s="3">
        <v>171</v>
      </c>
      <c r="B6" s="3" t="s">
        <v>26</v>
      </c>
      <c r="C6" s="3">
        <v>2017</v>
      </c>
      <c r="D6" s="3">
        <v>10</v>
      </c>
      <c r="E6" s="3" t="s">
        <v>15</v>
      </c>
      <c r="F6" s="4">
        <v>72.563597565199998</v>
      </c>
      <c r="G6" s="5">
        <v>2</v>
      </c>
      <c r="H6" s="5">
        <v>1</v>
      </c>
      <c r="I6" s="4" t="s">
        <v>16</v>
      </c>
      <c r="J6" s="4" t="s">
        <v>16</v>
      </c>
      <c r="K6" s="4" t="s">
        <v>20</v>
      </c>
      <c r="L6" s="4">
        <v>4.7635300915575556</v>
      </c>
      <c r="M6" s="6">
        <v>1171127639.9679999</v>
      </c>
      <c r="N6" s="3" t="s">
        <v>18</v>
      </c>
      <c r="O6">
        <f>VLOOKUP(B6,Customer!$A$2:$L$196,10,FALSE)</f>
        <v>3</v>
      </c>
      <c r="P6" t="str">
        <f>VLOOKUP(B6,Customer!$A$2:$L$196,7,FALSE)</f>
        <v>Laki-Laki</v>
      </c>
    </row>
    <row r="7" spans="1:16" ht="12.75" customHeight="1" x14ac:dyDescent="0.25">
      <c r="A7" s="3">
        <v>137</v>
      </c>
      <c r="B7" s="3" t="s">
        <v>27</v>
      </c>
      <c r="C7" s="3">
        <v>2017</v>
      </c>
      <c r="D7" s="3">
        <v>11</v>
      </c>
      <c r="E7" s="3" t="s">
        <v>15</v>
      </c>
      <c r="F7" s="4">
        <v>74.163015613200002</v>
      </c>
      <c r="G7" s="5">
        <v>2</v>
      </c>
      <c r="H7" s="5">
        <v>1</v>
      </c>
      <c r="I7" s="4" t="s">
        <v>16</v>
      </c>
      <c r="J7" s="4" t="s">
        <v>16</v>
      </c>
      <c r="K7" s="4" t="s">
        <v>20</v>
      </c>
      <c r="L7" s="4">
        <v>1.1324327706981339</v>
      </c>
      <c r="M7" s="6">
        <v>1278851097.6559999</v>
      </c>
      <c r="N7" s="3" t="s">
        <v>18</v>
      </c>
      <c r="O7">
        <f>VLOOKUP(B7,Customer!$A$2:$L$196,10,FALSE)</f>
        <v>5</v>
      </c>
      <c r="P7" t="str">
        <f>VLOOKUP(B7,Customer!$A$2:$L$196,7,FALSE)</f>
        <v>Laki-Laki</v>
      </c>
    </row>
    <row r="8" spans="1:16" ht="12.75" customHeight="1" x14ac:dyDescent="0.25">
      <c r="A8" s="3">
        <v>56</v>
      </c>
      <c r="B8" s="3" t="s">
        <v>28</v>
      </c>
      <c r="C8" s="3">
        <v>2017</v>
      </c>
      <c r="D8" s="3">
        <v>3</v>
      </c>
      <c r="E8" s="3" t="s">
        <v>15</v>
      </c>
      <c r="F8" s="4">
        <v>149.4656165856</v>
      </c>
      <c r="G8" s="5">
        <v>4</v>
      </c>
      <c r="H8" s="5">
        <v>3</v>
      </c>
      <c r="I8" s="4" t="s">
        <v>16</v>
      </c>
      <c r="J8" s="4" t="s">
        <v>23</v>
      </c>
      <c r="K8" s="4" t="s">
        <v>20</v>
      </c>
      <c r="L8" s="4">
        <v>3.9031486224953276</v>
      </c>
      <c r="M8" s="6">
        <v>2756759887.552</v>
      </c>
      <c r="N8" s="3" t="s">
        <v>18</v>
      </c>
      <c r="O8">
        <f>VLOOKUP(B8,Customer!$A$2:$L$196,10,FALSE)</f>
        <v>4</v>
      </c>
      <c r="P8" t="str">
        <f>VLOOKUP(B8,Customer!$A$2:$L$196,7,FALSE)</f>
        <v>Perempuan</v>
      </c>
    </row>
    <row r="9" spans="1:16" ht="12.75" customHeight="1" x14ac:dyDescent="0.25">
      <c r="A9" s="3">
        <v>202</v>
      </c>
      <c r="E9" s="3" t="s">
        <v>15</v>
      </c>
      <c r="F9" s="4">
        <v>137.46998122560001</v>
      </c>
      <c r="G9" s="5">
        <v>4</v>
      </c>
      <c r="H9" s="5">
        <v>3</v>
      </c>
      <c r="I9" s="4" t="s">
        <v>23</v>
      </c>
      <c r="J9" s="4" t="s">
        <v>23</v>
      </c>
      <c r="K9" s="4" t="s">
        <v>24</v>
      </c>
      <c r="L9" s="4"/>
      <c r="M9" s="6">
        <v>2229237160.6560001</v>
      </c>
      <c r="N9" s="3" t="s">
        <v>25</v>
      </c>
      <c r="O9" t="e">
        <f>VLOOKUP(B9,Customer!$A$2:$L$196,10,FALSE)</f>
        <v>#N/A</v>
      </c>
      <c r="P9" t="e">
        <f>VLOOKUP(B9,Customer!$A$2:$L$196,7,FALSE)</f>
        <v>#N/A</v>
      </c>
    </row>
    <row r="10" spans="1:16" ht="12.75" customHeight="1" x14ac:dyDescent="0.25">
      <c r="A10" s="3">
        <v>69</v>
      </c>
      <c r="B10" s="3" t="s">
        <v>29</v>
      </c>
      <c r="C10" s="3">
        <v>2017</v>
      </c>
      <c r="D10" s="3">
        <v>4</v>
      </c>
      <c r="E10" s="3" t="s">
        <v>15</v>
      </c>
      <c r="F10" s="4">
        <v>72.973448439999999</v>
      </c>
      <c r="G10" s="5">
        <v>2</v>
      </c>
      <c r="H10" s="5">
        <v>1</v>
      </c>
      <c r="I10" s="4" t="s">
        <v>16</v>
      </c>
      <c r="J10" s="4" t="s">
        <v>16</v>
      </c>
      <c r="K10" s="4" t="s">
        <v>22</v>
      </c>
      <c r="L10" s="4">
        <v>2.3696304381777455</v>
      </c>
      <c r="M10" s="6">
        <v>1317688662.3999999</v>
      </c>
      <c r="N10" s="3" t="s">
        <v>18</v>
      </c>
      <c r="O10">
        <f>VLOOKUP(B10,Customer!$A$2:$L$196,10,FALSE)</f>
        <v>5</v>
      </c>
      <c r="P10" t="str">
        <f>VLOOKUP(B10,Customer!$A$2:$L$196,7,FALSE)</f>
        <v>Perempuan</v>
      </c>
    </row>
    <row r="11" spans="1:16" ht="12.75" customHeight="1" x14ac:dyDescent="0.25">
      <c r="A11" s="3">
        <v>110</v>
      </c>
      <c r="B11" s="3" t="s">
        <v>30</v>
      </c>
      <c r="C11" s="3">
        <v>2017</v>
      </c>
      <c r="D11" s="3">
        <v>5</v>
      </c>
      <c r="E11" s="3" t="s">
        <v>15</v>
      </c>
      <c r="F11" s="4">
        <v>72.973448439999999</v>
      </c>
      <c r="G11" s="5">
        <v>2</v>
      </c>
      <c r="H11" s="5">
        <v>1</v>
      </c>
      <c r="I11" s="4" t="s">
        <v>16</v>
      </c>
      <c r="J11" s="4" t="s">
        <v>16</v>
      </c>
      <c r="K11" s="4" t="s">
        <v>20</v>
      </c>
      <c r="L11" s="4">
        <v>3.2904319869875742</v>
      </c>
      <c r="M11" s="6">
        <v>1067072393.1999999</v>
      </c>
      <c r="N11" s="3" t="s">
        <v>18</v>
      </c>
      <c r="O11">
        <f>VLOOKUP(B11,Customer!$A$2:$L$196,10,FALSE)</f>
        <v>3</v>
      </c>
      <c r="P11" t="str">
        <f>VLOOKUP(B11,Customer!$A$2:$L$196,7,FALSE)</f>
        <v>Perempuan</v>
      </c>
    </row>
    <row r="12" spans="1:16" ht="12.75" customHeight="1" x14ac:dyDescent="0.25">
      <c r="A12" s="3">
        <v>156</v>
      </c>
      <c r="B12" s="3" t="s">
        <v>31</v>
      </c>
      <c r="C12" s="3">
        <v>2017</v>
      </c>
      <c r="D12" s="3">
        <v>11</v>
      </c>
      <c r="E12" s="3" t="s">
        <v>15</v>
      </c>
      <c r="F12" s="4">
        <v>98.284239049599989</v>
      </c>
      <c r="G12" s="5">
        <v>3</v>
      </c>
      <c r="H12" s="5">
        <v>2</v>
      </c>
      <c r="I12" s="4" t="s">
        <v>16</v>
      </c>
      <c r="J12" s="4" t="s">
        <v>16</v>
      </c>
      <c r="K12" s="4" t="s">
        <v>20</v>
      </c>
      <c r="L12" s="4">
        <v>4.2813592286768971</v>
      </c>
      <c r="M12" s="6">
        <v>1591138496.9039998</v>
      </c>
      <c r="N12" s="3" t="s">
        <v>18</v>
      </c>
      <c r="O12">
        <f>VLOOKUP(B12,Customer!$A$2:$L$196,10,FALSE)</f>
        <v>4</v>
      </c>
      <c r="P12" t="str">
        <f>VLOOKUP(B12,Customer!$A$2:$L$196,7,FALSE)</f>
        <v>Perempuan</v>
      </c>
    </row>
    <row r="13" spans="1:16" ht="12.75" customHeight="1" x14ac:dyDescent="0.25">
      <c r="A13" s="3">
        <v>138</v>
      </c>
      <c r="B13" s="3" t="s">
        <v>32</v>
      </c>
      <c r="C13" s="3">
        <v>2014</v>
      </c>
      <c r="D13" s="3">
        <v>3</v>
      </c>
      <c r="E13" s="3" t="s">
        <v>33</v>
      </c>
      <c r="F13" s="4">
        <v>115.0681321908</v>
      </c>
      <c r="G13" s="5">
        <v>3</v>
      </c>
      <c r="H13" s="5">
        <v>2</v>
      </c>
      <c r="I13" s="4" t="s">
        <v>16</v>
      </c>
      <c r="J13" s="4" t="s">
        <v>16</v>
      </c>
      <c r="K13" s="4" t="s">
        <v>20</v>
      </c>
      <c r="L13" s="4">
        <v>4.2899272971893092</v>
      </c>
      <c r="M13" s="6">
        <v>2282730999.6259999</v>
      </c>
      <c r="N13" s="3" t="s">
        <v>18</v>
      </c>
      <c r="O13">
        <f>VLOOKUP(B13,Customer!$A$2:$L$196,10,FALSE)</f>
        <v>5</v>
      </c>
      <c r="P13" t="str">
        <f>VLOOKUP(B13,Customer!$A$2:$L$196,7,FALSE)</f>
        <v>Laki-Laki</v>
      </c>
    </row>
    <row r="14" spans="1:16" ht="12.75" customHeight="1" x14ac:dyDescent="0.25">
      <c r="A14" s="3">
        <v>159</v>
      </c>
      <c r="B14" s="3" t="s">
        <v>34</v>
      </c>
      <c r="C14" s="3">
        <v>2017</v>
      </c>
      <c r="D14" s="3">
        <v>11</v>
      </c>
      <c r="E14" s="3" t="s">
        <v>15</v>
      </c>
      <c r="F14" s="4">
        <v>73.813142915200004</v>
      </c>
      <c r="G14" s="5">
        <v>2</v>
      </c>
      <c r="H14" s="5">
        <v>1</v>
      </c>
      <c r="I14" s="4" t="s">
        <v>16</v>
      </c>
      <c r="J14" s="4" t="s">
        <v>16</v>
      </c>
      <c r="K14" s="4" t="s">
        <v>20</v>
      </c>
      <c r="L14" s="4">
        <v>3.4289700874900579</v>
      </c>
      <c r="M14" s="6">
        <v>1359978806.2960002</v>
      </c>
      <c r="N14" s="3" t="s">
        <v>18</v>
      </c>
      <c r="O14">
        <f>VLOOKUP(B14,Customer!$A$2:$L$196,10,FALSE)</f>
        <v>3</v>
      </c>
      <c r="P14" t="str">
        <f>VLOOKUP(B14,Customer!$A$2:$L$196,7,FALSE)</f>
        <v>Laki-Laki</v>
      </c>
    </row>
    <row r="15" spans="1:16" ht="12.75" customHeight="1" x14ac:dyDescent="0.25">
      <c r="A15" s="3">
        <v>174</v>
      </c>
      <c r="B15" s="3" t="s">
        <v>35</v>
      </c>
      <c r="C15" s="3">
        <v>2017</v>
      </c>
      <c r="D15" s="3">
        <v>6</v>
      </c>
      <c r="E15" s="3" t="s">
        <v>15</v>
      </c>
      <c r="F15" s="4">
        <v>62.327322058</v>
      </c>
      <c r="G15" s="5">
        <v>2</v>
      </c>
      <c r="H15" s="5">
        <v>1</v>
      </c>
      <c r="I15" s="4" t="s">
        <v>16</v>
      </c>
      <c r="J15" s="4" t="s">
        <v>16</v>
      </c>
      <c r="K15" s="4" t="s">
        <v>20</v>
      </c>
      <c r="L15" s="4">
        <v>1.9093843225630676</v>
      </c>
      <c r="M15" s="6">
        <v>1134844804.1699998</v>
      </c>
      <c r="N15" s="3" t="s">
        <v>18</v>
      </c>
      <c r="O15">
        <f>VLOOKUP(B15,Customer!$A$2:$L$196,10,FALSE)</f>
        <v>2</v>
      </c>
      <c r="P15" t="str">
        <f>VLOOKUP(B15,Customer!$A$2:$L$196,7,FALSE)</f>
        <v>Laki-Laki</v>
      </c>
    </row>
    <row r="16" spans="1:16" ht="12.75" customHeight="1" x14ac:dyDescent="0.25">
      <c r="A16" s="3">
        <v>16</v>
      </c>
      <c r="B16" s="3" t="s">
        <v>36</v>
      </c>
      <c r="C16" s="3">
        <v>2017</v>
      </c>
      <c r="D16" s="3">
        <v>12</v>
      </c>
      <c r="E16" s="3" t="s">
        <v>15</v>
      </c>
      <c r="F16" s="4">
        <v>137.46998122560001</v>
      </c>
      <c r="G16" s="5">
        <v>4</v>
      </c>
      <c r="H16" s="5">
        <v>2</v>
      </c>
      <c r="I16" s="4" t="s">
        <v>23</v>
      </c>
      <c r="J16" s="4" t="s">
        <v>16</v>
      </c>
      <c r="K16" s="4" t="s">
        <v>37</v>
      </c>
      <c r="L16" s="4">
        <v>3.3831960409332682</v>
      </c>
      <c r="M16" s="6">
        <v>2489385863.184</v>
      </c>
      <c r="N16" s="3" t="s">
        <v>18</v>
      </c>
      <c r="O16">
        <f>VLOOKUP(B16,Customer!$A$2:$L$196,10,FALSE)</f>
        <v>5</v>
      </c>
      <c r="P16" t="str">
        <f>VLOOKUP(B16,Customer!$A$2:$L$196,7,FALSE)</f>
        <v>Laki-Laki</v>
      </c>
    </row>
    <row r="17" spans="1:16" ht="12.75" customHeight="1" x14ac:dyDescent="0.25">
      <c r="A17" s="3">
        <v>134</v>
      </c>
      <c r="B17" s="3" t="s">
        <v>38</v>
      </c>
      <c r="C17" s="3">
        <v>2014</v>
      </c>
      <c r="D17" s="3">
        <v>6</v>
      </c>
      <c r="E17" s="3" t="s">
        <v>15</v>
      </c>
      <c r="F17" s="4">
        <v>107.80077643520001</v>
      </c>
      <c r="G17" s="5">
        <v>3</v>
      </c>
      <c r="H17" s="5">
        <v>2</v>
      </c>
      <c r="I17" s="4" t="s">
        <v>16</v>
      </c>
      <c r="J17" s="4" t="s">
        <v>16</v>
      </c>
      <c r="K17" s="4" t="s">
        <v>20</v>
      </c>
      <c r="L17" s="4">
        <v>4.6412639626432366</v>
      </c>
      <c r="M17" s="6">
        <v>2095976799.1359999</v>
      </c>
      <c r="N17" s="3" t="s">
        <v>18</v>
      </c>
      <c r="O17">
        <f>VLOOKUP(B17,Customer!$A$2:$L$196,10,FALSE)</f>
        <v>5</v>
      </c>
      <c r="P17" t="str">
        <f>VLOOKUP(B17,Customer!$A$2:$L$196,7,FALSE)</f>
        <v>Perempuan</v>
      </c>
    </row>
    <row r="18" spans="1:16" ht="12.75" customHeight="1" x14ac:dyDescent="0.25">
      <c r="A18" s="3">
        <v>135</v>
      </c>
      <c r="B18" s="3" t="s">
        <v>39</v>
      </c>
      <c r="C18" s="3">
        <v>2015</v>
      </c>
      <c r="D18" s="3">
        <v>8</v>
      </c>
      <c r="E18" s="3" t="s">
        <v>15</v>
      </c>
      <c r="F18" s="4">
        <v>76.912015383199986</v>
      </c>
      <c r="G18" s="5">
        <v>2</v>
      </c>
      <c r="H18" s="5">
        <v>1</v>
      </c>
      <c r="I18" s="4" t="s">
        <v>16</v>
      </c>
      <c r="J18" s="4" t="s">
        <v>16</v>
      </c>
      <c r="K18" s="4" t="s">
        <v>20</v>
      </c>
      <c r="L18" s="4">
        <v>0.74204151721099776</v>
      </c>
      <c r="M18" s="6">
        <v>1537397244.8999999</v>
      </c>
      <c r="N18" s="3" t="s">
        <v>18</v>
      </c>
      <c r="O18">
        <f>VLOOKUP(B18,Customer!$A$2:$L$196,10,FALSE)</f>
        <v>3</v>
      </c>
      <c r="P18" t="str">
        <f>VLOOKUP(B18,Customer!$A$2:$L$196,7,FALSE)</f>
        <v>Laki-Laki</v>
      </c>
    </row>
    <row r="19" spans="1:16" ht="12.75" customHeight="1" x14ac:dyDescent="0.25">
      <c r="A19" s="3">
        <v>84</v>
      </c>
      <c r="B19" s="3" t="s">
        <v>40</v>
      </c>
      <c r="C19" s="3">
        <v>2014</v>
      </c>
      <c r="D19" s="3">
        <v>8</v>
      </c>
      <c r="E19" s="3" t="s">
        <v>15</v>
      </c>
      <c r="F19" s="4">
        <v>69.034881496799997</v>
      </c>
      <c r="G19" s="5">
        <v>2</v>
      </c>
      <c r="H19" s="5">
        <v>1</v>
      </c>
      <c r="I19" s="4" t="s">
        <v>16</v>
      </c>
      <c r="J19" s="4" t="s">
        <v>16</v>
      </c>
      <c r="K19" s="4" t="s">
        <v>20</v>
      </c>
      <c r="L19" s="4">
        <v>1.6170862745101564</v>
      </c>
      <c r="M19" s="6">
        <v>1153114828.096</v>
      </c>
      <c r="N19" s="3" t="s">
        <v>18</v>
      </c>
      <c r="O19">
        <f>VLOOKUP(B19,Customer!$A$2:$L$196,10,FALSE)</f>
        <v>2</v>
      </c>
      <c r="P19" t="str">
        <f>VLOOKUP(B19,Customer!$A$2:$L$196,7,FALSE)</f>
        <v>Perempuan</v>
      </c>
    </row>
    <row r="20" spans="1:16" ht="12.75" customHeight="1" x14ac:dyDescent="0.25">
      <c r="A20" s="3">
        <v>157</v>
      </c>
      <c r="B20" s="3" t="s">
        <v>41</v>
      </c>
      <c r="C20" s="3">
        <v>2016</v>
      </c>
      <c r="D20" s="3">
        <v>9</v>
      </c>
      <c r="E20" s="3" t="s">
        <v>15</v>
      </c>
      <c r="F20" s="4">
        <v>67.245532555599993</v>
      </c>
      <c r="G20" s="5">
        <v>2</v>
      </c>
      <c r="H20" s="5">
        <v>1</v>
      </c>
      <c r="I20" s="4" t="s">
        <v>16</v>
      </c>
      <c r="J20" s="4" t="s">
        <v>16</v>
      </c>
      <c r="K20" s="4" t="s">
        <v>20</v>
      </c>
      <c r="L20" s="4">
        <v>2.2396159735096384</v>
      </c>
      <c r="M20" s="6">
        <v>1275326807.898</v>
      </c>
      <c r="N20" s="3" t="s">
        <v>18</v>
      </c>
      <c r="O20">
        <f>VLOOKUP(B20,Customer!$A$2:$L$196,10,FALSE)</f>
        <v>3</v>
      </c>
      <c r="P20" t="str">
        <f>VLOOKUP(B20,Customer!$A$2:$L$196,7,FALSE)</f>
        <v>Perempuan</v>
      </c>
    </row>
    <row r="21" spans="1:16" ht="12.75" customHeight="1" x14ac:dyDescent="0.25">
      <c r="A21" s="3">
        <v>221</v>
      </c>
      <c r="E21" s="3" t="s">
        <v>15</v>
      </c>
      <c r="F21" s="4">
        <v>149.74551474400002</v>
      </c>
      <c r="G21" s="5">
        <v>4</v>
      </c>
      <c r="H21" s="5">
        <v>3</v>
      </c>
      <c r="I21" s="4" t="s">
        <v>23</v>
      </c>
      <c r="J21" s="4" t="s">
        <v>23</v>
      </c>
      <c r="K21" s="4" t="s">
        <v>42</v>
      </c>
      <c r="L21" s="4"/>
      <c r="M21" s="6">
        <v>2771911847.7600002</v>
      </c>
      <c r="N21" s="3" t="s">
        <v>25</v>
      </c>
      <c r="O21" t="e">
        <f>VLOOKUP(B21,Customer!$A$2:$L$196,10,FALSE)</f>
        <v>#N/A</v>
      </c>
      <c r="P21" t="e">
        <f>VLOOKUP(B21,Customer!$A$2:$L$196,7,FALSE)</f>
        <v>#N/A</v>
      </c>
    </row>
    <row r="22" spans="1:16" ht="12.75" customHeight="1" x14ac:dyDescent="0.25">
      <c r="A22" s="3">
        <v>109</v>
      </c>
      <c r="B22" s="3" t="s">
        <v>43</v>
      </c>
      <c r="C22" s="3">
        <v>2017</v>
      </c>
      <c r="D22" s="3">
        <v>2</v>
      </c>
      <c r="E22" s="3" t="s">
        <v>15</v>
      </c>
      <c r="F22" s="4">
        <v>86.198636424399993</v>
      </c>
      <c r="G22" s="5">
        <v>2</v>
      </c>
      <c r="H22" s="5">
        <v>2</v>
      </c>
      <c r="I22" s="4" t="s">
        <v>16</v>
      </c>
      <c r="J22" s="4" t="s">
        <v>16</v>
      </c>
      <c r="K22" s="4" t="s">
        <v>44</v>
      </c>
      <c r="L22" s="4">
        <v>1.2504712570531882</v>
      </c>
      <c r="M22" s="6">
        <v>1529815049.862</v>
      </c>
      <c r="N22" s="3" t="s">
        <v>18</v>
      </c>
      <c r="O22">
        <f>VLOOKUP(B22,Customer!$A$2:$L$196,10,FALSE)</f>
        <v>3</v>
      </c>
      <c r="P22" t="str">
        <f>VLOOKUP(B22,Customer!$A$2:$L$196,7,FALSE)</f>
        <v>Laki-Laki</v>
      </c>
    </row>
    <row r="23" spans="1:16" ht="12.75" customHeight="1" x14ac:dyDescent="0.25">
      <c r="A23" s="3">
        <v>242</v>
      </c>
      <c r="E23" s="3" t="s">
        <v>15</v>
      </c>
      <c r="F23" s="4">
        <v>118.34693918919999</v>
      </c>
      <c r="G23" s="5">
        <v>3</v>
      </c>
      <c r="H23" s="5">
        <v>2</v>
      </c>
      <c r="I23" s="4" t="s">
        <v>16</v>
      </c>
      <c r="J23" s="4" t="s">
        <v>16</v>
      </c>
      <c r="K23" s="4" t="s">
        <v>20</v>
      </c>
      <c r="L23" s="4">
        <v>1.0081376231629782</v>
      </c>
      <c r="M23" s="6">
        <v>2201614765.3939996</v>
      </c>
      <c r="N23" s="3" t="s">
        <v>25</v>
      </c>
      <c r="O23" t="e">
        <f>VLOOKUP(B23,Customer!$A$2:$L$196,10,FALSE)</f>
        <v>#N/A</v>
      </c>
      <c r="P23" t="e">
        <f>VLOOKUP(B23,Customer!$A$2:$L$196,7,FALSE)</f>
        <v>#N/A</v>
      </c>
    </row>
    <row r="24" spans="1:16" ht="12.75" customHeight="1" x14ac:dyDescent="0.25">
      <c r="A24" s="3">
        <v>149</v>
      </c>
      <c r="B24" s="3" t="s">
        <v>45</v>
      </c>
      <c r="C24" s="3">
        <v>2017</v>
      </c>
      <c r="D24" s="3">
        <v>4</v>
      </c>
      <c r="E24" s="3" t="s">
        <v>15</v>
      </c>
      <c r="F24" s="4">
        <v>72.973448439999999</v>
      </c>
      <c r="G24" s="5">
        <v>2</v>
      </c>
      <c r="H24" s="5">
        <v>1</v>
      </c>
      <c r="I24" s="4" t="s">
        <v>16</v>
      </c>
      <c r="J24" s="4" t="s">
        <v>16</v>
      </c>
      <c r="K24" s="4" t="s">
        <v>24</v>
      </c>
      <c r="L24" s="4"/>
      <c r="M24" s="6">
        <v>1376192589.2</v>
      </c>
      <c r="N24" s="3" t="s">
        <v>18</v>
      </c>
      <c r="O24">
        <f>VLOOKUP(B24,Customer!$A$2:$L$196,10,FALSE)</f>
        <v>5</v>
      </c>
      <c r="P24" t="str">
        <f>VLOOKUP(B24,Customer!$A$2:$L$196,7,FALSE)</f>
        <v>Laki-Laki</v>
      </c>
    </row>
    <row r="25" spans="1:16" ht="12.75" customHeight="1" x14ac:dyDescent="0.25">
      <c r="A25" s="3">
        <v>88</v>
      </c>
      <c r="B25" s="3" t="s">
        <v>19</v>
      </c>
      <c r="C25" s="3">
        <v>2017</v>
      </c>
      <c r="D25" s="3">
        <v>11</v>
      </c>
      <c r="E25" s="3" t="s">
        <v>15</v>
      </c>
      <c r="F25" s="4">
        <v>104.83185668359999</v>
      </c>
      <c r="G25" s="5">
        <v>3</v>
      </c>
      <c r="H25" s="5">
        <v>2</v>
      </c>
      <c r="I25" s="4" t="s">
        <v>16</v>
      </c>
      <c r="J25" s="4" t="s">
        <v>16</v>
      </c>
      <c r="K25" s="4" t="s">
        <v>20</v>
      </c>
      <c r="L25" s="4">
        <v>3.2681987486565958</v>
      </c>
      <c r="M25" s="6">
        <v>1661829013.812</v>
      </c>
      <c r="N25" s="3" t="s">
        <v>18</v>
      </c>
      <c r="O25">
        <f>VLOOKUP(B25,Customer!$A$2:$L$196,10,FALSE)</f>
        <v>5</v>
      </c>
      <c r="P25" t="str">
        <f>VLOOKUP(B25,Customer!$A$2:$L$196,7,FALSE)</f>
        <v>Laki-Laki</v>
      </c>
    </row>
    <row r="26" spans="1:16" ht="12.75" customHeight="1" x14ac:dyDescent="0.25">
      <c r="A26" s="3">
        <v>94</v>
      </c>
      <c r="B26" s="3" t="s">
        <v>46</v>
      </c>
      <c r="C26" s="3">
        <v>2017</v>
      </c>
      <c r="D26" s="3">
        <v>11</v>
      </c>
      <c r="E26" s="3" t="s">
        <v>15</v>
      </c>
      <c r="F26" s="4">
        <v>74.163015613200002</v>
      </c>
      <c r="G26" s="5">
        <v>2</v>
      </c>
      <c r="H26" s="5">
        <v>1</v>
      </c>
      <c r="I26" s="4" t="s">
        <v>16</v>
      </c>
      <c r="J26" s="4" t="s">
        <v>16</v>
      </c>
      <c r="K26" s="4" t="s">
        <v>20</v>
      </c>
      <c r="L26" s="4">
        <v>0.88063699889432645</v>
      </c>
      <c r="M26" s="6">
        <v>1494713300.388</v>
      </c>
      <c r="N26" s="3" t="s">
        <v>18</v>
      </c>
      <c r="O26">
        <f>VLOOKUP(B26,Customer!$A$2:$L$196,10,FALSE)</f>
        <v>5</v>
      </c>
      <c r="P26" t="str">
        <f>VLOOKUP(B26,Customer!$A$2:$L$196,7,FALSE)</f>
        <v>Laki-Laki</v>
      </c>
    </row>
    <row r="27" spans="1:16" ht="12.75" customHeight="1" x14ac:dyDescent="0.25">
      <c r="A27" s="3">
        <v>70</v>
      </c>
      <c r="B27" s="3" t="s">
        <v>47</v>
      </c>
      <c r="C27" s="3">
        <v>2017</v>
      </c>
      <c r="D27" s="3">
        <v>5</v>
      </c>
      <c r="E27" s="3" t="s">
        <v>15</v>
      </c>
      <c r="F27" s="4">
        <v>148.30603850080001</v>
      </c>
      <c r="G27" s="5">
        <v>4</v>
      </c>
      <c r="H27" s="5">
        <v>3</v>
      </c>
      <c r="I27" s="4" t="s">
        <v>23</v>
      </c>
      <c r="J27" s="4" t="s">
        <v>16</v>
      </c>
      <c r="K27" s="4" t="s">
        <v>22</v>
      </c>
      <c r="L27" s="4">
        <v>1.1192711011703</v>
      </c>
      <c r="M27" s="6">
        <v>2580570752.6719999</v>
      </c>
      <c r="N27" s="3" t="s">
        <v>18</v>
      </c>
      <c r="O27">
        <f>VLOOKUP(B27,Customer!$A$2:$L$196,10,FALSE)</f>
        <v>4</v>
      </c>
      <c r="P27" t="str">
        <f>VLOOKUP(B27,Customer!$A$2:$L$196,7,FALSE)</f>
        <v>Laki-Laki</v>
      </c>
    </row>
    <row r="28" spans="1:16" ht="12.75" customHeight="1" x14ac:dyDescent="0.25">
      <c r="A28" s="3">
        <v>190</v>
      </c>
      <c r="B28" s="3" t="s">
        <v>48</v>
      </c>
      <c r="C28" s="3">
        <v>2015</v>
      </c>
      <c r="D28" s="3">
        <v>7</v>
      </c>
      <c r="E28" s="3" t="s">
        <v>15</v>
      </c>
      <c r="F28" s="4">
        <v>76.912015383199986</v>
      </c>
      <c r="G28" s="5">
        <v>2</v>
      </c>
      <c r="H28" s="5">
        <v>1</v>
      </c>
      <c r="I28" s="4" t="s">
        <v>16</v>
      </c>
      <c r="J28" s="4" t="s">
        <v>16</v>
      </c>
      <c r="K28" s="4" t="s">
        <v>20</v>
      </c>
      <c r="L28" s="4">
        <v>4.0544133213364635</v>
      </c>
      <c r="M28" s="6">
        <v>1329542481.3439999</v>
      </c>
      <c r="N28" s="3" t="s">
        <v>18</v>
      </c>
      <c r="O28">
        <f>VLOOKUP(B28,Customer!$A$2:$L$196,10,FALSE)</f>
        <v>5</v>
      </c>
      <c r="P28" t="str">
        <f>VLOOKUP(B28,Customer!$A$2:$L$196,7,FALSE)</f>
        <v>N/A</v>
      </c>
    </row>
    <row r="29" spans="1:16" ht="12.75" customHeight="1" x14ac:dyDescent="0.25">
      <c r="A29" s="3">
        <v>189</v>
      </c>
      <c r="B29" s="3" t="s">
        <v>48</v>
      </c>
      <c r="C29" s="3">
        <v>2015</v>
      </c>
      <c r="D29" s="3">
        <v>7</v>
      </c>
      <c r="E29" s="3" t="s">
        <v>15</v>
      </c>
      <c r="F29" s="4">
        <v>69.034881496799997</v>
      </c>
      <c r="G29" s="5">
        <v>2</v>
      </c>
      <c r="H29" s="5">
        <v>1</v>
      </c>
      <c r="I29" s="4" t="s">
        <v>16</v>
      </c>
      <c r="J29" s="4" t="s">
        <v>16</v>
      </c>
      <c r="K29" s="4" t="s">
        <v>20</v>
      </c>
      <c r="L29" s="4">
        <v>3.6713519597393351</v>
      </c>
      <c r="M29" s="6">
        <v>1146804325.8759999</v>
      </c>
      <c r="N29" s="3" t="s">
        <v>18</v>
      </c>
      <c r="O29">
        <f>VLOOKUP(B29,Customer!$A$2:$L$196,10,FALSE)</f>
        <v>5</v>
      </c>
      <c r="P29" t="str">
        <f>VLOOKUP(B29,Customer!$A$2:$L$196,7,FALSE)</f>
        <v>N/A</v>
      </c>
    </row>
    <row r="30" spans="1:16" ht="12.75" customHeight="1" x14ac:dyDescent="0.25">
      <c r="A30" s="3">
        <v>210</v>
      </c>
      <c r="E30" s="3" t="s">
        <v>15</v>
      </c>
      <c r="F30" s="4">
        <v>148.30603850080001</v>
      </c>
      <c r="G30" s="5">
        <v>4</v>
      </c>
      <c r="H30" s="5">
        <v>3</v>
      </c>
      <c r="I30" s="4" t="s">
        <v>23</v>
      </c>
      <c r="J30" s="4" t="s">
        <v>16</v>
      </c>
      <c r="K30" s="4" t="s">
        <v>20</v>
      </c>
      <c r="L30" s="4">
        <v>4.1758063700104584</v>
      </c>
      <c r="M30" s="6">
        <v>2927191491.5760002</v>
      </c>
      <c r="N30" s="3" t="s">
        <v>25</v>
      </c>
      <c r="O30" t="e">
        <f>VLOOKUP(B30,Customer!$A$2:$L$196,10,FALSE)</f>
        <v>#N/A</v>
      </c>
      <c r="P30" t="e">
        <f>VLOOKUP(B30,Customer!$A$2:$L$196,7,FALSE)</f>
        <v>#N/A</v>
      </c>
    </row>
    <row r="31" spans="1:16" ht="12.75" customHeight="1" x14ac:dyDescent="0.25">
      <c r="A31" s="3">
        <v>27</v>
      </c>
      <c r="B31" s="3" t="s">
        <v>49</v>
      </c>
      <c r="C31" s="3">
        <v>2017</v>
      </c>
      <c r="D31" s="3">
        <v>9</v>
      </c>
      <c r="E31" s="3" t="s">
        <v>15</v>
      </c>
      <c r="F31" s="4">
        <v>62.327322058</v>
      </c>
      <c r="G31" s="5">
        <v>2</v>
      </c>
      <c r="H31" s="5">
        <v>1</v>
      </c>
      <c r="I31" s="4" t="s">
        <v>16</v>
      </c>
      <c r="J31" s="4" t="s">
        <v>16</v>
      </c>
      <c r="K31" s="4" t="s">
        <v>20</v>
      </c>
      <c r="L31" s="4">
        <v>2.183571026165823</v>
      </c>
      <c r="M31" s="6">
        <v>1112670021.8699999</v>
      </c>
      <c r="N31" s="3" t="s">
        <v>18</v>
      </c>
      <c r="O31">
        <f>VLOOKUP(B31,Customer!$A$2:$L$196,10,FALSE)</f>
        <v>1</v>
      </c>
      <c r="P31" t="str">
        <f>VLOOKUP(B31,Customer!$A$2:$L$196,7,FALSE)</f>
        <v>Perempuan</v>
      </c>
    </row>
    <row r="32" spans="1:16" ht="12.75" customHeight="1" x14ac:dyDescent="0.25">
      <c r="A32" s="3">
        <v>220</v>
      </c>
      <c r="E32" s="3" t="s">
        <v>15</v>
      </c>
      <c r="F32" s="4">
        <v>73.323321137999983</v>
      </c>
      <c r="G32" s="5">
        <v>2</v>
      </c>
      <c r="H32" s="5">
        <v>1</v>
      </c>
      <c r="I32" s="4" t="s">
        <v>16</v>
      </c>
      <c r="J32" s="4" t="s">
        <v>16</v>
      </c>
      <c r="K32" s="4" t="s">
        <v>42</v>
      </c>
      <c r="L32" s="4"/>
      <c r="M32" s="6">
        <v>1271750012.2799997</v>
      </c>
      <c r="N32" s="3" t="s">
        <v>25</v>
      </c>
      <c r="O32" t="e">
        <f>VLOOKUP(B32,Customer!$A$2:$L$196,10,FALSE)</f>
        <v>#N/A</v>
      </c>
      <c r="P32" t="e">
        <f>VLOOKUP(B32,Customer!$A$2:$L$196,7,FALSE)</f>
        <v>#N/A</v>
      </c>
    </row>
    <row r="33" spans="1:16" ht="12.75" customHeight="1" x14ac:dyDescent="0.25">
      <c r="A33" s="3">
        <v>82</v>
      </c>
      <c r="B33" s="3" t="s">
        <v>50</v>
      </c>
      <c r="C33" s="3">
        <v>2017</v>
      </c>
      <c r="D33" s="3">
        <v>5</v>
      </c>
      <c r="E33" s="3" t="s">
        <v>15</v>
      </c>
      <c r="F33" s="4">
        <v>113.558681408</v>
      </c>
      <c r="G33" s="5">
        <v>3</v>
      </c>
      <c r="H33" s="5">
        <v>2</v>
      </c>
      <c r="I33" s="4" t="s">
        <v>16</v>
      </c>
      <c r="J33" s="4" t="s">
        <v>16</v>
      </c>
      <c r="K33" s="4" t="s">
        <v>20</v>
      </c>
      <c r="L33" s="4">
        <v>2.8915870540122324</v>
      </c>
      <c r="M33" s="6">
        <v>2115396883.6000001</v>
      </c>
      <c r="N33" s="3" t="s">
        <v>18</v>
      </c>
      <c r="O33">
        <f>VLOOKUP(B33,Customer!$A$2:$L$196,10,FALSE)</f>
        <v>3</v>
      </c>
      <c r="P33" t="str">
        <f>VLOOKUP(B33,Customer!$A$2:$L$196,7,FALSE)</f>
        <v>Laki-Laki</v>
      </c>
    </row>
    <row r="34" spans="1:16" ht="12.75" customHeight="1" x14ac:dyDescent="0.25">
      <c r="A34" s="3">
        <v>123</v>
      </c>
      <c r="B34" s="3" t="s">
        <v>51</v>
      </c>
      <c r="C34" s="3">
        <v>2016</v>
      </c>
      <c r="D34" s="3">
        <v>4</v>
      </c>
      <c r="E34" s="3" t="s">
        <v>15</v>
      </c>
      <c r="F34" s="4">
        <v>72.673557556000006</v>
      </c>
      <c r="G34" s="5">
        <v>2</v>
      </c>
      <c r="H34" s="5">
        <v>1</v>
      </c>
      <c r="I34" s="4" t="s">
        <v>16</v>
      </c>
      <c r="J34" s="4" t="s">
        <v>16</v>
      </c>
      <c r="K34" s="4" t="s">
        <v>20</v>
      </c>
      <c r="L34" s="4">
        <v>1.0794579609588475</v>
      </c>
      <c r="M34" s="6">
        <v>1300827615.3400002</v>
      </c>
      <c r="N34" s="3" t="s">
        <v>18</v>
      </c>
      <c r="O34">
        <f>VLOOKUP(B34,Customer!$A$2:$L$196,10,FALSE)</f>
        <v>3</v>
      </c>
      <c r="P34" t="str">
        <f>VLOOKUP(B34,Customer!$A$2:$L$196,7,FALSE)</f>
        <v>Perempuan</v>
      </c>
    </row>
    <row r="35" spans="1:16" ht="12.75" customHeight="1" x14ac:dyDescent="0.25">
      <c r="A35" s="3">
        <v>265</v>
      </c>
      <c r="E35" s="3" t="s">
        <v>15</v>
      </c>
      <c r="F35" s="4">
        <v>94.135748487599997</v>
      </c>
      <c r="G35" s="5">
        <v>2</v>
      </c>
      <c r="H35" s="5">
        <v>2</v>
      </c>
      <c r="I35" s="4" t="s">
        <v>16</v>
      </c>
      <c r="J35" s="4" t="s">
        <v>16</v>
      </c>
      <c r="K35" s="4" t="s">
        <v>20</v>
      </c>
      <c r="L35" s="4">
        <v>1.6824710391642275</v>
      </c>
      <c r="M35" s="6">
        <v>1599820721.928</v>
      </c>
      <c r="N35" s="3" t="s">
        <v>25</v>
      </c>
      <c r="O35" t="e">
        <f>VLOOKUP(B35,Customer!$A$2:$L$196,10,FALSE)</f>
        <v>#N/A</v>
      </c>
      <c r="P35" t="e">
        <f>VLOOKUP(B35,Customer!$A$2:$L$196,7,FALSE)</f>
        <v>#N/A</v>
      </c>
    </row>
    <row r="36" spans="1:16" ht="12.75" customHeight="1" x14ac:dyDescent="0.25">
      <c r="A36" s="3">
        <v>227</v>
      </c>
      <c r="E36" s="3" t="s">
        <v>15</v>
      </c>
      <c r="F36" s="4">
        <v>149.74551474400002</v>
      </c>
      <c r="G36" s="5">
        <v>4</v>
      </c>
      <c r="H36" s="5">
        <v>3</v>
      </c>
      <c r="I36" s="4" t="s">
        <v>23</v>
      </c>
      <c r="J36" s="4" t="s">
        <v>23</v>
      </c>
      <c r="K36" s="4" t="s">
        <v>42</v>
      </c>
      <c r="L36" s="4"/>
      <c r="M36" s="6">
        <v>2907339503.6400003</v>
      </c>
      <c r="N36" s="3" t="s">
        <v>25</v>
      </c>
      <c r="O36" t="e">
        <f>VLOOKUP(B36,Customer!$A$2:$L$196,10,FALSE)</f>
        <v>#N/A</v>
      </c>
      <c r="P36" t="e">
        <f>VLOOKUP(B36,Customer!$A$2:$L$196,7,FALSE)</f>
        <v>#N/A</v>
      </c>
    </row>
    <row r="37" spans="1:16" ht="12.75" customHeight="1" x14ac:dyDescent="0.25">
      <c r="A37" s="3">
        <v>53</v>
      </c>
      <c r="B37" s="3" t="s">
        <v>52</v>
      </c>
      <c r="C37" s="3">
        <v>2017</v>
      </c>
      <c r="D37" s="3">
        <v>11</v>
      </c>
      <c r="E37" s="3" t="s">
        <v>15</v>
      </c>
      <c r="F37" s="4">
        <v>104.23207491559999</v>
      </c>
      <c r="G37" s="5">
        <v>3</v>
      </c>
      <c r="H37" s="5">
        <v>2</v>
      </c>
      <c r="I37" s="4" t="s">
        <v>16</v>
      </c>
      <c r="J37" s="4" t="s">
        <v>16</v>
      </c>
      <c r="K37" s="4" t="s">
        <v>20</v>
      </c>
      <c r="L37" s="4">
        <v>1.9883676338010048</v>
      </c>
      <c r="M37" s="6">
        <v>1611123642.6339998</v>
      </c>
      <c r="N37" s="3" t="s">
        <v>18</v>
      </c>
      <c r="O37">
        <f>VLOOKUP(B37,Customer!$A$2:$L$196,10,FALSE)</f>
        <v>5</v>
      </c>
      <c r="P37" t="str">
        <f>VLOOKUP(B37,Customer!$A$2:$L$196,7,FALSE)</f>
        <v>Perempuan</v>
      </c>
    </row>
    <row r="38" spans="1:16" ht="12.75" customHeight="1" x14ac:dyDescent="0.25">
      <c r="A38" s="3">
        <v>201</v>
      </c>
      <c r="E38" s="3" t="s">
        <v>15</v>
      </c>
      <c r="F38" s="4">
        <v>57.449097011600003</v>
      </c>
      <c r="G38" s="5">
        <v>2</v>
      </c>
      <c r="H38" s="5">
        <v>1</v>
      </c>
      <c r="I38" s="4" t="s">
        <v>16</v>
      </c>
      <c r="J38" s="4" t="s">
        <v>16</v>
      </c>
      <c r="K38" s="4" t="s">
        <v>24</v>
      </c>
      <c r="L38" s="4"/>
      <c r="M38" s="6">
        <v>906369793.95599997</v>
      </c>
      <c r="N38" s="3" t="s">
        <v>25</v>
      </c>
      <c r="O38" t="e">
        <f>VLOOKUP(B38,Customer!$A$2:$L$196,10,FALSE)</f>
        <v>#N/A</v>
      </c>
      <c r="P38" t="e">
        <f>VLOOKUP(B38,Customer!$A$2:$L$196,7,FALSE)</f>
        <v>#N/A</v>
      </c>
    </row>
    <row r="39" spans="1:16" ht="12.75" customHeight="1" x14ac:dyDescent="0.25">
      <c r="A39" s="3">
        <v>165</v>
      </c>
      <c r="B39" s="3" t="s">
        <v>53</v>
      </c>
      <c r="C39" s="3">
        <v>2014</v>
      </c>
      <c r="D39" s="3">
        <v>8</v>
      </c>
      <c r="E39" s="3" t="s">
        <v>15</v>
      </c>
      <c r="F39" s="4">
        <v>133.23152339839999</v>
      </c>
      <c r="G39" s="5">
        <v>4</v>
      </c>
      <c r="H39" s="5">
        <v>2</v>
      </c>
      <c r="I39" s="4" t="s">
        <v>23</v>
      </c>
      <c r="J39" s="4" t="s">
        <v>23</v>
      </c>
      <c r="K39" s="4" t="s">
        <v>20</v>
      </c>
      <c r="L39" s="4">
        <v>4.9289294520110927</v>
      </c>
      <c r="M39" s="6">
        <v>2293418199.6879997</v>
      </c>
      <c r="N39" s="3" t="s">
        <v>18</v>
      </c>
      <c r="O39">
        <f>VLOOKUP(B39,Customer!$A$2:$L$196,10,FALSE)</f>
        <v>2</v>
      </c>
      <c r="P39" t="str">
        <f>VLOOKUP(B39,Customer!$A$2:$L$196,7,FALSE)</f>
        <v>Laki-Laki</v>
      </c>
    </row>
    <row r="40" spans="1:16" ht="12.75" customHeight="1" x14ac:dyDescent="0.25">
      <c r="A40" s="3">
        <v>42</v>
      </c>
      <c r="B40" s="3" t="s">
        <v>54</v>
      </c>
      <c r="C40" s="3">
        <v>2015</v>
      </c>
      <c r="D40" s="3">
        <v>1</v>
      </c>
      <c r="E40" s="3" t="s">
        <v>15</v>
      </c>
      <c r="F40" s="4">
        <v>72.673557556000006</v>
      </c>
      <c r="G40" s="5">
        <v>2</v>
      </c>
      <c r="H40" s="5">
        <v>1</v>
      </c>
      <c r="I40" s="4" t="s">
        <v>16</v>
      </c>
      <c r="J40" s="4" t="s">
        <v>16</v>
      </c>
      <c r="K40" s="4" t="s">
        <v>55</v>
      </c>
      <c r="L40" s="4"/>
      <c r="M40" s="6">
        <v>1196604083.1800001</v>
      </c>
      <c r="N40" s="3" t="s">
        <v>18</v>
      </c>
      <c r="O40">
        <f>VLOOKUP(B40,Customer!$A$2:$L$196,10,FALSE)</f>
        <v>2</v>
      </c>
      <c r="P40" t="str">
        <f>VLOOKUP(B40,Customer!$A$2:$L$196,7,FALSE)</f>
        <v>Perempuan</v>
      </c>
    </row>
    <row r="41" spans="1:16" ht="12.75" customHeight="1" x14ac:dyDescent="0.25">
      <c r="A41" s="3">
        <v>141</v>
      </c>
      <c r="B41" s="3" t="s">
        <v>56</v>
      </c>
      <c r="C41" s="3">
        <v>2017</v>
      </c>
      <c r="D41" s="3">
        <v>11</v>
      </c>
      <c r="E41" s="3" t="s">
        <v>15</v>
      </c>
      <c r="F41" s="4">
        <v>101.5430533224</v>
      </c>
      <c r="G41" s="5">
        <v>3</v>
      </c>
      <c r="H41" s="5">
        <v>2</v>
      </c>
      <c r="I41" s="4" t="s">
        <v>16</v>
      </c>
      <c r="J41" s="4" t="s">
        <v>16</v>
      </c>
      <c r="K41" s="4" t="s">
        <v>20</v>
      </c>
      <c r="L41" s="4">
        <v>1.1503532523911741</v>
      </c>
      <c r="M41" s="6">
        <v>2169195676.5160003</v>
      </c>
      <c r="N41" s="3" t="s">
        <v>18</v>
      </c>
      <c r="O41">
        <f>VLOOKUP(B41,Customer!$A$2:$L$196,10,FALSE)</f>
        <v>3</v>
      </c>
      <c r="P41" t="str">
        <f>VLOOKUP(B41,Customer!$A$2:$L$196,7,FALSE)</f>
        <v>Perempuan</v>
      </c>
    </row>
    <row r="42" spans="1:16" ht="12.75" customHeight="1" x14ac:dyDescent="0.25">
      <c r="A42" s="3">
        <v>233</v>
      </c>
      <c r="E42" s="3" t="s">
        <v>15</v>
      </c>
      <c r="F42" s="4">
        <v>73.553237482399993</v>
      </c>
      <c r="G42" s="5">
        <v>2</v>
      </c>
      <c r="H42" s="5">
        <v>1</v>
      </c>
      <c r="I42" s="4" t="s">
        <v>16</v>
      </c>
      <c r="J42" s="4" t="s">
        <v>16</v>
      </c>
      <c r="K42" s="4" t="s">
        <v>20</v>
      </c>
      <c r="L42" s="4">
        <v>3.1740197879936574</v>
      </c>
      <c r="M42" s="6">
        <v>1280399760.5519998</v>
      </c>
      <c r="N42" s="3" t="s">
        <v>25</v>
      </c>
      <c r="O42" t="e">
        <f>VLOOKUP(B42,Customer!$A$2:$L$196,10,FALSE)</f>
        <v>#N/A</v>
      </c>
      <c r="P42" t="e">
        <f>VLOOKUP(B42,Customer!$A$2:$L$196,7,FALSE)</f>
        <v>#N/A</v>
      </c>
    </row>
    <row r="43" spans="1:16" ht="12.75" customHeight="1" x14ac:dyDescent="0.25">
      <c r="A43" s="3">
        <v>67</v>
      </c>
      <c r="B43" s="3" t="s">
        <v>57</v>
      </c>
      <c r="C43" s="3">
        <v>2017</v>
      </c>
      <c r="D43" s="3">
        <v>1</v>
      </c>
      <c r="E43" s="3" t="s">
        <v>15</v>
      </c>
      <c r="F43" s="4">
        <v>103.0525041052</v>
      </c>
      <c r="G43" s="5">
        <v>3</v>
      </c>
      <c r="H43" s="5">
        <v>2</v>
      </c>
      <c r="I43" s="4" t="s">
        <v>16</v>
      </c>
      <c r="J43" s="4" t="s">
        <v>16</v>
      </c>
      <c r="K43" s="4" t="s">
        <v>20</v>
      </c>
      <c r="L43" s="4">
        <v>1.3296945549236803</v>
      </c>
      <c r="M43" s="6">
        <v>1914079366.2539999</v>
      </c>
      <c r="N43" s="3" t="s">
        <v>18</v>
      </c>
      <c r="O43">
        <f>VLOOKUP(B43,Customer!$A$2:$L$196,10,FALSE)</f>
        <v>5</v>
      </c>
      <c r="P43" t="str">
        <f>VLOOKUP(B43,Customer!$A$2:$L$196,7,FALSE)</f>
        <v>Perempuan</v>
      </c>
    </row>
    <row r="44" spans="1:16" ht="12.75" customHeight="1" x14ac:dyDescent="0.25">
      <c r="A44" s="3">
        <v>230</v>
      </c>
      <c r="E44" s="3" t="s">
        <v>15</v>
      </c>
      <c r="F44" s="4">
        <v>103.2824204496</v>
      </c>
      <c r="G44" s="5">
        <v>3</v>
      </c>
      <c r="H44" s="5">
        <v>2</v>
      </c>
      <c r="I44" s="4" t="s">
        <v>16</v>
      </c>
      <c r="J44" s="4" t="s">
        <v>16</v>
      </c>
      <c r="K44" s="4" t="s">
        <v>42</v>
      </c>
      <c r="L44" s="4"/>
      <c r="M44" s="6">
        <v>1794001461.9119999</v>
      </c>
      <c r="N44" s="3" t="s">
        <v>25</v>
      </c>
      <c r="O44" t="e">
        <f>VLOOKUP(B44,Customer!$A$2:$L$196,10,FALSE)</f>
        <v>#N/A</v>
      </c>
      <c r="P44" t="e">
        <f>VLOOKUP(B44,Customer!$A$2:$L$196,7,FALSE)</f>
        <v>#N/A</v>
      </c>
    </row>
    <row r="45" spans="1:16" ht="12.75" customHeight="1" x14ac:dyDescent="0.25">
      <c r="A45" s="3">
        <v>226</v>
      </c>
      <c r="E45" s="3" t="s">
        <v>15</v>
      </c>
      <c r="F45" s="4">
        <v>73.813142915200004</v>
      </c>
      <c r="G45" s="5">
        <v>2</v>
      </c>
      <c r="H45" s="5">
        <v>1</v>
      </c>
      <c r="I45" s="4" t="s">
        <v>16</v>
      </c>
      <c r="J45" s="4" t="s">
        <v>16</v>
      </c>
      <c r="K45" s="4" t="s">
        <v>42</v>
      </c>
      <c r="L45" s="4"/>
      <c r="M45" s="6">
        <v>1298947896.664</v>
      </c>
      <c r="N45" s="3" t="s">
        <v>25</v>
      </c>
      <c r="O45" t="e">
        <f>VLOOKUP(B45,Customer!$A$2:$L$196,10,FALSE)</f>
        <v>#N/A</v>
      </c>
      <c r="P45" t="e">
        <f>VLOOKUP(B45,Customer!$A$2:$L$196,7,FALSE)</f>
        <v>#N/A</v>
      </c>
    </row>
    <row r="46" spans="1:16" ht="12.75" customHeight="1" x14ac:dyDescent="0.25">
      <c r="A46" s="3">
        <v>195</v>
      </c>
      <c r="B46" s="3" t="s">
        <v>48</v>
      </c>
      <c r="C46" s="3">
        <v>2015</v>
      </c>
      <c r="D46" s="3">
        <v>7</v>
      </c>
      <c r="E46" s="3" t="s">
        <v>15</v>
      </c>
      <c r="F46" s="4">
        <v>70.254437758400002</v>
      </c>
      <c r="G46" s="5">
        <v>2</v>
      </c>
      <c r="H46" s="5">
        <v>1</v>
      </c>
      <c r="I46" s="4" t="s">
        <v>16</v>
      </c>
      <c r="J46" s="4" t="s">
        <v>16</v>
      </c>
      <c r="K46" s="4" t="s">
        <v>20</v>
      </c>
      <c r="L46" s="4">
        <v>0.92575241783012241</v>
      </c>
      <c r="M46" s="6">
        <v>1050974376.4960001</v>
      </c>
      <c r="N46" s="3" t="s">
        <v>18</v>
      </c>
      <c r="O46">
        <f>VLOOKUP(B46,Customer!$A$2:$L$196,10,FALSE)</f>
        <v>5</v>
      </c>
      <c r="P46" t="str">
        <f>VLOOKUP(B46,Customer!$A$2:$L$196,7,FALSE)</f>
        <v>N/A</v>
      </c>
    </row>
    <row r="47" spans="1:16" ht="12.75" customHeight="1" x14ac:dyDescent="0.25">
      <c r="A47" s="3">
        <v>185</v>
      </c>
      <c r="B47" s="3" t="s">
        <v>58</v>
      </c>
      <c r="C47" s="3">
        <v>2015</v>
      </c>
      <c r="D47" s="3">
        <v>12</v>
      </c>
      <c r="E47" s="3" t="s">
        <v>33</v>
      </c>
      <c r="F47" s="4">
        <v>72.063779425199996</v>
      </c>
      <c r="G47" s="5">
        <v>2</v>
      </c>
      <c r="H47" s="5">
        <v>1</v>
      </c>
      <c r="I47" s="4" t="s">
        <v>16</v>
      </c>
      <c r="J47" s="4" t="s">
        <v>16</v>
      </c>
      <c r="K47" s="4" t="s">
        <v>20</v>
      </c>
      <c r="L47" s="4">
        <v>2.8963776242406563</v>
      </c>
      <c r="M47" s="6">
        <v>1366809994.22</v>
      </c>
      <c r="N47" s="3" t="s">
        <v>18</v>
      </c>
      <c r="O47">
        <f>VLOOKUP(B47,Customer!$A$2:$L$196,10,FALSE)</f>
        <v>1</v>
      </c>
      <c r="P47" t="str">
        <f>VLOOKUP(B47,Customer!$A$2:$L$196,7,FALSE)</f>
        <v>N/A</v>
      </c>
    </row>
    <row r="48" spans="1:16" ht="12.75" customHeight="1" x14ac:dyDescent="0.25">
      <c r="A48" s="3">
        <v>251</v>
      </c>
      <c r="E48" s="3" t="s">
        <v>15</v>
      </c>
      <c r="F48" s="4">
        <v>98.284239049599989</v>
      </c>
      <c r="G48" s="5">
        <v>2</v>
      </c>
      <c r="H48" s="5">
        <v>2</v>
      </c>
      <c r="I48" s="4" t="s">
        <v>16</v>
      </c>
      <c r="J48" s="4" t="s">
        <v>16</v>
      </c>
      <c r="K48" s="4" t="s">
        <v>20</v>
      </c>
      <c r="L48" s="4">
        <v>4.5610487247390568</v>
      </c>
      <c r="M48" s="6">
        <v>1506668731.3919997</v>
      </c>
      <c r="N48" s="3" t="s">
        <v>25</v>
      </c>
      <c r="O48" t="e">
        <f>VLOOKUP(B48,Customer!$A$2:$L$196,10,FALSE)</f>
        <v>#N/A</v>
      </c>
      <c r="P48" t="e">
        <f>VLOOKUP(B48,Customer!$A$2:$L$196,7,FALSE)</f>
        <v>#N/A</v>
      </c>
    </row>
    <row r="49" spans="1:16" ht="12.75" customHeight="1" x14ac:dyDescent="0.25">
      <c r="A49" s="3">
        <v>191</v>
      </c>
      <c r="B49" s="3" t="s">
        <v>48</v>
      </c>
      <c r="C49" s="3">
        <v>2015</v>
      </c>
      <c r="D49" s="3">
        <v>7</v>
      </c>
      <c r="E49" s="3" t="s">
        <v>15</v>
      </c>
      <c r="F49" s="4">
        <v>107.80077643520001</v>
      </c>
      <c r="G49" s="5">
        <v>3</v>
      </c>
      <c r="H49" s="5">
        <v>2</v>
      </c>
      <c r="I49" s="4" t="s">
        <v>16</v>
      </c>
      <c r="J49" s="4" t="s">
        <v>16</v>
      </c>
      <c r="K49" s="4" t="s">
        <v>20</v>
      </c>
      <c r="L49" s="4">
        <v>2.0437560565700852</v>
      </c>
      <c r="M49" s="6">
        <v>2215908511.4320002</v>
      </c>
      <c r="N49" s="3" t="s">
        <v>18</v>
      </c>
      <c r="O49">
        <f>VLOOKUP(B49,Customer!$A$2:$L$196,10,FALSE)</f>
        <v>5</v>
      </c>
      <c r="P49" t="str">
        <f>VLOOKUP(B49,Customer!$A$2:$L$196,7,FALSE)</f>
        <v>N/A</v>
      </c>
    </row>
    <row r="50" spans="1:16" ht="12.75" customHeight="1" x14ac:dyDescent="0.25">
      <c r="A50" s="3">
        <v>144</v>
      </c>
      <c r="B50" s="3" t="s">
        <v>59</v>
      </c>
      <c r="C50" s="3">
        <v>2017</v>
      </c>
      <c r="D50" s="3">
        <v>9</v>
      </c>
      <c r="E50" s="3" t="s">
        <v>15</v>
      </c>
      <c r="F50" s="4">
        <v>63.226994709999992</v>
      </c>
      <c r="G50" s="5">
        <v>2</v>
      </c>
      <c r="H50" s="5">
        <v>1</v>
      </c>
      <c r="I50" s="4" t="s">
        <v>16</v>
      </c>
      <c r="J50" s="4" t="s">
        <v>16</v>
      </c>
      <c r="K50" s="4" t="s">
        <v>20</v>
      </c>
      <c r="L50" s="4">
        <v>4.0709772610512722</v>
      </c>
      <c r="M50" s="6">
        <v>1278508414.1499999</v>
      </c>
      <c r="N50" s="3" t="s">
        <v>18</v>
      </c>
      <c r="O50">
        <f>VLOOKUP(B50,Customer!$A$2:$L$196,10,FALSE)</f>
        <v>5</v>
      </c>
      <c r="P50" t="str">
        <f>VLOOKUP(B50,Customer!$A$2:$L$196,7,FALSE)</f>
        <v>Perempuan</v>
      </c>
    </row>
    <row r="51" spans="1:16" ht="12.75" customHeight="1" x14ac:dyDescent="0.25">
      <c r="A51" s="3">
        <v>95</v>
      </c>
      <c r="B51" s="3" t="s">
        <v>46</v>
      </c>
      <c r="C51" s="3">
        <v>2017</v>
      </c>
      <c r="D51" s="3">
        <v>11</v>
      </c>
      <c r="E51" s="3" t="s">
        <v>15</v>
      </c>
      <c r="F51" s="4">
        <v>74.163015613200002</v>
      </c>
      <c r="G51" s="5">
        <v>2</v>
      </c>
      <c r="H51" s="5">
        <v>1</v>
      </c>
      <c r="I51" s="4" t="s">
        <v>16</v>
      </c>
      <c r="J51" s="4" t="s">
        <v>16</v>
      </c>
      <c r="K51" s="4" t="s">
        <v>20</v>
      </c>
      <c r="L51" s="4">
        <v>3.4615918424701602</v>
      </c>
      <c r="M51" s="6">
        <v>1241972012.6000001</v>
      </c>
      <c r="N51" s="3" t="s">
        <v>18</v>
      </c>
      <c r="O51">
        <f>VLOOKUP(B51,Customer!$A$2:$L$196,10,FALSE)</f>
        <v>5</v>
      </c>
      <c r="P51" t="str">
        <f>VLOOKUP(B51,Customer!$A$2:$L$196,7,FALSE)</f>
        <v>Laki-Laki</v>
      </c>
    </row>
    <row r="52" spans="1:16" ht="12.75" customHeight="1" x14ac:dyDescent="0.25">
      <c r="A52" s="3">
        <v>41</v>
      </c>
      <c r="B52" s="3" t="s">
        <v>60</v>
      </c>
      <c r="C52" s="3">
        <v>2017</v>
      </c>
      <c r="D52" s="3">
        <v>11</v>
      </c>
      <c r="E52" s="3" t="s">
        <v>15</v>
      </c>
      <c r="F52" s="4">
        <v>104.23207491559999</v>
      </c>
      <c r="G52" s="5">
        <v>3</v>
      </c>
      <c r="H52" s="5">
        <v>2</v>
      </c>
      <c r="I52" s="4" t="s">
        <v>16</v>
      </c>
      <c r="J52" s="4" t="s">
        <v>16</v>
      </c>
      <c r="K52" s="4" t="s">
        <v>20</v>
      </c>
      <c r="L52" s="4">
        <v>3.9800466938162531</v>
      </c>
      <c r="M52" s="6">
        <v>1913869087.2839997</v>
      </c>
      <c r="N52" s="3" t="s">
        <v>18</v>
      </c>
      <c r="O52">
        <f>VLOOKUP(B52,Customer!$A$2:$L$196,10,FALSE)</f>
        <v>5</v>
      </c>
      <c r="P52" t="str">
        <f>VLOOKUP(B52,Customer!$A$2:$L$196,7,FALSE)</f>
        <v>Perempuan</v>
      </c>
    </row>
    <row r="53" spans="1:16" ht="12.75" customHeight="1" x14ac:dyDescent="0.25">
      <c r="A53" s="3">
        <v>50</v>
      </c>
      <c r="B53" s="3" t="s">
        <v>61</v>
      </c>
      <c r="C53" s="3">
        <v>2015</v>
      </c>
      <c r="D53" s="3">
        <v>6</v>
      </c>
      <c r="E53" s="3" t="s">
        <v>33</v>
      </c>
      <c r="F53" s="4">
        <v>66.615761699199993</v>
      </c>
      <c r="G53" s="5">
        <v>2</v>
      </c>
      <c r="H53" s="5">
        <v>1</v>
      </c>
      <c r="I53" s="4" t="s">
        <v>16</v>
      </c>
      <c r="J53" s="4" t="s">
        <v>16</v>
      </c>
      <c r="K53" s="4" t="s">
        <v>20</v>
      </c>
      <c r="L53" s="4">
        <v>2.4384459224695467</v>
      </c>
      <c r="M53" s="6">
        <v>1075784748.5439999</v>
      </c>
      <c r="N53" s="3" t="s">
        <v>18</v>
      </c>
      <c r="O53">
        <f>VLOOKUP(B53,Customer!$A$2:$L$196,10,FALSE)</f>
        <v>1</v>
      </c>
      <c r="P53" t="str">
        <f>VLOOKUP(B53,Customer!$A$2:$L$196,7,FALSE)</f>
        <v>Laki-Laki</v>
      </c>
    </row>
    <row r="54" spans="1:16" ht="12.75" customHeight="1" x14ac:dyDescent="0.25">
      <c r="A54" s="3">
        <v>250</v>
      </c>
      <c r="E54" s="3" t="s">
        <v>15</v>
      </c>
      <c r="F54" s="4">
        <v>74.163015613200002</v>
      </c>
      <c r="G54" s="5">
        <v>2</v>
      </c>
      <c r="H54" s="5">
        <v>1</v>
      </c>
      <c r="I54" s="4" t="s">
        <v>16</v>
      </c>
      <c r="J54" s="4" t="s">
        <v>16</v>
      </c>
      <c r="K54" s="4" t="s">
        <v>20</v>
      </c>
      <c r="L54" s="4">
        <v>1.9163888359489816</v>
      </c>
      <c r="M54" s="6">
        <v>1517434779.1240003</v>
      </c>
      <c r="N54" s="3" t="s">
        <v>25</v>
      </c>
      <c r="O54" t="e">
        <f>VLOOKUP(B54,Customer!$A$2:$L$196,10,FALSE)</f>
        <v>#N/A</v>
      </c>
      <c r="P54" t="e">
        <f>VLOOKUP(B54,Customer!$A$2:$L$196,7,FALSE)</f>
        <v>#N/A</v>
      </c>
    </row>
    <row r="55" spans="1:16" ht="12.75" customHeight="1" x14ac:dyDescent="0.25">
      <c r="A55" s="3">
        <v>105</v>
      </c>
      <c r="B55" s="3" t="s">
        <v>62</v>
      </c>
      <c r="C55" s="3">
        <v>2017</v>
      </c>
      <c r="D55" s="3">
        <v>11</v>
      </c>
      <c r="E55" s="3" t="s">
        <v>15</v>
      </c>
      <c r="F55" s="4">
        <v>73.813142915200004</v>
      </c>
      <c r="G55" s="5">
        <v>2</v>
      </c>
      <c r="H55" s="5">
        <v>1</v>
      </c>
      <c r="I55" s="4" t="s">
        <v>16</v>
      </c>
      <c r="J55" s="4" t="s">
        <v>16</v>
      </c>
      <c r="K55" s="4" t="s">
        <v>20</v>
      </c>
      <c r="L55" s="4">
        <v>1.4505711218749378</v>
      </c>
      <c r="M55" s="6">
        <v>1119437458.3920002</v>
      </c>
      <c r="N55" s="3" t="s">
        <v>18</v>
      </c>
      <c r="O55">
        <f>VLOOKUP(B55,Customer!$A$2:$L$196,10,FALSE)</f>
        <v>5</v>
      </c>
      <c r="P55" t="str">
        <f>VLOOKUP(B55,Customer!$A$2:$L$196,7,FALSE)</f>
        <v>Laki-Laki</v>
      </c>
    </row>
    <row r="56" spans="1:16" ht="12.75" customHeight="1" x14ac:dyDescent="0.25">
      <c r="A56" s="3">
        <v>133</v>
      </c>
      <c r="B56" s="3" t="s">
        <v>63</v>
      </c>
      <c r="C56" s="3">
        <v>2014</v>
      </c>
      <c r="D56" s="3">
        <v>6</v>
      </c>
      <c r="E56" s="3" t="s">
        <v>15</v>
      </c>
      <c r="F56" s="4">
        <v>76.912015383199986</v>
      </c>
      <c r="G56" s="5">
        <v>2</v>
      </c>
      <c r="H56" s="5">
        <v>1</v>
      </c>
      <c r="I56" s="4" t="s">
        <v>16</v>
      </c>
      <c r="J56" s="4" t="s">
        <v>16</v>
      </c>
      <c r="K56" s="4" t="s">
        <v>42</v>
      </c>
      <c r="L56" s="4"/>
      <c r="M56" s="6">
        <v>1274676470.7159998</v>
      </c>
      <c r="N56" s="3" t="s">
        <v>18</v>
      </c>
      <c r="O56">
        <f>VLOOKUP(B56,Customer!$A$2:$L$196,10,FALSE)</f>
        <v>5</v>
      </c>
      <c r="P56" t="str">
        <f>VLOOKUP(B56,Customer!$A$2:$L$196,7,FALSE)</f>
        <v>Perempuan</v>
      </c>
    </row>
    <row r="57" spans="1:16" ht="12.75" customHeight="1" x14ac:dyDescent="0.25">
      <c r="A57" s="3">
        <v>247</v>
      </c>
      <c r="E57" s="3" t="s">
        <v>15</v>
      </c>
      <c r="F57" s="4">
        <v>118.3169501008</v>
      </c>
      <c r="G57" s="5">
        <v>3</v>
      </c>
      <c r="H57" s="5">
        <v>2</v>
      </c>
      <c r="I57" s="4" t="s">
        <v>16</v>
      </c>
      <c r="J57" s="4" t="s">
        <v>16</v>
      </c>
      <c r="K57" s="4" t="s">
        <v>20</v>
      </c>
      <c r="L57" s="4">
        <v>3.1696562969201847</v>
      </c>
      <c r="M57" s="6">
        <v>2066551999.6880002</v>
      </c>
      <c r="N57" s="3" t="s">
        <v>25</v>
      </c>
      <c r="O57" t="e">
        <f>VLOOKUP(B57,Customer!$A$2:$L$196,10,FALSE)</f>
        <v>#N/A</v>
      </c>
      <c r="P57" t="e">
        <f>VLOOKUP(B57,Customer!$A$2:$L$196,7,FALSE)</f>
        <v>#N/A</v>
      </c>
    </row>
    <row r="58" spans="1:16" ht="12.75" customHeight="1" x14ac:dyDescent="0.25">
      <c r="A58" s="3">
        <v>20</v>
      </c>
      <c r="B58" s="3" t="s">
        <v>64</v>
      </c>
      <c r="C58" s="3">
        <v>2017</v>
      </c>
      <c r="D58" s="3">
        <v>4</v>
      </c>
      <c r="E58" s="3" t="s">
        <v>15</v>
      </c>
      <c r="F58" s="4">
        <v>104.77187850679999</v>
      </c>
      <c r="G58" s="5">
        <v>3</v>
      </c>
      <c r="H58" s="5">
        <v>2</v>
      </c>
      <c r="I58" s="4" t="s">
        <v>16</v>
      </c>
      <c r="J58" s="4" t="s">
        <v>16</v>
      </c>
      <c r="K58" s="4" t="s">
        <v>20</v>
      </c>
      <c r="L58" s="4">
        <v>3.6984015065130356</v>
      </c>
      <c r="M58" s="6">
        <v>1726667380.438</v>
      </c>
      <c r="N58" s="3" t="s">
        <v>18</v>
      </c>
      <c r="O58">
        <f>VLOOKUP(B58,Customer!$A$2:$L$196,10,FALSE)</f>
        <v>3</v>
      </c>
      <c r="P58" t="str">
        <f>VLOOKUP(B58,Customer!$A$2:$L$196,7,FALSE)</f>
        <v>Laki-Laki</v>
      </c>
    </row>
    <row r="59" spans="1:16" ht="12.75" customHeight="1" x14ac:dyDescent="0.25">
      <c r="A59" s="3">
        <v>152</v>
      </c>
      <c r="B59" s="3" t="s">
        <v>45</v>
      </c>
      <c r="C59" s="3">
        <v>2017</v>
      </c>
      <c r="D59" s="3">
        <v>3</v>
      </c>
      <c r="E59" s="3" t="s">
        <v>15</v>
      </c>
      <c r="F59" s="4">
        <v>66.92564894600001</v>
      </c>
      <c r="G59" s="5">
        <v>2</v>
      </c>
      <c r="H59" s="5">
        <v>1</v>
      </c>
      <c r="I59" s="4" t="s">
        <v>16</v>
      </c>
      <c r="J59" s="4" t="s">
        <v>16</v>
      </c>
      <c r="K59" s="4" t="s">
        <v>24</v>
      </c>
      <c r="L59" s="4"/>
      <c r="M59" s="6">
        <v>1099164317.0200002</v>
      </c>
      <c r="N59" s="3" t="s">
        <v>18</v>
      </c>
      <c r="O59">
        <f>VLOOKUP(B59,Customer!$A$2:$L$196,10,FALSE)</f>
        <v>5</v>
      </c>
      <c r="P59" t="str">
        <f>VLOOKUP(B59,Customer!$A$2:$L$196,7,FALSE)</f>
        <v>Laki-Laki</v>
      </c>
    </row>
    <row r="60" spans="1:16" ht="12.75" customHeight="1" x14ac:dyDescent="0.25">
      <c r="A60" s="3">
        <v>237</v>
      </c>
      <c r="E60" s="3" t="s">
        <v>15</v>
      </c>
      <c r="F60" s="4">
        <v>74.183008338799993</v>
      </c>
      <c r="G60" s="5">
        <v>2</v>
      </c>
      <c r="H60" s="5">
        <v>1</v>
      </c>
      <c r="I60" s="4" t="s">
        <v>16</v>
      </c>
      <c r="J60" s="4" t="s">
        <v>16</v>
      </c>
      <c r="K60" s="4" t="s">
        <v>20</v>
      </c>
      <c r="L60" s="4">
        <v>1.1236373798523098</v>
      </c>
      <c r="M60" s="6">
        <v>1181239613.1139998</v>
      </c>
      <c r="N60" s="3" t="s">
        <v>25</v>
      </c>
      <c r="O60" t="e">
        <f>VLOOKUP(B60,Customer!$A$2:$L$196,10,FALSE)</f>
        <v>#N/A</v>
      </c>
      <c r="P60" t="e">
        <f>VLOOKUP(B60,Customer!$A$2:$L$196,7,FALSE)</f>
        <v>#N/A</v>
      </c>
    </row>
    <row r="61" spans="1:16" ht="12.75" customHeight="1" x14ac:dyDescent="0.25">
      <c r="A61" s="3">
        <v>3</v>
      </c>
      <c r="B61" s="3" t="s">
        <v>65</v>
      </c>
      <c r="C61" s="3">
        <v>2017</v>
      </c>
      <c r="D61" s="3">
        <v>7</v>
      </c>
      <c r="E61" s="3" t="s">
        <v>15</v>
      </c>
      <c r="F61" s="4">
        <v>54.560148162399997</v>
      </c>
      <c r="G61" s="5">
        <v>1</v>
      </c>
      <c r="H61" s="5">
        <v>1</v>
      </c>
      <c r="I61" s="4" t="s">
        <v>16</v>
      </c>
      <c r="J61" s="4" t="s">
        <v>16</v>
      </c>
      <c r="K61" s="4" t="s">
        <v>20</v>
      </c>
      <c r="L61" s="4">
        <v>3.7402074949556576</v>
      </c>
      <c r="M61" s="6">
        <v>1162555457.2720001</v>
      </c>
      <c r="N61" s="3" t="s">
        <v>18</v>
      </c>
      <c r="O61">
        <f>VLOOKUP(B61,Customer!$A$2:$L$196,10,FALSE)</f>
        <v>1</v>
      </c>
      <c r="P61" t="str">
        <f>VLOOKUP(B61,Customer!$A$2:$L$196,7,FALSE)</f>
        <v>Laki-Laki</v>
      </c>
    </row>
    <row r="62" spans="1:16" ht="12.75" customHeight="1" x14ac:dyDescent="0.25">
      <c r="A62" s="3">
        <v>177</v>
      </c>
      <c r="B62" s="3" t="s">
        <v>66</v>
      </c>
      <c r="C62" s="3">
        <v>2016</v>
      </c>
      <c r="D62" s="3">
        <v>3</v>
      </c>
      <c r="E62" s="3" t="s">
        <v>15</v>
      </c>
      <c r="F62" s="4">
        <v>85.768792824000002</v>
      </c>
      <c r="G62" s="5">
        <v>2</v>
      </c>
      <c r="H62" s="5">
        <v>2</v>
      </c>
      <c r="I62" s="4" t="s">
        <v>16</v>
      </c>
      <c r="J62" s="4" t="s">
        <v>16</v>
      </c>
      <c r="K62" s="4" t="s">
        <v>20</v>
      </c>
      <c r="L62" s="4">
        <v>1.17097532310779</v>
      </c>
      <c r="M62" s="6">
        <v>1619251169.8</v>
      </c>
      <c r="N62" s="3" t="s">
        <v>18</v>
      </c>
      <c r="O62">
        <f>VLOOKUP(B62,Customer!$A$2:$L$196,10,FALSE)</f>
        <v>4</v>
      </c>
      <c r="P62" t="str">
        <f>VLOOKUP(B62,Customer!$A$2:$L$196,7,FALSE)</f>
        <v>Laki-Laki</v>
      </c>
    </row>
    <row r="63" spans="1:16" ht="12.75" customHeight="1" x14ac:dyDescent="0.25">
      <c r="A63" s="3">
        <v>19</v>
      </c>
      <c r="B63" s="3" t="s">
        <v>64</v>
      </c>
      <c r="C63" s="3">
        <v>2017</v>
      </c>
      <c r="D63" s="3">
        <v>4</v>
      </c>
      <c r="E63" s="3" t="s">
        <v>15</v>
      </c>
      <c r="F63" s="4">
        <v>72.563597565199998</v>
      </c>
      <c r="G63" s="5">
        <v>2</v>
      </c>
      <c r="H63" s="5">
        <v>1</v>
      </c>
      <c r="I63" s="4" t="s">
        <v>16</v>
      </c>
      <c r="J63" s="4" t="s">
        <v>16</v>
      </c>
      <c r="K63" s="4" t="s">
        <v>20</v>
      </c>
      <c r="L63" s="4">
        <v>4.0512728222972019</v>
      </c>
      <c r="M63" s="6">
        <v>1436370113.0680001</v>
      </c>
      <c r="N63" s="3" t="s">
        <v>18</v>
      </c>
      <c r="O63">
        <f>VLOOKUP(B63,Customer!$A$2:$L$196,10,FALSE)</f>
        <v>3</v>
      </c>
      <c r="P63" t="str">
        <f>VLOOKUP(B63,Customer!$A$2:$L$196,7,FALSE)</f>
        <v>Laki-Laki</v>
      </c>
    </row>
    <row r="64" spans="1:16" ht="12.75" customHeight="1" x14ac:dyDescent="0.25">
      <c r="A64" s="3">
        <v>89</v>
      </c>
      <c r="B64" s="3" t="s">
        <v>67</v>
      </c>
      <c r="C64" s="3">
        <v>2017</v>
      </c>
      <c r="D64" s="3">
        <v>3</v>
      </c>
      <c r="E64" s="3" t="s">
        <v>15</v>
      </c>
      <c r="F64" s="4">
        <v>65.186281818799998</v>
      </c>
      <c r="G64" s="5">
        <v>2</v>
      </c>
      <c r="H64" s="5">
        <v>1</v>
      </c>
      <c r="I64" s="4" t="s">
        <v>16</v>
      </c>
      <c r="J64" s="4" t="s">
        <v>16</v>
      </c>
      <c r="K64" s="4" t="s">
        <v>20</v>
      </c>
      <c r="L64" s="4">
        <v>4.1311387722042117</v>
      </c>
      <c r="M64" s="6">
        <v>1179135785.7399998</v>
      </c>
      <c r="N64" s="3" t="s">
        <v>18</v>
      </c>
      <c r="O64">
        <f>VLOOKUP(B64,Customer!$A$2:$L$196,10,FALSE)</f>
        <v>2</v>
      </c>
      <c r="P64" t="str">
        <f>VLOOKUP(B64,Customer!$A$2:$L$196,7,FALSE)</f>
        <v>Laki-Laki</v>
      </c>
    </row>
    <row r="65" spans="1:16" ht="12.75" customHeight="1" x14ac:dyDescent="0.25">
      <c r="A65" s="3">
        <v>21</v>
      </c>
      <c r="B65" s="3" t="s">
        <v>68</v>
      </c>
      <c r="C65" s="3">
        <v>2016</v>
      </c>
      <c r="D65" s="3">
        <v>10</v>
      </c>
      <c r="E65" s="3" t="s">
        <v>15</v>
      </c>
      <c r="F65" s="4">
        <v>66.955638034399996</v>
      </c>
      <c r="G65" s="5">
        <v>2</v>
      </c>
      <c r="H65" s="5">
        <v>1</v>
      </c>
      <c r="I65" s="4" t="s">
        <v>16</v>
      </c>
      <c r="J65" s="4" t="s">
        <v>16</v>
      </c>
      <c r="K65" s="4" t="s">
        <v>20</v>
      </c>
      <c r="L65" s="4">
        <v>0.87754784643865724</v>
      </c>
      <c r="M65" s="6">
        <v>1151449239.1159999</v>
      </c>
      <c r="N65" s="3" t="s">
        <v>18</v>
      </c>
      <c r="O65">
        <f>VLOOKUP(B65,Customer!$A$2:$L$196,10,FALSE)</f>
        <v>5</v>
      </c>
      <c r="P65" t="str">
        <f>VLOOKUP(B65,Customer!$A$2:$L$196,7,FALSE)</f>
        <v>Laki-Laki</v>
      </c>
    </row>
    <row r="66" spans="1:16" ht="12.75" customHeight="1" x14ac:dyDescent="0.25">
      <c r="A66" s="3">
        <v>40</v>
      </c>
      <c r="B66" s="3" t="s">
        <v>69</v>
      </c>
      <c r="C66" s="3">
        <v>2018</v>
      </c>
      <c r="D66" s="3">
        <v>5</v>
      </c>
      <c r="E66" s="3" t="s">
        <v>15</v>
      </c>
      <c r="F66" s="4">
        <v>74.163015613200002</v>
      </c>
      <c r="G66" s="5">
        <v>2</v>
      </c>
      <c r="H66" s="5">
        <v>1</v>
      </c>
      <c r="I66" s="4" t="s">
        <v>16</v>
      </c>
      <c r="J66" s="4" t="s">
        <v>16</v>
      </c>
      <c r="K66" s="4" t="s">
        <v>20</v>
      </c>
      <c r="L66" s="4">
        <v>4.9339495652228216</v>
      </c>
      <c r="M66" s="6">
        <v>1453980931.8099999</v>
      </c>
      <c r="N66" s="3" t="s">
        <v>18</v>
      </c>
      <c r="O66">
        <f>VLOOKUP(B66,Customer!$A$2:$L$196,10,FALSE)</f>
        <v>5</v>
      </c>
      <c r="P66" t="str">
        <f>VLOOKUP(B66,Customer!$A$2:$L$196,7,FALSE)</f>
        <v>Laki-Laki</v>
      </c>
    </row>
    <row r="67" spans="1:16" ht="12.75" customHeight="1" x14ac:dyDescent="0.25">
      <c r="A67" s="3">
        <v>263</v>
      </c>
      <c r="E67" s="3" t="s">
        <v>15</v>
      </c>
      <c r="F67" s="4">
        <v>115.0681321908</v>
      </c>
      <c r="G67" s="5">
        <v>3</v>
      </c>
      <c r="H67" s="5">
        <v>2</v>
      </c>
      <c r="I67" s="4" t="s">
        <v>16</v>
      </c>
      <c r="J67" s="4" t="s">
        <v>16</v>
      </c>
      <c r="K67" s="4" t="s">
        <v>20</v>
      </c>
      <c r="L67" s="4">
        <v>4.4602088976224668</v>
      </c>
      <c r="M67" s="6">
        <v>1792102656.2559998</v>
      </c>
      <c r="N67" s="3" t="s">
        <v>25</v>
      </c>
      <c r="O67" t="e">
        <f>VLOOKUP(B67,Customer!$A$2:$L$196,10,FALSE)</f>
        <v>#N/A</v>
      </c>
      <c r="P67" t="e">
        <f>VLOOKUP(B67,Customer!$A$2:$L$196,7,FALSE)</f>
        <v>#N/A</v>
      </c>
    </row>
    <row r="68" spans="1:16" ht="12.75" customHeight="1" x14ac:dyDescent="0.25">
      <c r="A68" s="3">
        <v>192</v>
      </c>
      <c r="B68" s="3" t="s">
        <v>48</v>
      </c>
      <c r="C68" s="3">
        <v>2015</v>
      </c>
      <c r="D68" s="3">
        <v>7</v>
      </c>
      <c r="E68" s="3" t="s">
        <v>15</v>
      </c>
      <c r="F68" s="4">
        <v>69.034881496799997</v>
      </c>
      <c r="G68" s="5">
        <v>2</v>
      </c>
      <c r="H68" s="5">
        <v>1</v>
      </c>
      <c r="I68" s="4" t="s">
        <v>16</v>
      </c>
      <c r="J68" s="4" t="s">
        <v>16</v>
      </c>
      <c r="K68" s="4" t="s">
        <v>20</v>
      </c>
      <c r="L68" s="4">
        <v>4.1070575035325962</v>
      </c>
      <c r="M68" s="6">
        <v>1170689399.352</v>
      </c>
      <c r="N68" s="3" t="s">
        <v>18</v>
      </c>
      <c r="O68">
        <f>VLOOKUP(B68,Customer!$A$2:$L$196,10,FALSE)</f>
        <v>5</v>
      </c>
      <c r="P68" t="str">
        <f>VLOOKUP(B68,Customer!$A$2:$L$196,7,FALSE)</f>
        <v>N/A</v>
      </c>
    </row>
    <row r="69" spans="1:16" ht="12.75" customHeight="1" x14ac:dyDescent="0.25">
      <c r="A69" s="3">
        <v>219</v>
      </c>
      <c r="E69" s="3" t="s">
        <v>15</v>
      </c>
      <c r="F69" s="4">
        <v>149.74551474400002</v>
      </c>
      <c r="G69" s="5">
        <v>4</v>
      </c>
      <c r="H69" s="5">
        <v>3</v>
      </c>
      <c r="I69" s="4" t="s">
        <v>16</v>
      </c>
      <c r="J69" s="4" t="s">
        <v>23</v>
      </c>
      <c r="K69" s="4" t="s">
        <v>42</v>
      </c>
      <c r="L69" s="4"/>
      <c r="M69" s="6">
        <v>2679755953.1600003</v>
      </c>
      <c r="N69" s="3" t="s">
        <v>25</v>
      </c>
      <c r="O69" t="e">
        <f>VLOOKUP(B69,Customer!$A$2:$L$196,10,FALSE)</f>
        <v>#N/A</v>
      </c>
      <c r="P69" t="e">
        <f>VLOOKUP(B69,Customer!$A$2:$L$196,7,FALSE)</f>
        <v>#N/A</v>
      </c>
    </row>
    <row r="70" spans="1:16" ht="12.75" customHeight="1" x14ac:dyDescent="0.25">
      <c r="A70" s="3">
        <v>162</v>
      </c>
      <c r="B70" s="3" t="s">
        <v>70</v>
      </c>
      <c r="C70" s="3">
        <v>2017</v>
      </c>
      <c r="D70" s="3">
        <v>3</v>
      </c>
      <c r="E70" s="3" t="s">
        <v>15</v>
      </c>
      <c r="F70" s="4">
        <v>72.973448439999999</v>
      </c>
      <c r="G70" s="5">
        <v>2</v>
      </c>
      <c r="H70" s="5">
        <v>1</v>
      </c>
      <c r="I70" s="4" t="s">
        <v>16</v>
      </c>
      <c r="J70" s="4" t="s">
        <v>16</v>
      </c>
      <c r="K70" s="4" t="s">
        <v>20</v>
      </c>
      <c r="L70" s="4">
        <v>2.4676257922366625</v>
      </c>
      <c r="M70" s="6">
        <v>1314532755.8</v>
      </c>
      <c r="N70" s="3" t="s">
        <v>18</v>
      </c>
      <c r="O70">
        <f>VLOOKUP(B70,Customer!$A$2:$L$196,10,FALSE)</f>
        <v>5</v>
      </c>
      <c r="P70" t="str">
        <f>VLOOKUP(B70,Customer!$A$2:$L$196,7,FALSE)</f>
        <v>Perempuan</v>
      </c>
    </row>
    <row r="71" spans="1:16" ht="12.75" customHeight="1" x14ac:dyDescent="0.25">
      <c r="A71" s="3">
        <v>170</v>
      </c>
      <c r="B71" s="3" t="s">
        <v>71</v>
      </c>
      <c r="C71" s="3">
        <v>2017</v>
      </c>
      <c r="D71" s="3">
        <v>8</v>
      </c>
      <c r="E71" s="3" t="s">
        <v>15</v>
      </c>
      <c r="F71" s="4">
        <v>72.563597565199998</v>
      </c>
      <c r="G71" s="5">
        <v>2</v>
      </c>
      <c r="H71" s="5">
        <v>1</v>
      </c>
      <c r="I71" s="4" t="s">
        <v>16</v>
      </c>
      <c r="J71" s="4" t="s">
        <v>16</v>
      </c>
      <c r="K71" s="4" t="s">
        <v>44</v>
      </c>
      <c r="L71" s="4">
        <v>1.6143621973114071</v>
      </c>
      <c r="M71" s="6">
        <v>1166764974.056</v>
      </c>
      <c r="N71" s="3" t="s">
        <v>18</v>
      </c>
      <c r="O71">
        <f>VLOOKUP(B71,Customer!$A$2:$L$196,10,FALSE)</f>
        <v>5</v>
      </c>
      <c r="P71" t="str">
        <f>VLOOKUP(B71,Customer!$A$2:$L$196,7,FALSE)</f>
        <v>Laki-Laki</v>
      </c>
    </row>
    <row r="72" spans="1:16" ht="12.75" customHeight="1" x14ac:dyDescent="0.25">
      <c r="A72" s="3">
        <v>184</v>
      </c>
      <c r="B72" s="3" t="s">
        <v>58</v>
      </c>
      <c r="C72" s="3">
        <v>2015</v>
      </c>
      <c r="D72" s="3">
        <v>12</v>
      </c>
      <c r="E72" s="3" t="s">
        <v>15</v>
      </c>
      <c r="F72" s="4">
        <v>72.063779425199996</v>
      </c>
      <c r="G72" s="5">
        <v>2</v>
      </c>
      <c r="H72" s="5">
        <v>1</v>
      </c>
      <c r="I72" s="4" t="s">
        <v>16</v>
      </c>
      <c r="J72" s="4" t="s">
        <v>16</v>
      </c>
      <c r="K72" s="4" t="s">
        <v>20</v>
      </c>
      <c r="L72" s="4">
        <v>0.76516520793289999</v>
      </c>
      <c r="M72" s="6">
        <v>1390486128.592</v>
      </c>
      <c r="N72" s="3" t="s">
        <v>18</v>
      </c>
      <c r="O72">
        <f>VLOOKUP(B72,Customer!$A$2:$L$196,10,FALSE)</f>
        <v>1</v>
      </c>
      <c r="P72" t="str">
        <f>VLOOKUP(B72,Customer!$A$2:$L$196,7,FALSE)</f>
        <v>N/A</v>
      </c>
    </row>
    <row r="73" spans="1:16" ht="12.75" customHeight="1" x14ac:dyDescent="0.25">
      <c r="A73" s="3">
        <v>8</v>
      </c>
      <c r="B73" s="3" t="s">
        <v>72</v>
      </c>
      <c r="C73" s="3">
        <v>2018</v>
      </c>
      <c r="D73" s="3">
        <v>1</v>
      </c>
      <c r="E73" s="3" t="s">
        <v>15</v>
      </c>
      <c r="F73" s="4">
        <v>66.965634397199992</v>
      </c>
      <c r="G73" s="5">
        <v>2</v>
      </c>
      <c r="H73" s="5">
        <v>1</v>
      </c>
      <c r="I73" s="4" t="s">
        <v>16</v>
      </c>
      <c r="J73" s="4" t="s">
        <v>16</v>
      </c>
      <c r="K73" s="4" t="s">
        <v>20</v>
      </c>
      <c r="L73" s="4">
        <v>3.2559457635256188</v>
      </c>
      <c r="M73" s="6">
        <v>1103177720.0839999</v>
      </c>
      <c r="N73" s="3" t="s">
        <v>18</v>
      </c>
      <c r="O73">
        <f>VLOOKUP(B73,Customer!$A$2:$L$196,10,FALSE)</f>
        <v>5</v>
      </c>
      <c r="P73" t="str">
        <f>VLOOKUP(B73,Customer!$A$2:$L$196,7,FALSE)</f>
        <v>Laki-Laki</v>
      </c>
    </row>
    <row r="74" spans="1:16" ht="12.75" customHeight="1" x14ac:dyDescent="0.25">
      <c r="A74" s="3">
        <v>161</v>
      </c>
      <c r="B74" s="3" t="s">
        <v>73</v>
      </c>
      <c r="C74" s="3">
        <v>2016</v>
      </c>
      <c r="D74" s="3">
        <v>6</v>
      </c>
      <c r="E74" s="3" t="s">
        <v>15</v>
      </c>
      <c r="F74" s="4">
        <v>72.673557556000006</v>
      </c>
      <c r="G74" s="5">
        <v>2</v>
      </c>
      <c r="H74" s="5">
        <v>1</v>
      </c>
      <c r="I74" s="4" t="s">
        <v>16</v>
      </c>
      <c r="J74" s="4" t="s">
        <v>16</v>
      </c>
      <c r="K74" s="4" t="s">
        <v>20</v>
      </c>
      <c r="L74" s="4">
        <v>4.1701864717619159</v>
      </c>
      <c r="M74" s="6">
        <v>1309659798.7</v>
      </c>
      <c r="N74" s="3" t="s">
        <v>18</v>
      </c>
      <c r="O74">
        <f>VLOOKUP(B74,Customer!$A$2:$L$196,10,FALSE)</f>
        <v>5</v>
      </c>
      <c r="P74" t="str">
        <f>VLOOKUP(B74,Customer!$A$2:$L$196,7,FALSE)</f>
        <v>Laki-Laki</v>
      </c>
    </row>
    <row r="75" spans="1:16" ht="12.75" customHeight="1" x14ac:dyDescent="0.25">
      <c r="A75" s="3">
        <v>12</v>
      </c>
      <c r="B75" s="3" t="s">
        <v>74</v>
      </c>
      <c r="C75" s="3">
        <v>2016</v>
      </c>
      <c r="D75" s="3">
        <v>8</v>
      </c>
      <c r="E75" s="3" t="s">
        <v>15</v>
      </c>
      <c r="F75" s="4">
        <v>180.46433762839999</v>
      </c>
      <c r="G75" s="5">
        <v>5</v>
      </c>
      <c r="H75" s="5">
        <v>3</v>
      </c>
      <c r="I75" s="4" t="s">
        <v>23</v>
      </c>
      <c r="J75" s="4" t="s">
        <v>23</v>
      </c>
      <c r="K75" s="4" t="s">
        <v>20</v>
      </c>
      <c r="L75" s="4">
        <v>2.0338253407468039</v>
      </c>
      <c r="M75" s="6">
        <v>2798554732.0940003</v>
      </c>
      <c r="N75" s="3" t="s">
        <v>18</v>
      </c>
      <c r="O75">
        <f>VLOOKUP(B75,Customer!$A$2:$L$196,10,FALSE)</f>
        <v>5</v>
      </c>
      <c r="P75" t="str">
        <f>VLOOKUP(B75,Customer!$A$2:$L$196,7,FALSE)</f>
        <v>Laki-Laki</v>
      </c>
    </row>
    <row r="76" spans="1:16" ht="12.75" customHeight="1" x14ac:dyDescent="0.25">
      <c r="A76" s="3">
        <v>264</v>
      </c>
      <c r="E76" s="3" t="s">
        <v>15</v>
      </c>
      <c r="F76" s="4">
        <v>73.813142915200004</v>
      </c>
      <c r="G76" s="5">
        <v>2</v>
      </c>
      <c r="H76" s="5">
        <v>1</v>
      </c>
      <c r="I76" s="4" t="s">
        <v>16</v>
      </c>
      <c r="J76" s="4" t="s">
        <v>16</v>
      </c>
      <c r="K76" s="4" t="s">
        <v>20</v>
      </c>
      <c r="L76" s="4">
        <v>1.0668271472466297</v>
      </c>
      <c r="M76" s="6">
        <v>1550907427.0799999</v>
      </c>
      <c r="N76" s="3" t="s">
        <v>25</v>
      </c>
      <c r="O76" t="e">
        <f>VLOOKUP(B76,Customer!$A$2:$L$196,10,FALSE)</f>
        <v>#N/A</v>
      </c>
      <c r="P76" t="e">
        <f>VLOOKUP(B76,Customer!$A$2:$L$196,7,FALSE)</f>
        <v>#N/A</v>
      </c>
    </row>
    <row r="77" spans="1:16" ht="12.75" customHeight="1" x14ac:dyDescent="0.25">
      <c r="A77" s="3">
        <v>186</v>
      </c>
      <c r="B77" s="3" t="s">
        <v>75</v>
      </c>
      <c r="C77" s="3">
        <v>2016</v>
      </c>
      <c r="D77" s="3">
        <v>10</v>
      </c>
      <c r="E77" s="3" t="s">
        <v>15</v>
      </c>
      <c r="F77" s="4">
        <v>149.08575479919998</v>
      </c>
      <c r="G77" s="5">
        <v>4</v>
      </c>
      <c r="H77" s="5">
        <v>3</v>
      </c>
      <c r="I77" s="4" t="s">
        <v>23</v>
      </c>
      <c r="J77" s="4" t="s">
        <v>16</v>
      </c>
      <c r="K77" s="4" t="s">
        <v>20</v>
      </c>
      <c r="L77" s="4">
        <v>2.0073851819171717</v>
      </c>
      <c r="M77" s="6">
        <v>2940357508.1759996</v>
      </c>
      <c r="N77" s="3" t="s">
        <v>18</v>
      </c>
      <c r="O77">
        <f>VLOOKUP(B77,Customer!$A$2:$L$196,10,FALSE)</f>
        <v>5</v>
      </c>
      <c r="P77" t="str">
        <f>VLOOKUP(B77,Customer!$A$2:$L$196,7,FALSE)</f>
        <v>N/A</v>
      </c>
    </row>
    <row r="78" spans="1:16" ht="12.75" customHeight="1" x14ac:dyDescent="0.25">
      <c r="A78" s="3">
        <v>44</v>
      </c>
      <c r="B78" s="3" t="s">
        <v>76</v>
      </c>
      <c r="C78" s="3">
        <v>2015</v>
      </c>
      <c r="D78" s="3">
        <v>3</v>
      </c>
      <c r="E78" s="3" t="s">
        <v>15</v>
      </c>
      <c r="F78" s="4">
        <v>133.23152339839999</v>
      </c>
      <c r="G78" s="5">
        <v>4</v>
      </c>
      <c r="H78" s="5">
        <v>2</v>
      </c>
      <c r="I78" s="4" t="s">
        <v>16</v>
      </c>
      <c r="J78" s="4" t="s">
        <v>16</v>
      </c>
      <c r="K78" s="4" t="s">
        <v>20</v>
      </c>
      <c r="L78" s="4">
        <v>2.940936739961816</v>
      </c>
      <c r="M78" s="6">
        <v>2669431972.3280001</v>
      </c>
      <c r="N78" s="3" t="s">
        <v>18</v>
      </c>
      <c r="O78">
        <f>VLOOKUP(B78,Customer!$A$2:$L$196,10,FALSE)</f>
        <v>2</v>
      </c>
      <c r="P78" t="str">
        <f>VLOOKUP(B78,Customer!$A$2:$L$196,7,FALSE)</f>
        <v>Laki-Laki</v>
      </c>
    </row>
    <row r="79" spans="1:16" ht="12.75" customHeight="1" x14ac:dyDescent="0.25">
      <c r="A79" s="3">
        <v>72</v>
      </c>
      <c r="B79" s="3" t="s">
        <v>77</v>
      </c>
      <c r="C79" s="3">
        <v>2017</v>
      </c>
      <c r="D79" s="3">
        <v>12</v>
      </c>
      <c r="E79" s="3" t="s">
        <v>15</v>
      </c>
      <c r="F79" s="4">
        <v>69.064870585199998</v>
      </c>
      <c r="G79" s="5">
        <v>2</v>
      </c>
      <c r="H79" s="5">
        <v>1</v>
      </c>
      <c r="I79" s="4" t="s">
        <v>16</v>
      </c>
      <c r="J79" s="4" t="s">
        <v>16</v>
      </c>
      <c r="K79" s="4" t="s">
        <v>78</v>
      </c>
      <c r="L79" s="4"/>
      <c r="M79" s="6">
        <v>1139320560.994</v>
      </c>
      <c r="N79" s="3" t="s">
        <v>18</v>
      </c>
      <c r="O79">
        <f>VLOOKUP(B79,Customer!$A$2:$L$196,10,FALSE)</f>
        <v>5</v>
      </c>
      <c r="P79" t="str">
        <f>VLOOKUP(B79,Customer!$A$2:$L$196,7,FALSE)</f>
        <v>Laki-Laki</v>
      </c>
    </row>
    <row r="80" spans="1:16" ht="12.75" customHeight="1" x14ac:dyDescent="0.25">
      <c r="A80" s="3">
        <v>235</v>
      </c>
      <c r="E80" s="3" t="s">
        <v>15</v>
      </c>
      <c r="F80" s="4">
        <v>123.12520060759999</v>
      </c>
      <c r="G80" s="5">
        <v>4</v>
      </c>
      <c r="H80" s="5">
        <v>2</v>
      </c>
      <c r="I80" s="4" t="s">
        <v>16</v>
      </c>
      <c r="J80" s="4" t="s">
        <v>16</v>
      </c>
      <c r="K80" s="4" t="s">
        <v>20</v>
      </c>
      <c r="L80" s="4">
        <v>1.1258299569958314</v>
      </c>
      <c r="M80" s="6">
        <v>2094477173.5580001</v>
      </c>
      <c r="N80" s="3" t="s">
        <v>25</v>
      </c>
      <c r="O80" t="e">
        <f>VLOOKUP(B80,Customer!$A$2:$L$196,10,FALSE)</f>
        <v>#N/A</v>
      </c>
      <c r="P80" t="e">
        <f>VLOOKUP(B80,Customer!$A$2:$L$196,7,FALSE)</f>
        <v>#N/A</v>
      </c>
    </row>
    <row r="81" spans="1:16" ht="12.75" customHeight="1" x14ac:dyDescent="0.25">
      <c r="A81" s="3">
        <v>32</v>
      </c>
      <c r="B81" s="3" t="s">
        <v>79</v>
      </c>
      <c r="C81" s="3">
        <v>2017</v>
      </c>
      <c r="D81" s="3">
        <v>4</v>
      </c>
      <c r="E81" s="3" t="s">
        <v>15</v>
      </c>
      <c r="F81" s="4">
        <v>72.563597565199998</v>
      </c>
      <c r="G81" s="5">
        <v>2</v>
      </c>
      <c r="H81" s="5">
        <v>1</v>
      </c>
      <c r="I81" s="4" t="s">
        <v>16</v>
      </c>
      <c r="J81" s="4" t="s">
        <v>16</v>
      </c>
      <c r="K81" s="4" t="s">
        <v>20</v>
      </c>
      <c r="L81" s="4">
        <v>2.5329261532244698</v>
      </c>
      <c r="M81" s="6">
        <v>1426644212.4219999</v>
      </c>
      <c r="N81" s="3" t="s">
        <v>18</v>
      </c>
      <c r="O81">
        <f>VLOOKUP(B81,Customer!$A$2:$L$196,10,FALSE)</f>
        <v>3</v>
      </c>
      <c r="P81" t="str">
        <f>VLOOKUP(B81,Customer!$A$2:$L$196,7,FALSE)</f>
        <v>Perempuan</v>
      </c>
    </row>
    <row r="82" spans="1:16" ht="12.75" customHeight="1" x14ac:dyDescent="0.25">
      <c r="A82" s="3">
        <v>58</v>
      </c>
      <c r="B82" s="3" t="s">
        <v>80</v>
      </c>
      <c r="C82" s="3">
        <v>2017</v>
      </c>
      <c r="D82" s="3">
        <v>9</v>
      </c>
      <c r="E82" s="3" t="s">
        <v>15</v>
      </c>
      <c r="F82" s="4">
        <v>128.56322197080002</v>
      </c>
      <c r="G82" s="5">
        <v>4</v>
      </c>
      <c r="H82" s="5">
        <v>2</v>
      </c>
      <c r="I82" s="4" t="s">
        <v>16</v>
      </c>
      <c r="J82" s="4" t="s">
        <v>16</v>
      </c>
      <c r="K82" s="4" t="s">
        <v>20</v>
      </c>
      <c r="L82" s="4">
        <v>3.3420899435474096</v>
      </c>
      <c r="M82" s="6">
        <v>2094038439.658</v>
      </c>
      <c r="N82" s="3" t="s">
        <v>18</v>
      </c>
      <c r="O82">
        <f>VLOOKUP(B82,Customer!$A$2:$L$196,10,FALSE)</f>
        <v>3</v>
      </c>
      <c r="P82" t="str">
        <f>VLOOKUP(B82,Customer!$A$2:$L$196,7,FALSE)</f>
        <v>Perempuan</v>
      </c>
    </row>
    <row r="83" spans="1:16" ht="12.75" customHeight="1" x14ac:dyDescent="0.25">
      <c r="A83" s="3">
        <v>64</v>
      </c>
      <c r="B83" s="3" t="s">
        <v>81</v>
      </c>
      <c r="C83" s="3">
        <v>2017</v>
      </c>
      <c r="D83" s="3">
        <v>11</v>
      </c>
      <c r="E83" s="3" t="s">
        <v>15</v>
      </c>
      <c r="F83" s="4">
        <v>104.23207491559999</v>
      </c>
      <c r="G83" s="5">
        <v>3</v>
      </c>
      <c r="H83" s="5">
        <v>2</v>
      </c>
      <c r="I83" s="4" t="s">
        <v>16</v>
      </c>
      <c r="J83" s="4" t="s">
        <v>16</v>
      </c>
      <c r="K83" s="4" t="s">
        <v>20</v>
      </c>
      <c r="L83" s="4">
        <v>2.1301448920348349</v>
      </c>
      <c r="M83" s="6">
        <v>1726675024.1179998</v>
      </c>
      <c r="N83" s="3" t="s">
        <v>18</v>
      </c>
      <c r="O83">
        <f>VLOOKUP(B83,Customer!$A$2:$L$196,10,FALSE)</f>
        <v>5</v>
      </c>
      <c r="P83" t="str">
        <f>VLOOKUP(B83,Customer!$A$2:$L$196,7,FALSE)</f>
        <v>Perempuan</v>
      </c>
    </row>
    <row r="84" spans="1:16" ht="12.75" customHeight="1" x14ac:dyDescent="0.25">
      <c r="A84" s="3">
        <v>33</v>
      </c>
      <c r="B84" s="3" t="s">
        <v>82</v>
      </c>
      <c r="C84" s="3">
        <v>2017</v>
      </c>
      <c r="D84" s="3">
        <v>4</v>
      </c>
      <c r="E84" s="3" t="s">
        <v>15</v>
      </c>
      <c r="F84" s="4">
        <v>64.836409120799999</v>
      </c>
      <c r="G84" s="5">
        <v>2</v>
      </c>
      <c r="H84" s="5">
        <v>1</v>
      </c>
      <c r="I84" s="4" t="s">
        <v>16</v>
      </c>
      <c r="J84" s="4" t="s">
        <v>16</v>
      </c>
      <c r="K84" s="4" t="s">
        <v>83</v>
      </c>
      <c r="L84" s="4"/>
      <c r="M84" s="6">
        <v>1257334271.776</v>
      </c>
      <c r="N84" s="3" t="s">
        <v>18</v>
      </c>
      <c r="O84">
        <f>VLOOKUP(B84,Customer!$A$2:$L$196,10,FALSE)</f>
        <v>4</v>
      </c>
      <c r="P84" t="str">
        <f>VLOOKUP(B84,Customer!$A$2:$L$196,7,FALSE)</f>
        <v>Laki-Laki</v>
      </c>
    </row>
    <row r="85" spans="1:16" ht="12.75" customHeight="1" x14ac:dyDescent="0.25">
      <c r="A85" s="3">
        <v>254</v>
      </c>
      <c r="E85" s="3" t="s">
        <v>15</v>
      </c>
      <c r="F85" s="4">
        <v>118.3169501008</v>
      </c>
      <c r="G85" s="5">
        <v>3</v>
      </c>
      <c r="H85" s="5">
        <v>2</v>
      </c>
      <c r="I85" s="4" t="s">
        <v>16</v>
      </c>
      <c r="J85" s="4" t="s">
        <v>16</v>
      </c>
      <c r="K85" s="4" t="s">
        <v>20</v>
      </c>
      <c r="L85" s="4">
        <v>3.9577056241823771</v>
      </c>
      <c r="M85" s="6">
        <v>1880270034.1919999</v>
      </c>
      <c r="N85" s="3" t="s">
        <v>25</v>
      </c>
      <c r="O85" t="e">
        <f>VLOOKUP(B85,Customer!$A$2:$L$196,10,FALSE)</f>
        <v>#N/A</v>
      </c>
      <c r="P85" t="e">
        <f>VLOOKUP(B85,Customer!$A$2:$L$196,7,FALSE)</f>
        <v>#N/A</v>
      </c>
    </row>
    <row r="86" spans="1:16" ht="12.75" customHeight="1" x14ac:dyDescent="0.25">
      <c r="A86" s="3">
        <v>29</v>
      </c>
      <c r="B86" s="3" t="s">
        <v>84</v>
      </c>
      <c r="C86" s="3">
        <v>2016</v>
      </c>
      <c r="D86" s="3">
        <v>8</v>
      </c>
      <c r="E86" s="3" t="s">
        <v>15</v>
      </c>
      <c r="F86" s="4">
        <v>72.563597565199998</v>
      </c>
      <c r="G86" s="5">
        <v>2</v>
      </c>
      <c r="H86" s="5">
        <v>1</v>
      </c>
      <c r="I86" s="4" t="s">
        <v>16</v>
      </c>
      <c r="J86" s="4" t="s">
        <v>16</v>
      </c>
      <c r="K86" s="4" t="s">
        <v>20</v>
      </c>
      <c r="L86" s="4">
        <v>2.1131052355197784</v>
      </c>
      <c r="M86" s="6">
        <v>1364156868.448</v>
      </c>
      <c r="N86" s="3" t="s">
        <v>18</v>
      </c>
      <c r="O86">
        <f>VLOOKUP(B86,Customer!$A$2:$L$196,10,FALSE)</f>
        <v>3</v>
      </c>
      <c r="P86" t="str">
        <f>VLOOKUP(B86,Customer!$A$2:$L$196,7,FALSE)</f>
        <v>Laki-Laki</v>
      </c>
    </row>
    <row r="87" spans="1:16" ht="12.75" customHeight="1" x14ac:dyDescent="0.25">
      <c r="A87" s="3">
        <v>262</v>
      </c>
      <c r="E87" s="3" t="s">
        <v>15</v>
      </c>
      <c r="F87" s="4">
        <v>55.6097662564</v>
      </c>
      <c r="G87" s="5">
        <v>1</v>
      </c>
      <c r="H87" s="5">
        <v>1</v>
      </c>
      <c r="I87" s="4" t="s">
        <v>16</v>
      </c>
      <c r="J87" s="4" t="s">
        <v>16</v>
      </c>
      <c r="K87" s="4" t="s">
        <v>20</v>
      </c>
      <c r="L87" s="4">
        <v>1.6379308643260746</v>
      </c>
      <c r="M87" s="6">
        <v>976422268.0079999</v>
      </c>
      <c r="N87" s="3" t="s">
        <v>25</v>
      </c>
      <c r="O87" t="e">
        <f>VLOOKUP(B87,Customer!$A$2:$L$196,10,FALSE)</f>
        <v>#N/A</v>
      </c>
      <c r="P87" t="e">
        <f>VLOOKUP(B87,Customer!$A$2:$L$196,7,FALSE)</f>
        <v>#N/A</v>
      </c>
    </row>
    <row r="88" spans="1:16" ht="12.75" customHeight="1" x14ac:dyDescent="0.25">
      <c r="A88" s="3">
        <v>215</v>
      </c>
      <c r="E88" s="3" t="s">
        <v>15</v>
      </c>
      <c r="F88" s="4">
        <v>70.484354102800012</v>
      </c>
      <c r="G88" s="5">
        <v>2</v>
      </c>
      <c r="H88" s="5">
        <v>1</v>
      </c>
      <c r="I88" s="4" t="s">
        <v>16</v>
      </c>
      <c r="J88" s="4" t="s">
        <v>16</v>
      </c>
      <c r="K88" s="4" t="s">
        <v>20</v>
      </c>
      <c r="L88" s="4">
        <v>1.2976787652323307</v>
      </c>
      <c r="M88" s="6">
        <v>1468051971.2320001</v>
      </c>
      <c r="N88" s="3" t="s">
        <v>25</v>
      </c>
      <c r="O88" t="e">
        <f>VLOOKUP(B88,Customer!$A$2:$L$196,10,FALSE)</f>
        <v>#N/A</v>
      </c>
      <c r="P88" t="e">
        <f>VLOOKUP(B88,Customer!$A$2:$L$196,7,FALSE)</f>
        <v>#N/A</v>
      </c>
    </row>
    <row r="89" spans="1:16" ht="12.75" customHeight="1" x14ac:dyDescent="0.25">
      <c r="A89" s="3">
        <v>209</v>
      </c>
      <c r="E89" s="3" t="s">
        <v>15</v>
      </c>
      <c r="F89" s="4">
        <v>148.30603850080001</v>
      </c>
      <c r="G89" s="5">
        <v>4</v>
      </c>
      <c r="H89" s="5">
        <v>3</v>
      </c>
      <c r="I89" s="4" t="s">
        <v>16</v>
      </c>
      <c r="J89" s="4" t="s">
        <v>23</v>
      </c>
      <c r="K89" s="4" t="s">
        <v>20</v>
      </c>
      <c r="L89" s="4">
        <v>3.2939718182414635</v>
      </c>
      <c r="M89" s="6">
        <v>2749858826.6160002</v>
      </c>
      <c r="N89" s="3" t="s">
        <v>25</v>
      </c>
      <c r="O89" t="e">
        <f>VLOOKUP(B89,Customer!$A$2:$L$196,10,FALSE)</f>
        <v>#N/A</v>
      </c>
      <c r="P89" t="e">
        <f>VLOOKUP(B89,Customer!$A$2:$L$196,7,FALSE)</f>
        <v>#N/A</v>
      </c>
    </row>
    <row r="90" spans="1:16" ht="12.75" customHeight="1" x14ac:dyDescent="0.25">
      <c r="A90" s="3">
        <v>101</v>
      </c>
      <c r="B90" s="3" t="s">
        <v>85</v>
      </c>
      <c r="C90" s="3">
        <v>2017</v>
      </c>
      <c r="D90" s="3">
        <v>4</v>
      </c>
      <c r="E90" s="3" t="s">
        <v>15</v>
      </c>
      <c r="F90" s="4">
        <v>72.973448439999999</v>
      </c>
      <c r="G90" s="5">
        <v>2</v>
      </c>
      <c r="H90" s="5">
        <v>1</v>
      </c>
      <c r="I90" s="4" t="s">
        <v>16</v>
      </c>
      <c r="J90" s="4" t="s">
        <v>16</v>
      </c>
      <c r="K90" s="4" t="s">
        <v>20</v>
      </c>
      <c r="L90" s="4">
        <v>3.3756697553701742</v>
      </c>
      <c r="M90" s="6">
        <v>1084075803.8</v>
      </c>
      <c r="N90" s="3" t="s">
        <v>18</v>
      </c>
      <c r="O90">
        <f>VLOOKUP(B90,Customer!$A$2:$L$196,10,FALSE)</f>
        <v>5</v>
      </c>
      <c r="P90" t="str">
        <f>VLOOKUP(B90,Customer!$A$2:$L$196,7,FALSE)</f>
        <v>Perempuan</v>
      </c>
    </row>
    <row r="91" spans="1:16" ht="12.75" customHeight="1" x14ac:dyDescent="0.25">
      <c r="A91" s="3">
        <v>212</v>
      </c>
      <c r="E91" s="3" t="s">
        <v>15</v>
      </c>
      <c r="F91" s="4">
        <v>89.797327032399991</v>
      </c>
      <c r="G91" s="5">
        <v>2</v>
      </c>
      <c r="H91" s="5">
        <v>2</v>
      </c>
      <c r="I91" s="4" t="s">
        <v>16</v>
      </c>
      <c r="J91" s="4" t="s">
        <v>16</v>
      </c>
      <c r="K91" s="4" t="s">
        <v>20</v>
      </c>
      <c r="L91" s="4">
        <v>3.0956526747824791</v>
      </c>
      <c r="M91" s="6">
        <v>1816731466.4619999</v>
      </c>
      <c r="N91" s="3" t="s">
        <v>25</v>
      </c>
      <c r="O91" t="e">
        <f>VLOOKUP(B91,Customer!$A$2:$L$196,10,FALSE)</f>
        <v>#N/A</v>
      </c>
      <c r="P91" t="e">
        <f>VLOOKUP(B91,Customer!$A$2:$L$196,7,FALSE)</f>
        <v>#N/A</v>
      </c>
    </row>
    <row r="92" spans="1:16" ht="12.75" customHeight="1" x14ac:dyDescent="0.25">
      <c r="A92" s="3">
        <v>1</v>
      </c>
      <c r="B92" s="3" t="s">
        <v>86</v>
      </c>
      <c r="C92" s="3">
        <v>2015</v>
      </c>
      <c r="D92" s="3">
        <v>11</v>
      </c>
      <c r="E92" s="3" t="s">
        <v>15</v>
      </c>
      <c r="F92" s="4">
        <v>69.034881496799997</v>
      </c>
      <c r="G92" s="5">
        <v>2</v>
      </c>
      <c r="H92" s="5">
        <v>1</v>
      </c>
      <c r="I92" s="4" t="s">
        <v>16</v>
      </c>
      <c r="J92" s="4" t="s">
        <v>16</v>
      </c>
      <c r="K92" s="4" t="s">
        <v>20</v>
      </c>
      <c r="L92" s="4">
        <v>2.8155752037467967</v>
      </c>
      <c r="M92" s="6">
        <v>1367489215.1800001</v>
      </c>
      <c r="N92" s="3" t="s">
        <v>18</v>
      </c>
      <c r="O92">
        <f>VLOOKUP(B92,Customer!$A$2:$L$196,10,FALSE)</f>
        <v>5</v>
      </c>
      <c r="P92" t="str">
        <f>VLOOKUP(B92,Customer!$A$2:$L$196,7,FALSE)</f>
        <v>Perempuan</v>
      </c>
    </row>
    <row r="93" spans="1:16" ht="12.75" customHeight="1" x14ac:dyDescent="0.25">
      <c r="A93" s="3">
        <v>46</v>
      </c>
      <c r="B93" s="3" t="s">
        <v>87</v>
      </c>
      <c r="C93" s="3">
        <v>2018</v>
      </c>
      <c r="D93" s="3">
        <v>5</v>
      </c>
      <c r="E93" s="3" t="s">
        <v>15</v>
      </c>
      <c r="F93" s="4">
        <v>74.163015613200002</v>
      </c>
      <c r="G93" s="5">
        <v>2</v>
      </c>
      <c r="H93" s="5">
        <v>1</v>
      </c>
      <c r="I93" s="4" t="s">
        <v>16</v>
      </c>
      <c r="J93" s="4" t="s">
        <v>16</v>
      </c>
      <c r="K93" s="4" t="s">
        <v>20</v>
      </c>
      <c r="L93" s="4">
        <v>3.7659528445651147</v>
      </c>
      <c r="M93" s="6">
        <v>1336196075.918</v>
      </c>
      <c r="N93" s="3" t="s">
        <v>18</v>
      </c>
      <c r="O93">
        <f>VLOOKUP(B93,Customer!$A$2:$L$196,10,FALSE)</f>
        <v>1</v>
      </c>
      <c r="P93" t="str">
        <f>VLOOKUP(B93,Customer!$A$2:$L$196,7,FALSE)</f>
        <v>Perempuan</v>
      </c>
    </row>
    <row r="94" spans="1:16" ht="12.75" customHeight="1" x14ac:dyDescent="0.25">
      <c r="A94" s="3">
        <v>76</v>
      </c>
      <c r="B94" s="3" t="s">
        <v>88</v>
      </c>
      <c r="C94" s="3">
        <v>2017</v>
      </c>
      <c r="D94" s="3">
        <v>3</v>
      </c>
      <c r="E94" s="3" t="s">
        <v>15</v>
      </c>
      <c r="F94" s="4">
        <v>72.973448439999999</v>
      </c>
      <c r="G94" s="5">
        <v>2</v>
      </c>
      <c r="H94" s="5">
        <v>1</v>
      </c>
      <c r="I94" s="4" t="s">
        <v>16</v>
      </c>
      <c r="J94" s="4" t="s">
        <v>16</v>
      </c>
      <c r="K94" s="4" t="s">
        <v>20</v>
      </c>
      <c r="L94" s="4">
        <v>3.8901549116461158</v>
      </c>
      <c r="M94" s="6">
        <v>1226905075</v>
      </c>
      <c r="N94" s="3" t="s">
        <v>18</v>
      </c>
      <c r="O94">
        <f>VLOOKUP(B94,Customer!$A$2:$L$196,10,FALSE)</f>
        <v>3</v>
      </c>
      <c r="P94" t="str">
        <f>VLOOKUP(B94,Customer!$A$2:$L$196,7,FALSE)</f>
        <v>Laki-Laki</v>
      </c>
    </row>
    <row r="95" spans="1:16" ht="12.75" customHeight="1" x14ac:dyDescent="0.25">
      <c r="A95" s="3">
        <v>120</v>
      </c>
      <c r="B95" s="3" t="s">
        <v>89</v>
      </c>
      <c r="C95" s="3">
        <v>2017</v>
      </c>
      <c r="D95" s="3">
        <v>2</v>
      </c>
      <c r="E95" s="3" t="s">
        <v>15</v>
      </c>
      <c r="F95" s="4">
        <v>73.813142915200004</v>
      </c>
      <c r="G95" s="5">
        <v>2</v>
      </c>
      <c r="H95" s="5">
        <v>1</v>
      </c>
      <c r="I95" s="4" t="s">
        <v>16</v>
      </c>
      <c r="J95" s="4" t="s">
        <v>16</v>
      </c>
      <c r="K95" s="4" t="s">
        <v>20</v>
      </c>
      <c r="L95" s="4">
        <v>4.2640690867597151</v>
      </c>
      <c r="M95" s="6">
        <v>1379987898.52</v>
      </c>
      <c r="N95" s="3" t="s">
        <v>18</v>
      </c>
      <c r="O95">
        <f>VLOOKUP(B95,Customer!$A$2:$L$196,10,FALSE)</f>
        <v>4</v>
      </c>
      <c r="P95" t="str">
        <f>VLOOKUP(B95,Customer!$A$2:$L$196,7,FALSE)</f>
        <v>Perempuan</v>
      </c>
    </row>
    <row r="96" spans="1:16" ht="12.75" customHeight="1" x14ac:dyDescent="0.25">
      <c r="A96" s="3">
        <v>99</v>
      </c>
      <c r="B96" s="3" t="s">
        <v>90</v>
      </c>
      <c r="C96" s="3">
        <v>2017</v>
      </c>
      <c r="D96" s="3">
        <v>11</v>
      </c>
      <c r="E96" s="3" t="s">
        <v>15</v>
      </c>
      <c r="F96" s="4">
        <v>62.727176569999997</v>
      </c>
      <c r="G96" s="5">
        <v>2</v>
      </c>
      <c r="H96" s="5">
        <v>1</v>
      </c>
      <c r="I96" s="4" t="s">
        <v>16</v>
      </c>
      <c r="J96" s="4" t="s">
        <v>16</v>
      </c>
      <c r="K96" s="4" t="s">
        <v>20</v>
      </c>
      <c r="L96" s="4">
        <v>1.1573053182085515</v>
      </c>
      <c r="M96" s="6">
        <v>1295108254</v>
      </c>
      <c r="N96" s="3" t="s">
        <v>18</v>
      </c>
      <c r="O96">
        <f>VLOOKUP(B96,Customer!$A$2:$L$196,10,FALSE)</f>
        <v>1</v>
      </c>
      <c r="P96" t="str">
        <f>VLOOKUP(B96,Customer!$A$2:$L$196,7,FALSE)</f>
        <v>Perempuan</v>
      </c>
    </row>
    <row r="97" spans="1:16" ht="12.75" customHeight="1" x14ac:dyDescent="0.25">
      <c r="A97" s="3">
        <v>267</v>
      </c>
      <c r="E97" s="3" t="s">
        <v>15</v>
      </c>
      <c r="F97" s="4">
        <v>73.323321137999983</v>
      </c>
      <c r="G97" s="5">
        <v>2</v>
      </c>
      <c r="H97" s="5">
        <v>1</v>
      </c>
      <c r="I97" s="4" t="s">
        <v>16</v>
      </c>
      <c r="J97" s="4" t="s">
        <v>16</v>
      </c>
      <c r="K97" s="4" t="s">
        <v>20</v>
      </c>
      <c r="L97" s="4">
        <v>3.6035965432775061</v>
      </c>
      <c r="M97" s="6">
        <v>1106647124.2199998</v>
      </c>
      <c r="N97" s="3" t="s">
        <v>25</v>
      </c>
      <c r="O97" t="e">
        <f>VLOOKUP(B97,Customer!$A$2:$L$196,10,FALSE)</f>
        <v>#N/A</v>
      </c>
      <c r="P97" t="e">
        <f>VLOOKUP(B97,Customer!$A$2:$L$196,7,FALSE)</f>
        <v>#N/A</v>
      </c>
    </row>
    <row r="98" spans="1:16" ht="12.75" customHeight="1" x14ac:dyDescent="0.25">
      <c r="A98" s="3">
        <v>47</v>
      </c>
      <c r="B98" s="3" t="s">
        <v>91</v>
      </c>
      <c r="C98" s="3">
        <v>2016</v>
      </c>
      <c r="D98" s="3">
        <v>7</v>
      </c>
      <c r="E98" s="3" t="s">
        <v>15</v>
      </c>
      <c r="F98" s="4">
        <v>68.115216119199999</v>
      </c>
      <c r="G98" s="5">
        <v>2</v>
      </c>
      <c r="H98" s="5">
        <v>1</v>
      </c>
      <c r="I98" s="4" t="s">
        <v>16</v>
      </c>
      <c r="J98" s="4" t="s">
        <v>16</v>
      </c>
      <c r="K98" s="4" t="s">
        <v>20</v>
      </c>
      <c r="L98" s="4">
        <v>1.0507005381219106</v>
      </c>
      <c r="M98" s="6">
        <v>1233980567.3799999</v>
      </c>
      <c r="N98" s="3" t="s">
        <v>18</v>
      </c>
      <c r="O98">
        <f>VLOOKUP(B98,Customer!$A$2:$L$196,10,FALSE)</f>
        <v>3</v>
      </c>
      <c r="P98" t="str">
        <f>VLOOKUP(B98,Customer!$A$2:$L$196,7,FALSE)</f>
        <v>Laki-Laki</v>
      </c>
    </row>
    <row r="99" spans="1:16" ht="12.75" customHeight="1" x14ac:dyDescent="0.25">
      <c r="A99" s="3">
        <v>243</v>
      </c>
      <c r="E99" s="3" t="s">
        <v>15</v>
      </c>
      <c r="F99" s="4">
        <v>74.183008338799993</v>
      </c>
      <c r="G99" s="5">
        <v>2</v>
      </c>
      <c r="H99" s="5">
        <v>1</v>
      </c>
      <c r="I99" s="4" t="s">
        <v>16</v>
      </c>
      <c r="J99" s="4" t="s">
        <v>16</v>
      </c>
      <c r="K99" s="4" t="s">
        <v>20</v>
      </c>
      <c r="L99" s="4">
        <v>2.595758106411453</v>
      </c>
      <c r="M99" s="6">
        <v>1261389839.5119998</v>
      </c>
      <c r="N99" s="3" t="s">
        <v>25</v>
      </c>
      <c r="O99" t="e">
        <f>VLOOKUP(B99,Customer!$A$2:$L$196,10,FALSE)</f>
        <v>#N/A</v>
      </c>
      <c r="P99" t="e">
        <f>VLOOKUP(B99,Customer!$A$2:$L$196,7,FALSE)</f>
        <v>#N/A</v>
      </c>
    </row>
    <row r="100" spans="1:16" ht="12.75" customHeight="1" x14ac:dyDescent="0.25">
      <c r="A100" s="3">
        <v>102</v>
      </c>
      <c r="B100" s="3" t="s">
        <v>92</v>
      </c>
      <c r="C100" s="3">
        <v>2017</v>
      </c>
      <c r="D100" s="3">
        <v>7</v>
      </c>
      <c r="E100" s="3" t="s">
        <v>15</v>
      </c>
      <c r="F100" s="4">
        <v>72.563597565199998</v>
      </c>
      <c r="G100" s="5">
        <v>2</v>
      </c>
      <c r="H100" s="5">
        <v>1</v>
      </c>
      <c r="I100" s="4" t="s">
        <v>16</v>
      </c>
      <c r="J100" s="4" t="s">
        <v>16</v>
      </c>
      <c r="K100" s="4" t="s">
        <v>20</v>
      </c>
      <c r="L100" s="4">
        <v>0.65977214263360728</v>
      </c>
      <c r="M100" s="6">
        <v>1147839704.55</v>
      </c>
      <c r="N100" s="3" t="s">
        <v>18</v>
      </c>
      <c r="O100">
        <f>VLOOKUP(B100,Customer!$A$2:$L$196,10,FALSE)</f>
        <v>4</v>
      </c>
      <c r="P100" t="str">
        <f>VLOOKUP(B100,Customer!$A$2:$L$196,7,FALSE)</f>
        <v>Perempuan</v>
      </c>
    </row>
    <row r="101" spans="1:16" ht="12.75" customHeight="1" x14ac:dyDescent="0.25">
      <c r="A101" s="3">
        <v>239</v>
      </c>
      <c r="E101" s="3" t="s">
        <v>15</v>
      </c>
      <c r="F101" s="4">
        <v>74.183008338799993</v>
      </c>
      <c r="G101" s="5">
        <v>2</v>
      </c>
      <c r="H101" s="5">
        <v>1</v>
      </c>
      <c r="I101" s="4" t="s">
        <v>16</v>
      </c>
      <c r="J101" s="4" t="s">
        <v>16</v>
      </c>
      <c r="K101" s="4" t="s">
        <v>20</v>
      </c>
      <c r="L101" s="4">
        <v>2.0080580854821637</v>
      </c>
      <c r="M101" s="6">
        <v>1217949815.0599997</v>
      </c>
      <c r="N101" s="3" t="s">
        <v>25</v>
      </c>
      <c r="O101" t="e">
        <f>VLOOKUP(B101,Customer!$A$2:$L$196,10,FALSE)</f>
        <v>#N/A</v>
      </c>
      <c r="P101" t="e">
        <f>VLOOKUP(B101,Customer!$A$2:$L$196,7,FALSE)</f>
        <v>#N/A</v>
      </c>
    </row>
    <row r="102" spans="1:16" ht="12.75" customHeight="1" x14ac:dyDescent="0.25">
      <c r="A102" s="3">
        <v>104</v>
      </c>
      <c r="B102" s="3" t="s">
        <v>62</v>
      </c>
      <c r="C102" s="3">
        <v>2017</v>
      </c>
      <c r="D102" s="3">
        <v>11</v>
      </c>
      <c r="E102" s="3" t="s">
        <v>15</v>
      </c>
      <c r="F102" s="4">
        <v>73.813142915200004</v>
      </c>
      <c r="G102" s="5">
        <v>2</v>
      </c>
      <c r="H102" s="5">
        <v>1</v>
      </c>
      <c r="I102" s="4" t="s">
        <v>16</v>
      </c>
      <c r="J102" s="4" t="s">
        <v>16</v>
      </c>
      <c r="K102" s="4" t="s">
        <v>44</v>
      </c>
      <c r="L102" s="4">
        <v>2.0573423608156349</v>
      </c>
      <c r="M102" s="6">
        <v>1243860801.48</v>
      </c>
      <c r="N102" s="3" t="s">
        <v>18</v>
      </c>
      <c r="O102">
        <f>VLOOKUP(B102,Customer!$A$2:$L$196,10,FALSE)</f>
        <v>5</v>
      </c>
      <c r="P102" t="str">
        <f>VLOOKUP(B102,Customer!$A$2:$L$196,7,FALSE)</f>
        <v>Laki-Laki</v>
      </c>
    </row>
    <row r="103" spans="1:16" ht="12.75" customHeight="1" x14ac:dyDescent="0.25">
      <c r="A103" s="3">
        <v>13</v>
      </c>
      <c r="B103" s="3" t="s">
        <v>93</v>
      </c>
      <c r="C103" s="3">
        <v>2017</v>
      </c>
      <c r="D103" s="3">
        <v>10</v>
      </c>
      <c r="E103" s="3" t="s">
        <v>15</v>
      </c>
      <c r="F103" s="4">
        <v>73.813142915200004</v>
      </c>
      <c r="G103" s="5">
        <v>2</v>
      </c>
      <c r="H103" s="5">
        <v>1</v>
      </c>
      <c r="I103" s="4" t="s">
        <v>16</v>
      </c>
      <c r="J103" s="4" t="s">
        <v>16</v>
      </c>
      <c r="K103" s="4" t="s">
        <v>20</v>
      </c>
      <c r="L103" s="4">
        <v>1.2758389365571996</v>
      </c>
      <c r="M103" s="6">
        <v>1209803318.6800001</v>
      </c>
      <c r="N103" s="3" t="s">
        <v>18</v>
      </c>
      <c r="O103">
        <f>VLOOKUP(B103,Customer!$A$2:$L$196,10,FALSE)</f>
        <v>3</v>
      </c>
      <c r="P103" t="str">
        <f>VLOOKUP(B103,Customer!$A$2:$L$196,7,FALSE)</f>
        <v>Perempuan</v>
      </c>
    </row>
    <row r="104" spans="1:16" ht="12.75" customHeight="1" x14ac:dyDescent="0.25">
      <c r="A104" s="3">
        <v>113</v>
      </c>
      <c r="B104" s="3" t="s">
        <v>94</v>
      </c>
      <c r="C104" s="3">
        <v>2016</v>
      </c>
      <c r="D104" s="3">
        <v>10</v>
      </c>
      <c r="E104" s="3" t="s">
        <v>15</v>
      </c>
      <c r="F104" s="4">
        <v>66.955638034399996</v>
      </c>
      <c r="G104" s="5">
        <v>2</v>
      </c>
      <c r="H104" s="5">
        <v>1</v>
      </c>
      <c r="I104" s="4" t="s">
        <v>16</v>
      </c>
      <c r="J104" s="4" t="s">
        <v>16</v>
      </c>
      <c r="K104" s="4" t="s">
        <v>20</v>
      </c>
      <c r="L104" s="4">
        <v>1.5153167964017513</v>
      </c>
      <c r="M104" s="6">
        <v>1286273168.7079999</v>
      </c>
      <c r="N104" s="3" t="s">
        <v>18</v>
      </c>
      <c r="O104">
        <f>VLOOKUP(B104,Customer!$A$2:$L$196,10,FALSE)</f>
        <v>5</v>
      </c>
      <c r="P104" t="str">
        <f>VLOOKUP(B104,Customer!$A$2:$L$196,7,FALSE)</f>
        <v>Laki-Laki</v>
      </c>
    </row>
    <row r="105" spans="1:16" ht="12.75" customHeight="1" x14ac:dyDescent="0.25">
      <c r="A105" s="3">
        <v>68</v>
      </c>
      <c r="B105" s="3" t="s">
        <v>95</v>
      </c>
      <c r="C105" s="3">
        <v>2017</v>
      </c>
      <c r="D105" s="3">
        <v>2</v>
      </c>
      <c r="E105" s="3" t="s">
        <v>15</v>
      </c>
      <c r="F105" s="4">
        <v>60.368034949199995</v>
      </c>
      <c r="G105" s="5">
        <v>2</v>
      </c>
      <c r="H105" s="5">
        <v>1</v>
      </c>
      <c r="I105" s="4" t="s">
        <v>16</v>
      </c>
      <c r="J105" s="4" t="s">
        <v>16</v>
      </c>
      <c r="K105" s="4" t="s">
        <v>20</v>
      </c>
      <c r="L105" s="4">
        <v>3.2315755761005107</v>
      </c>
      <c r="M105" s="6">
        <v>1192278984.622</v>
      </c>
      <c r="N105" s="3" t="s">
        <v>18</v>
      </c>
      <c r="O105">
        <f>VLOOKUP(B105,Customer!$A$2:$L$196,10,FALSE)</f>
        <v>3</v>
      </c>
      <c r="P105" t="str">
        <f>VLOOKUP(B105,Customer!$A$2:$L$196,7,FALSE)</f>
        <v>Laki-Laki</v>
      </c>
    </row>
    <row r="106" spans="1:16" ht="12.75" customHeight="1" x14ac:dyDescent="0.25">
      <c r="A106" s="3">
        <v>197</v>
      </c>
      <c r="E106" s="3" t="s">
        <v>15</v>
      </c>
      <c r="F106" s="4">
        <v>115.0681321908</v>
      </c>
      <c r="G106" s="5">
        <v>3</v>
      </c>
      <c r="H106" s="5">
        <v>2</v>
      </c>
      <c r="I106" s="4" t="s">
        <v>16</v>
      </c>
      <c r="J106" s="4" t="s">
        <v>16</v>
      </c>
      <c r="K106" s="4" t="s">
        <v>17</v>
      </c>
      <c r="L106" s="4">
        <v>4.2692619100943983</v>
      </c>
      <c r="M106" s="6">
        <v>2226810163.3799996</v>
      </c>
      <c r="N106" s="3" t="s">
        <v>25</v>
      </c>
      <c r="O106" t="e">
        <f>VLOOKUP(B106,Customer!$A$2:$L$196,10,FALSE)</f>
        <v>#N/A</v>
      </c>
      <c r="P106" t="e">
        <f>VLOOKUP(B106,Customer!$A$2:$L$196,7,FALSE)</f>
        <v>#N/A</v>
      </c>
    </row>
    <row r="107" spans="1:16" ht="12.75" customHeight="1" x14ac:dyDescent="0.25">
      <c r="A107" s="3">
        <v>150</v>
      </c>
      <c r="B107" s="3" t="s">
        <v>45</v>
      </c>
      <c r="C107" s="3">
        <v>2017</v>
      </c>
      <c r="D107" s="3">
        <v>3</v>
      </c>
      <c r="E107" s="3" t="s">
        <v>15</v>
      </c>
      <c r="F107" s="4">
        <v>150.06539835360002</v>
      </c>
      <c r="G107" s="5">
        <v>4</v>
      </c>
      <c r="H107" s="5">
        <v>3</v>
      </c>
      <c r="I107" s="4" t="s">
        <v>23</v>
      </c>
      <c r="J107" s="4" t="s">
        <v>23</v>
      </c>
      <c r="K107" s="4" t="s">
        <v>24</v>
      </c>
      <c r="L107" s="4"/>
      <c r="M107" s="6">
        <v>2691164358.8720002</v>
      </c>
      <c r="N107" s="3" t="s">
        <v>18</v>
      </c>
      <c r="O107">
        <f>VLOOKUP(B107,Customer!$A$2:$L$196,10,FALSE)</f>
        <v>5</v>
      </c>
      <c r="P107" t="str">
        <f>VLOOKUP(B107,Customer!$A$2:$L$196,7,FALSE)</f>
        <v>Laki-Laki</v>
      </c>
    </row>
    <row r="108" spans="1:16" ht="12.75" customHeight="1" x14ac:dyDescent="0.25">
      <c r="A108" s="3">
        <v>178</v>
      </c>
      <c r="B108" s="3" t="s">
        <v>96</v>
      </c>
      <c r="C108" s="3">
        <v>2017</v>
      </c>
      <c r="D108" s="3">
        <v>6</v>
      </c>
      <c r="E108" s="3" t="s">
        <v>15</v>
      </c>
      <c r="F108" s="4">
        <v>85.768792824000002</v>
      </c>
      <c r="G108" s="5">
        <v>2</v>
      </c>
      <c r="H108" s="5">
        <v>2</v>
      </c>
      <c r="I108" s="4" t="s">
        <v>16</v>
      </c>
      <c r="J108" s="4" t="s">
        <v>16</v>
      </c>
      <c r="K108" s="4" t="s">
        <v>20</v>
      </c>
      <c r="L108" s="4">
        <v>3.4686649442380775</v>
      </c>
      <c r="M108" s="6">
        <v>1646963864.9199998</v>
      </c>
      <c r="N108" s="3" t="s">
        <v>18</v>
      </c>
      <c r="O108">
        <f>VLOOKUP(B108,Customer!$A$2:$L$196,10,FALSE)</f>
        <v>3</v>
      </c>
      <c r="P108" t="str">
        <f>VLOOKUP(B108,Customer!$A$2:$L$196,7,FALSE)</f>
        <v>Perempuan</v>
      </c>
    </row>
    <row r="109" spans="1:16" ht="12.75" customHeight="1" x14ac:dyDescent="0.25">
      <c r="A109" s="3">
        <v>206</v>
      </c>
      <c r="E109" s="3" t="s">
        <v>15</v>
      </c>
      <c r="F109" s="4">
        <v>66.92564894600001</v>
      </c>
      <c r="G109" s="5">
        <v>2</v>
      </c>
      <c r="H109" s="5">
        <v>1</v>
      </c>
      <c r="I109" s="4" t="s">
        <v>16</v>
      </c>
      <c r="J109" s="4" t="s">
        <v>16</v>
      </c>
      <c r="K109" s="4" t="s">
        <v>20</v>
      </c>
      <c r="L109" s="4">
        <v>3.4995252555615752</v>
      </c>
      <c r="M109" s="6">
        <v>1202950315.1600001</v>
      </c>
      <c r="N109" s="3" t="s">
        <v>25</v>
      </c>
      <c r="O109" t="e">
        <f>VLOOKUP(B109,Customer!$A$2:$L$196,10,FALSE)</f>
        <v>#N/A</v>
      </c>
      <c r="P109" t="e">
        <f>VLOOKUP(B109,Customer!$A$2:$L$196,7,FALSE)</f>
        <v>#N/A</v>
      </c>
    </row>
    <row r="110" spans="1:16" ht="12.75" customHeight="1" x14ac:dyDescent="0.25">
      <c r="A110" s="3">
        <v>38</v>
      </c>
      <c r="B110" s="3" t="s">
        <v>97</v>
      </c>
      <c r="C110" s="3">
        <v>2017</v>
      </c>
      <c r="D110" s="3">
        <v>12</v>
      </c>
      <c r="E110" s="3" t="s">
        <v>15</v>
      </c>
      <c r="F110" s="4">
        <v>62.267343881199999</v>
      </c>
      <c r="G110" s="5">
        <v>2</v>
      </c>
      <c r="H110" s="5">
        <v>1</v>
      </c>
      <c r="I110" s="4" t="s">
        <v>16</v>
      </c>
      <c r="J110" s="4" t="s">
        <v>16</v>
      </c>
      <c r="K110" s="4" t="s">
        <v>20</v>
      </c>
      <c r="L110" s="4">
        <v>1.69848867199706</v>
      </c>
      <c r="M110" s="6">
        <v>1056113844.72</v>
      </c>
      <c r="N110" s="3" t="s">
        <v>18</v>
      </c>
      <c r="O110">
        <f>VLOOKUP(B110,Customer!$A$2:$L$196,10,FALSE)</f>
        <v>1</v>
      </c>
      <c r="P110" t="str">
        <f>VLOOKUP(B110,Customer!$A$2:$L$196,7,FALSE)</f>
        <v>Perempuan</v>
      </c>
    </row>
    <row r="111" spans="1:16" ht="12.75" customHeight="1" x14ac:dyDescent="0.25">
      <c r="A111" s="3">
        <v>126</v>
      </c>
      <c r="B111" s="3" t="s">
        <v>98</v>
      </c>
      <c r="C111" s="3">
        <v>2017</v>
      </c>
      <c r="D111" s="3">
        <v>11</v>
      </c>
      <c r="E111" s="3" t="s">
        <v>15</v>
      </c>
      <c r="F111" s="4">
        <v>73.813142915200004</v>
      </c>
      <c r="G111" s="5">
        <v>2</v>
      </c>
      <c r="H111" s="5">
        <v>1</v>
      </c>
      <c r="I111" s="4" t="s">
        <v>16</v>
      </c>
      <c r="J111" s="4" t="s">
        <v>16</v>
      </c>
      <c r="K111" s="4" t="s">
        <v>37</v>
      </c>
      <c r="L111" s="4">
        <v>2.3073861826167006</v>
      </c>
      <c r="M111" s="6">
        <v>1111827108.3920002</v>
      </c>
      <c r="N111" s="3" t="s">
        <v>18</v>
      </c>
      <c r="O111">
        <f>VLOOKUP(B111,Customer!$A$2:$L$196,10,FALSE)</f>
        <v>4</v>
      </c>
      <c r="P111" t="str">
        <f>VLOOKUP(B111,Customer!$A$2:$L$196,7,FALSE)</f>
        <v>Perempuan</v>
      </c>
    </row>
    <row r="112" spans="1:16" ht="12.75" customHeight="1" x14ac:dyDescent="0.25">
      <c r="A112" s="3">
        <v>18</v>
      </c>
      <c r="B112" s="3" t="s">
        <v>99</v>
      </c>
      <c r="C112" s="3">
        <v>2016</v>
      </c>
      <c r="D112" s="3">
        <v>8</v>
      </c>
      <c r="E112" s="3" t="s">
        <v>15</v>
      </c>
      <c r="F112" s="4">
        <v>67.255528918400003</v>
      </c>
      <c r="G112" s="5">
        <v>2</v>
      </c>
      <c r="H112" s="5">
        <v>1</v>
      </c>
      <c r="I112" s="4" t="s">
        <v>16</v>
      </c>
      <c r="J112" s="4" t="s">
        <v>16</v>
      </c>
      <c r="K112" s="4" t="s">
        <v>37</v>
      </c>
      <c r="L112" s="4">
        <v>2.0113402653001189</v>
      </c>
      <c r="M112" s="6">
        <v>1089569876.5599999</v>
      </c>
      <c r="N112" s="3" t="s">
        <v>18</v>
      </c>
      <c r="O112">
        <f>VLOOKUP(B112,Customer!$A$2:$L$196,10,FALSE)</f>
        <v>4</v>
      </c>
      <c r="P112" t="str">
        <f>VLOOKUP(B112,Customer!$A$2:$L$196,7,FALSE)</f>
        <v>Laki-Laki</v>
      </c>
    </row>
    <row r="113" spans="1:16" ht="12.75" customHeight="1" x14ac:dyDescent="0.25">
      <c r="A113" s="3">
        <v>121</v>
      </c>
      <c r="B113" s="3" t="s">
        <v>100</v>
      </c>
      <c r="C113" s="3">
        <v>2017</v>
      </c>
      <c r="D113" s="3">
        <v>8</v>
      </c>
      <c r="E113" s="3" t="s">
        <v>15</v>
      </c>
      <c r="F113" s="4">
        <v>85.768792824000002</v>
      </c>
      <c r="G113" s="5">
        <v>2</v>
      </c>
      <c r="H113" s="5">
        <v>2</v>
      </c>
      <c r="I113" s="4" t="s">
        <v>16</v>
      </c>
      <c r="J113" s="4" t="s">
        <v>16</v>
      </c>
      <c r="K113" s="4" t="s">
        <v>55</v>
      </c>
      <c r="L113" s="4"/>
      <c r="M113" s="6">
        <v>1348424344.0799999</v>
      </c>
      <c r="N113" s="3" t="s">
        <v>18</v>
      </c>
      <c r="O113">
        <f>VLOOKUP(B113,Customer!$A$2:$L$196,10,FALSE)</f>
        <v>4</v>
      </c>
      <c r="P113" t="str">
        <f>VLOOKUP(B113,Customer!$A$2:$L$196,7,FALSE)</f>
        <v>Laki-Laki</v>
      </c>
    </row>
    <row r="114" spans="1:16" ht="12.75" customHeight="1" x14ac:dyDescent="0.25">
      <c r="A114" s="3">
        <v>117</v>
      </c>
      <c r="B114" s="3" t="s">
        <v>101</v>
      </c>
      <c r="C114" s="3">
        <v>2020</v>
      </c>
      <c r="D114" s="3">
        <v>5</v>
      </c>
      <c r="E114" s="3" t="s">
        <v>15</v>
      </c>
      <c r="F114" s="4">
        <v>98.284239049599989</v>
      </c>
      <c r="G114" s="5">
        <v>2</v>
      </c>
      <c r="H114" s="5">
        <v>2</v>
      </c>
      <c r="I114" s="4" t="s">
        <v>16</v>
      </c>
      <c r="J114" s="4" t="s">
        <v>16</v>
      </c>
      <c r="K114" s="4" t="s">
        <v>55</v>
      </c>
      <c r="L114" s="4"/>
      <c r="M114" s="6">
        <v>1986124674.3359997</v>
      </c>
      <c r="N114" s="3" t="s">
        <v>18</v>
      </c>
      <c r="O114">
        <f>VLOOKUP(B114,Customer!$A$2:$L$196,10,FALSE)</f>
        <v>3</v>
      </c>
      <c r="P114" t="str">
        <f>VLOOKUP(B114,Customer!$A$2:$L$196,7,FALSE)</f>
        <v>Laki-Laki</v>
      </c>
    </row>
    <row r="115" spans="1:16" ht="12.75" customHeight="1" x14ac:dyDescent="0.25">
      <c r="A115" s="3">
        <v>180</v>
      </c>
      <c r="B115" s="3" t="s">
        <v>102</v>
      </c>
      <c r="C115" s="3">
        <v>2014</v>
      </c>
      <c r="D115" s="3">
        <v>3</v>
      </c>
      <c r="E115" s="3" t="s">
        <v>33</v>
      </c>
      <c r="F115" s="4">
        <v>38.1561168076</v>
      </c>
      <c r="G115" s="5">
        <v>1</v>
      </c>
      <c r="H115" s="5">
        <v>1</v>
      </c>
      <c r="I115" s="4" t="s">
        <v>16</v>
      </c>
      <c r="J115" s="4" t="s">
        <v>23</v>
      </c>
      <c r="K115" s="4" t="s">
        <v>20</v>
      </c>
      <c r="L115" s="4">
        <v>3.9826649308027844</v>
      </c>
      <c r="M115" s="6">
        <v>653068417.73800004</v>
      </c>
      <c r="N115" s="3" t="s">
        <v>18</v>
      </c>
      <c r="O115">
        <f>VLOOKUP(B115,Customer!$A$2:$L$196,10,FALSE)</f>
        <v>5</v>
      </c>
      <c r="P115" t="str">
        <f>VLOOKUP(B115,Customer!$A$2:$L$196,7,FALSE)</f>
        <v>N/A</v>
      </c>
    </row>
    <row r="116" spans="1:16" ht="12.75" customHeight="1" x14ac:dyDescent="0.25">
      <c r="A116" s="3">
        <v>107</v>
      </c>
      <c r="B116" s="3" t="s">
        <v>103</v>
      </c>
      <c r="C116" s="3">
        <v>2017</v>
      </c>
      <c r="D116" s="3">
        <v>12</v>
      </c>
      <c r="E116" s="3" t="s">
        <v>15</v>
      </c>
      <c r="F116" s="4">
        <v>66.965634397199992</v>
      </c>
      <c r="G116" s="5">
        <v>2</v>
      </c>
      <c r="H116" s="5">
        <v>1</v>
      </c>
      <c r="I116" s="4" t="s">
        <v>16</v>
      </c>
      <c r="J116" s="4" t="s">
        <v>16</v>
      </c>
      <c r="K116" s="4" t="s">
        <v>20</v>
      </c>
      <c r="L116" s="4">
        <v>1.2092438006829864</v>
      </c>
      <c r="M116" s="6">
        <v>1137709331.0219998</v>
      </c>
      <c r="N116" s="3" t="s">
        <v>18</v>
      </c>
      <c r="O116">
        <f>VLOOKUP(B116,Customer!$A$2:$L$196,10,FALSE)</f>
        <v>2</v>
      </c>
      <c r="P116" t="str">
        <f>VLOOKUP(B116,Customer!$A$2:$L$196,7,FALSE)</f>
        <v>Perempuan</v>
      </c>
    </row>
    <row r="117" spans="1:16" ht="12.75" customHeight="1" x14ac:dyDescent="0.25">
      <c r="A117" s="3">
        <v>130</v>
      </c>
      <c r="B117" s="3" t="s">
        <v>104</v>
      </c>
      <c r="C117" s="3">
        <v>2017</v>
      </c>
      <c r="D117" s="3">
        <v>7</v>
      </c>
      <c r="E117" s="3" t="s">
        <v>15</v>
      </c>
      <c r="F117" s="4">
        <v>72.563597565199998</v>
      </c>
      <c r="G117" s="5">
        <v>2</v>
      </c>
      <c r="H117" s="5">
        <v>1</v>
      </c>
      <c r="I117" s="4" t="s">
        <v>16</v>
      </c>
      <c r="J117" s="4" t="s">
        <v>16</v>
      </c>
      <c r="K117" s="4" t="s">
        <v>20</v>
      </c>
      <c r="L117" s="4">
        <v>1.4336783656704983</v>
      </c>
      <c r="M117" s="6">
        <v>1251487174.322</v>
      </c>
      <c r="N117" s="3" t="s">
        <v>18</v>
      </c>
      <c r="O117">
        <f>VLOOKUP(B117,Customer!$A$2:$L$196,10,FALSE)</f>
        <v>3</v>
      </c>
      <c r="P117" t="str">
        <f>VLOOKUP(B117,Customer!$A$2:$L$196,7,FALSE)</f>
        <v>Perempuan</v>
      </c>
    </row>
    <row r="118" spans="1:16" ht="12.75" customHeight="1" x14ac:dyDescent="0.25">
      <c r="A118" s="3">
        <v>52</v>
      </c>
      <c r="B118" s="3" t="s">
        <v>105</v>
      </c>
      <c r="C118" s="3">
        <v>2017</v>
      </c>
      <c r="D118" s="3">
        <v>11</v>
      </c>
      <c r="E118" s="3" t="s">
        <v>15</v>
      </c>
      <c r="F118" s="4">
        <v>104.23207491559999</v>
      </c>
      <c r="G118" s="5">
        <v>3</v>
      </c>
      <c r="H118" s="5">
        <v>2</v>
      </c>
      <c r="I118" s="4" t="s">
        <v>16</v>
      </c>
      <c r="J118" s="4" t="s">
        <v>16</v>
      </c>
      <c r="K118" s="4" t="s">
        <v>22</v>
      </c>
      <c r="L118" s="4">
        <v>2.9394863941427349</v>
      </c>
      <c r="M118" s="6">
        <v>2066469425.724</v>
      </c>
      <c r="N118" s="3" t="s">
        <v>18</v>
      </c>
      <c r="O118">
        <f>VLOOKUP(B118,Customer!$A$2:$L$196,10,FALSE)</f>
        <v>5</v>
      </c>
      <c r="P118" t="str">
        <f>VLOOKUP(B118,Customer!$A$2:$L$196,7,FALSE)</f>
        <v>Perempuan</v>
      </c>
    </row>
    <row r="119" spans="1:16" ht="12.75" customHeight="1" x14ac:dyDescent="0.25">
      <c r="A119" s="3">
        <v>78</v>
      </c>
      <c r="B119" s="3" t="s">
        <v>106</v>
      </c>
      <c r="C119" s="3">
        <v>2015</v>
      </c>
      <c r="D119" s="3">
        <v>2</v>
      </c>
      <c r="E119" s="3" t="s">
        <v>15</v>
      </c>
      <c r="F119" s="4">
        <v>133.23152339839999</v>
      </c>
      <c r="G119" s="5">
        <v>4</v>
      </c>
      <c r="H119" s="5">
        <v>2</v>
      </c>
      <c r="I119" s="4" t="s">
        <v>16</v>
      </c>
      <c r="J119" s="4" t="s">
        <v>16</v>
      </c>
      <c r="K119" s="4" t="s">
        <v>20</v>
      </c>
      <c r="L119" s="4">
        <v>3.0407490011767528</v>
      </c>
      <c r="M119" s="6">
        <v>2403536911.1599998</v>
      </c>
      <c r="N119" s="3" t="s">
        <v>18</v>
      </c>
      <c r="O119">
        <f>VLOOKUP(B119,Customer!$A$2:$L$196,10,FALSE)</f>
        <v>1</v>
      </c>
      <c r="P119" t="str">
        <f>VLOOKUP(B119,Customer!$A$2:$L$196,7,FALSE)</f>
        <v>Laki-Laki</v>
      </c>
    </row>
    <row r="120" spans="1:16" ht="12.75" customHeight="1" x14ac:dyDescent="0.25">
      <c r="A120" s="3">
        <v>164</v>
      </c>
      <c r="B120" s="3" t="s">
        <v>107</v>
      </c>
      <c r="C120" s="3">
        <v>2017</v>
      </c>
      <c r="D120" s="3">
        <v>8</v>
      </c>
      <c r="E120" s="3" t="s">
        <v>15</v>
      </c>
      <c r="F120" s="4">
        <v>85.768792824000002</v>
      </c>
      <c r="G120" s="5">
        <v>2</v>
      </c>
      <c r="H120" s="5">
        <v>2</v>
      </c>
      <c r="I120" s="4" t="s">
        <v>16</v>
      </c>
      <c r="J120" s="4" t="s">
        <v>16</v>
      </c>
      <c r="K120" s="4" t="s">
        <v>20</v>
      </c>
      <c r="L120" s="4">
        <v>0.8357032038772787</v>
      </c>
      <c r="M120" s="6">
        <v>1632218361.8399999</v>
      </c>
      <c r="N120" s="3" t="s">
        <v>18</v>
      </c>
      <c r="O120">
        <f>VLOOKUP(B120,Customer!$A$2:$L$196,10,FALSE)</f>
        <v>4</v>
      </c>
      <c r="P120" t="str">
        <f>VLOOKUP(B120,Customer!$A$2:$L$196,7,FALSE)</f>
        <v>Laki-Laki</v>
      </c>
    </row>
    <row r="121" spans="1:16" ht="12.75" customHeight="1" x14ac:dyDescent="0.25">
      <c r="A121" s="3">
        <v>249</v>
      </c>
      <c r="E121" s="3" t="s">
        <v>15</v>
      </c>
      <c r="F121" s="4">
        <v>74.183008338799993</v>
      </c>
      <c r="G121" s="5">
        <v>2</v>
      </c>
      <c r="H121" s="5">
        <v>1</v>
      </c>
      <c r="I121" s="4" t="s">
        <v>16</v>
      </c>
      <c r="J121" s="4" t="s">
        <v>16</v>
      </c>
      <c r="K121" s="4" t="s">
        <v>20</v>
      </c>
      <c r="L121" s="4">
        <v>2.6949787153843232</v>
      </c>
      <c r="M121" s="6">
        <v>1300052670.6199999</v>
      </c>
      <c r="N121" s="3" t="s">
        <v>25</v>
      </c>
      <c r="O121" t="e">
        <f>VLOOKUP(B121,Customer!$A$2:$L$196,10,FALSE)</f>
        <v>#N/A</v>
      </c>
      <c r="P121" t="e">
        <f>VLOOKUP(B121,Customer!$A$2:$L$196,7,FALSE)</f>
        <v>#N/A</v>
      </c>
    </row>
    <row r="122" spans="1:16" ht="12.75" customHeight="1" x14ac:dyDescent="0.25">
      <c r="A122" s="3">
        <v>66</v>
      </c>
      <c r="B122" s="3" t="s">
        <v>108</v>
      </c>
      <c r="C122" s="3">
        <v>2016</v>
      </c>
      <c r="D122" s="3">
        <v>11</v>
      </c>
      <c r="E122" s="3" t="s">
        <v>15</v>
      </c>
      <c r="F122" s="4">
        <v>86.128661884799996</v>
      </c>
      <c r="G122" s="5">
        <v>2</v>
      </c>
      <c r="H122" s="5">
        <v>2</v>
      </c>
      <c r="I122" s="4" t="s">
        <v>16</v>
      </c>
      <c r="J122" s="4" t="s">
        <v>16</v>
      </c>
      <c r="K122" s="4" t="s">
        <v>20</v>
      </c>
      <c r="L122" s="4">
        <v>0.84249424740033163</v>
      </c>
      <c r="M122" s="6">
        <v>1815848041.48</v>
      </c>
      <c r="N122" s="3" t="s">
        <v>18</v>
      </c>
      <c r="O122">
        <f>VLOOKUP(B122,Customer!$A$2:$L$196,10,FALSE)</f>
        <v>4</v>
      </c>
      <c r="P122" t="str">
        <f>VLOOKUP(B122,Customer!$A$2:$L$196,7,FALSE)</f>
        <v>Perempuan</v>
      </c>
    </row>
    <row r="123" spans="1:16" ht="12.75" customHeight="1" x14ac:dyDescent="0.25">
      <c r="A123" s="3">
        <v>25</v>
      </c>
      <c r="B123" s="3" t="s">
        <v>109</v>
      </c>
      <c r="C123" s="3">
        <v>2015</v>
      </c>
      <c r="D123" s="3">
        <v>3</v>
      </c>
      <c r="E123" s="3" t="s">
        <v>15</v>
      </c>
      <c r="F123" s="4">
        <v>58.138846044799998</v>
      </c>
      <c r="G123" s="5">
        <v>2</v>
      </c>
      <c r="H123" s="5">
        <v>1</v>
      </c>
      <c r="I123" s="4" t="s">
        <v>16</v>
      </c>
      <c r="J123" s="4" t="s">
        <v>16</v>
      </c>
      <c r="K123" s="4" t="s">
        <v>44</v>
      </c>
      <c r="L123" s="4">
        <v>3.5942828705560808</v>
      </c>
      <c r="M123" s="6">
        <v>998089487.73599994</v>
      </c>
      <c r="N123" s="3" t="s">
        <v>18</v>
      </c>
      <c r="O123">
        <f>VLOOKUP(B123,Customer!$A$2:$L$196,10,FALSE)</f>
        <v>4</v>
      </c>
      <c r="P123" t="str">
        <f>VLOOKUP(B123,Customer!$A$2:$L$196,7,FALSE)</f>
        <v>Laki-Laki</v>
      </c>
    </row>
    <row r="124" spans="1:16" ht="12.75" customHeight="1" x14ac:dyDescent="0.25">
      <c r="A124" s="3">
        <v>132</v>
      </c>
      <c r="B124" s="3" t="s">
        <v>110</v>
      </c>
      <c r="C124" s="3">
        <v>2018</v>
      </c>
      <c r="D124" s="3">
        <v>12</v>
      </c>
      <c r="E124" s="3" t="s">
        <v>15</v>
      </c>
      <c r="F124" s="4">
        <v>74.163015613200002</v>
      </c>
      <c r="G124" s="5">
        <v>2</v>
      </c>
      <c r="H124" s="5">
        <v>1</v>
      </c>
      <c r="I124" s="4" t="s">
        <v>16</v>
      </c>
      <c r="J124" s="4" t="s">
        <v>16</v>
      </c>
      <c r="K124" s="4" t="s">
        <v>42</v>
      </c>
      <c r="L124" s="4"/>
      <c r="M124" s="6">
        <v>1596875916.438</v>
      </c>
      <c r="N124" s="3" t="s">
        <v>18</v>
      </c>
      <c r="O124">
        <f>VLOOKUP(B124,Customer!$A$2:$L$196,10,FALSE)</f>
        <v>2</v>
      </c>
      <c r="P124" t="str">
        <f>VLOOKUP(B124,Customer!$A$2:$L$196,7,FALSE)</f>
        <v>Laki-Laki</v>
      </c>
    </row>
    <row r="125" spans="1:16" ht="12.75" customHeight="1" x14ac:dyDescent="0.25">
      <c r="A125" s="3">
        <v>122</v>
      </c>
      <c r="B125" s="3" t="s">
        <v>111</v>
      </c>
      <c r="C125" s="3">
        <v>2017</v>
      </c>
      <c r="D125" s="3">
        <v>8</v>
      </c>
      <c r="E125" s="3" t="s">
        <v>15</v>
      </c>
      <c r="F125" s="4">
        <v>72.563597565199998</v>
      </c>
      <c r="G125" s="5">
        <v>2</v>
      </c>
      <c r="H125" s="5">
        <v>1</v>
      </c>
      <c r="I125" s="4" t="s">
        <v>16</v>
      </c>
      <c r="J125" s="4" t="s">
        <v>16</v>
      </c>
      <c r="K125" s="4" t="s">
        <v>20</v>
      </c>
      <c r="L125" s="4">
        <v>1.3235733943576427</v>
      </c>
      <c r="M125" s="6">
        <v>1405558192.346</v>
      </c>
      <c r="N125" s="3" t="s">
        <v>18</v>
      </c>
      <c r="O125">
        <f>VLOOKUP(B125,Customer!$A$2:$L$196,10,FALSE)</f>
        <v>4</v>
      </c>
      <c r="P125" t="str">
        <f>VLOOKUP(B125,Customer!$A$2:$L$196,7,FALSE)</f>
        <v>Laki-Laki</v>
      </c>
    </row>
    <row r="126" spans="1:16" ht="12.75" customHeight="1" x14ac:dyDescent="0.25">
      <c r="A126" s="3">
        <v>92</v>
      </c>
      <c r="B126" s="3" t="s">
        <v>112</v>
      </c>
      <c r="C126" s="3">
        <v>2017</v>
      </c>
      <c r="D126" s="3">
        <v>6</v>
      </c>
      <c r="E126" s="3" t="s">
        <v>15</v>
      </c>
      <c r="F126" s="4">
        <v>108.84039816640001</v>
      </c>
      <c r="G126" s="5">
        <v>3</v>
      </c>
      <c r="H126" s="5">
        <v>2</v>
      </c>
      <c r="I126" s="4" t="s">
        <v>16</v>
      </c>
      <c r="J126" s="4" t="s">
        <v>16</v>
      </c>
      <c r="K126" s="4" t="s">
        <v>20</v>
      </c>
      <c r="L126" s="4">
        <v>2.45137332684468</v>
      </c>
      <c r="M126" s="6">
        <v>2044109221.9680002</v>
      </c>
      <c r="N126" s="3" t="s">
        <v>18</v>
      </c>
      <c r="O126">
        <f>VLOOKUP(B126,Customer!$A$2:$L$196,10,FALSE)</f>
        <v>2</v>
      </c>
      <c r="P126" t="str">
        <f>VLOOKUP(B126,Customer!$A$2:$L$196,7,FALSE)</f>
        <v>Laki-Laki</v>
      </c>
    </row>
    <row r="127" spans="1:16" ht="12.75" customHeight="1" x14ac:dyDescent="0.25">
      <c r="A127" s="3">
        <v>116</v>
      </c>
      <c r="B127" s="3" t="s">
        <v>113</v>
      </c>
      <c r="C127" s="3">
        <v>2018</v>
      </c>
      <c r="D127" s="3">
        <v>5</v>
      </c>
      <c r="E127" s="3" t="s">
        <v>15</v>
      </c>
      <c r="F127" s="4">
        <v>74.163015613200002</v>
      </c>
      <c r="G127" s="5">
        <v>2</v>
      </c>
      <c r="H127" s="5">
        <v>1</v>
      </c>
      <c r="I127" s="4" t="s">
        <v>16</v>
      </c>
      <c r="J127" s="4" t="s">
        <v>16</v>
      </c>
      <c r="K127" s="4" t="s">
        <v>20</v>
      </c>
      <c r="L127" s="4">
        <v>4.4789040419761008</v>
      </c>
      <c r="M127" s="6">
        <v>1088085313.9199998</v>
      </c>
      <c r="N127" s="3" t="s">
        <v>18</v>
      </c>
      <c r="O127">
        <f>VLOOKUP(B127,Customer!$A$2:$L$196,10,FALSE)</f>
        <v>3</v>
      </c>
      <c r="P127" t="str">
        <f>VLOOKUP(B127,Customer!$A$2:$L$196,7,FALSE)</f>
        <v>Laki-Laki</v>
      </c>
    </row>
    <row r="128" spans="1:16" ht="12.75" customHeight="1" x14ac:dyDescent="0.25">
      <c r="A128" s="3">
        <v>193</v>
      </c>
      <c r="B128" s="3" t="s">
        <v>48</v>
      </c>
      <c r="C128" s="3">
        <v>2015</v>
      </c>
      <c r="D128" s="3">
        <v>7</v>
      </c>
      <c r="E128" s="3" t="s">
        <v>15</v>
      </c>
      <c r="F128" s="4">
        <v>107.80077643520001</v>
      </c>
      <c r="G128" s="5">
        <v>3</v>
      </c>
      <c r="H128" s="5">
        <v>2</v>
      </c>
      <c r="I128" s="4" t="s">
        <v>16</v>
      </c>
      <c r="J128" s="4" t="s">
        <v>16</v>
      </c>
      <c r="K128" s="4" t="s">
        <v>20</v>
      </c>
      <c r="L128" s="4">
        <v>3.5007603563639238</v>
      </c>
      <c r="M128" s="6">
        <v>1839565349.5120003</v>
      </c>
      <c r="N128" s="3" t="s">
        <v>18</v>
      </c>
      <c r="O128">
        <f>VLOOKUP(B128,Customer!$A$2:$L$196,10,FALSE)</f>
        <v>5</v>
      </c>
      <c r="P128" t="str">
        <f>VLOOKUP(B128,Customer!$A$2:$L$196,7,FALSE)</f>
        <v>N/A</v>
      </c>
    </row>
    <row r="129" spans="1:16" ht="12.75" customHeight="1" x14ac:dyDescent="0.25">
      <c r="A129" s="3">
        <v>246</v>
      </c>
      <c r="E129" s="3" t="s">
        <v>15</v>
      </c>
      <c r="F129" s="4">
        <v>98.31422813799999</v>
      </c>
      <c r="G129" s="5">
        <v>2</v>
      </c>
      <c r="H129" s="5">
        <v>2</v>
      </c>
      <c r="I129" s="4" t="s">
        <v>16</v>
      </c>
      <c r="J129" s="4" t="s">
        <v>16</v>
      </c>
      <c r="K129" s="4" t="s">
        <v>20</v>
      </c>
      <c r="L129" s="4">
        <v>3.6340679264757969</v>
      </c>
      <c r="M129" s="6">
        <v>1751947621.05</v>
      </c>
      <c r="N129" s="3" t="s">
        <v>25</v>
      </c>
      <c r="O129" t="e">
        <f>VLOOKUP(B129,Customer!$A$2:$L$196,10,FALSE)</f>
        <v>#N/A</v>
      </c>
      <c r="P129" t="e">
        <f>VLOOKUP(B129,Customer!$A$2:$L$196,7,FALSE)</f>
        <v>#N/A</v>
      </c>
    </row>
    <row r="130" spans="1:16" ht="12.75" customHeight="1" x14ac:dyDescent="0.25">
      <c r="A130" s="3">
        <v>63</v>
      </c>
      <c r="B130" s="3" t="s">
        <v>114</v>
      </c>
      <c r="C130" s="3">
        <v>2017</v>
      </c>
      <c r="D130" s="3">
        <v>10</v>
      </c>
      <c r="E130" s="3" t="s">
        <v>15</v>
      </c>
      <c r="F130" s="4">
        <v>121.29586621520001</v>
      </c>
      <c r="G130" s="5">
        <v>4</v>
      </c>
      <c r="H130" s="5">
        <v>2</v>
      </c>
      <c r="I130" s="4" t="s">
        <v>16</v>
      </c>
      <c r="J130" s="4" t="s">
        <v>16</v>
      </c>
      <c r="K130" s="4" t="s">
        <v>20</v>
      </c>
      <c r="L130" s="4">
        <v>4.281436015184493</v>
      </c>
      <c r="M130" s="6">
        <v>2233564376.7800002</v>
      </c>
      <c r="N130" s="3" t="s">
        <v>18</v>
      </c>
      <c r="O130">
        <f>VLOOKUP(B130,Customer!$A$2:$L$196,10,FALSE)</f>
        <v>5</v>
      </c>
      <c r="P130" t="str">
        <f>VLOOKUP(B130,Customer!$A$2:$L$196,7,FALSE)</f>
        <v>Laki-Laki</v>
      </c>
    </row>
    <row r="131" spans="1:16" ht="12.75" customHeight="1" x14ac:dyDescent="0.25">
      <c r="A131" s="3">
        <v>160</v>
      </c>
      <c r="B131" s="3" t="s">
        <v>115</v>
      </c>
      <c r="C131" s="3">
        <v>2017</v>
      </c>
      <c r="D131" s="3">
        <v>12</v>
      </c>
      <c r="E131" s="3" t="s">
        <v>15</v>
      </c>
      <c r="F131" s="4">
        <v>73.813142915200004</v>
      </c>
      <c r="G131" s="5">
        <v>2</v>
      </c>
      <c r="H131" s="5">
        <v>1</v>
      </c>
      <c r="I131" s="4" t="s">
        <v>16</v>
      </c>
      <c r="J131" s="4" t="s">
        <v>16</v>
      </c>
      <c r="K131" s="4" t="s">
        <v>20</v>
      </c>
      <c r="L131" s="4">
        <v>1.5154782094409331</v>
      </c>
      <c r="M131" s="6">
        <v>1342201784.1760001</v>
      </c>
      <c r="N131" s="3" t="s">
        <v>18</v>
      </c>
      <c r="O131">
        <f>VLOOKUP(B131,Customer!$A$2:$L$196,10,FALSE)</f>
        <v>1</v>
      </c>
      <c r="P131" t="str">
        <f>VLOOKUP(B131,Customer!$A$2:$L$196,7,FALSE)</f>
        <v>Perempuan</v>
      </c>
    </row>
    <row r="132" spans="1:16" ht="12.75" customHeight="1" x14ac:dyDescent="0.25">
      <c r="A132" s="3">
        <v>203</v>
      </c>
      <c r="E132" s="3" t="s">
        <v>15</v>
      </c>
      <c r="F132" s="4">
        <v>149.01578025959998</v>
      </c>
      <c r="G132" s="5">
        <v>4</v>
      </c>
      <c r="H132" s="5">
        <v>3</v>
      </c>
      <c r="I132" s="4" t="s">
        <v>23</v>
      </c>
      <c r="J132" s="4" t="s">
        <v>23</v>
      </c>
      <c r="K132" s="4" t="s">
        <v>24</v>
      </c>
      <c r="L132" s="4"/>
      <c r="M132" s="6">
        <v>2990099491.2579999</v>
      </c>
      <c r="N132" s="3" t="s">
        <v>25</v>
      </c>
      <c r="O132" t="e">
        <f>VLOOKUP(B132,Customer!$A$2:$L$196,10,FALSE)</f>
        <v>#N/A</v>
      </c>
      <c r="P132" t="e">
        <f>VLOOKUP(B132,Customer!$A$2:$L$196,7,FALSE)</f>
        <v>#N/A</v>
      </c>
    </row>
    <row r="133" spans="1:16" ht="12.75" customHeight="1" x14ac:dyDescent="0.25">
      <c r="A133" s="3">
        <v>169</v>
      </c>
      <c r="B133" s="3" t="s">
        <v>71</v>
      </c>
      <c r="C133" s="3">
        <v>2017</v>
      </c>
      <c r="D133" s="3">
        <v>8</v>
      </c>
      <c r="E133" s="3" t="s">
        <v>15</v>
      </c>
      <c r="F133" s="4">
        <v>85.768792824000002</v>
      </c>
      <c r="G133" s="5">
        <v>2</v>
      </c>
      <c r="H133" s="5">
        <v>2</v>
      </c>
      <c r="I133" s="4" t="s">
        <v>16</v>
      </c>
      <c r="J133" s="4" t="s">
        <v>16</v>
      </c>
      <c r="K133" s="4" t="s">
        <v>44</v>
      </c>
      <c r="L133" s="4">
        <v>3.0386708857490574</v>
      </c>
      <c r="M133" s="6">
        <v>1454697271.28</v>
      </c>
      <c r="N133" s="3" t="s">
        <v>18</v>
      </c>
      <c r="O133">
        <f>VLOOKUP(B133,Customer!$A$2:$L$196,10,FALSE)</f>
        <v>5</v>
      </c>
      <c r="P133" t="str">
        <f>VLOOKUP(B133,Customer!$A$2:$L$196,7,FALSE)</f>
        <v>Laki-Laki</v>
      </c>
    </row>
    <row r="134" spans="1:16" ht="12.75" customHeight="1" x14ac:dyDescent="0.25">
      <c r="A134" s="3">
        <v>118</v>
      </c>
      <c r="B134" s="3" t="s">
        <v>116</v>
      </c>
      <c r="C134" s="3">
        <v>2018</v>
      </c>
      <c r="D134" s="3">
        <v>1</v>
      </c>
      <c r="E134" s="3" t="s">
        <v>15</v>
      </c>
      <c r="F134" s="4">
        <v>72.563597565199998</v>
      </c>
      <c r="G134" s="5">
        <v>2</v>
      </c>
      <c r="H134" s="5">
        <v>1</v>
      </c>
      <c r="I134" s="4" t="s">
        <v>16</v>
      </c>
      <c r="J134" s="4" t="s">
        <v>16</v>
      </c>
      <c r="K134" s="4" t="s">
        <v>20</v>
      </c>
      <c r="L134" s="4">
        <v>1.766391969139284</v>
      </c>
      <c r="M134" s="6">
        <v>1329026812.9159999</v>
      </c>
      <c r="N134" s="3" t="s">
        <v>18</v>
      </c>
      <c r="O134">
        <f>VLOOKUP(B134,Customer!$A$2:$L$196,10,FALSE)</f>
        <v>5</v>
      </c>
      <c r="P134" t="str">
        <f>VLOOKUP(B134,Customer!$A$2:$L$196,7,FALSE)</f>
        <v>Laki-Laki</v>
      </c>
    </row>
    <row r="135" spans="1:16" ht="12.75" customHeight="1" x14ac:dyDescent="0.25">
      <c r="A135" s="3">
        <v>225</v>
      </c>
      <c r="E135" s="3" t="s">
        <v>15</v>
      </c>
      <c r="F135" s="4">
        <v>73.323321137999983</v>
      </c>
      <c r="G135" s="5">
        <v>2</v>
      </c>
      <c r="H135" s="5">
        <v>1</v>
      </c>
      <c r="I135" s="4" t="s">
        <v>16</v>
      </c>
      <c r="J135" s="4" t="s">
        <v>16</v>
      </c>
      <c r="K135" s="4" t="s">
        <v>42</v>
      </c>
      <c r="L135" s="4"/>
      <c r="M135" s="6">
        <v>1295273181.9499998</v>
      </c>
      <c r="N135" s="3" t="s">
        <v>25</v>
      </c>
      <c r="O135" t="e">
        <f>VLOOKUP(B135,Customer!$A$2:$L$196,10,FALSE)</f>
        <v>#N/A</v>
      </c>
      <c r="P135" t="e">
        <f>VLOOKUP(B135,Customer!$A$2:$L$196,7,FALSE)</f>
        <v>#N/A</v>
      </c>
    </row>
    <row r="136" spans="1:16" ht="12.75" customHeight="1" x14ac:dyDescent="0.25">
      <c r="A136" s="3">
        <v>43</v>
      </c>
      <c r="B136" s="3" t="s">
        <v>117</v>
      </c>
      <c r="C136" s="3">
        <v>2017</v>
      </c>
      <c r="D136" s="3">
        <v>8</v>
      </c>
      <c r="E136" s="3" t="s">
        <v>15</v>
      </c>
      <c r="F136" s="4">
        <v>85.768792824000002</v>
      </c>
      <c r="G136" s="5">
        <v>2</v>
      </c>
      <c r="H136" s="5">
        <v>2</v>
      </c>
      <c r="I136" s="4" t="s">
        <v>16</v>
      </c>
      <c r="J136" s="4" t="s">
        <v>16</v>
      </c>
      <c r="K136" s="4" t="s">
        <v>20</v>
      </c>
      <c r="L136" s="4">
        <v>1.650299582415963</v>
      </c>
      <c r="M136" s="6">
        <v>1400893185.5599999</v>
      </c>
      <c r="N136" s="3" t="s">
        <v>18</v>
      </c>
      <c r="O136">
        <f>VLOOKUP(B136,Customer!$A$2:$L$196,10,FALSE)</f>
        <v>3</v>
      </c>
      <c r="P136" t="str">
        <f>VLOOKUP(B136,Customer!$A$2:$L$196,7,FALSE)</f>
        <v>Laki-Laki</v>
      </c>
    </row>
    <row r="137" spans="1:16" ht="12.75" customHeight="1" x14ac:dyDescent="0.25">
      <c r="A137" s="3">
        <v>228</v>
      </c>
      <c r="E137" s="3" t="s">
        <v>15</v>
      </c>
      <c r="F137" s="4">
        <v>73.323321137999983</v>
      </c>
      <c r="G137" s="5">
        <v>2</v>
      </c>
      <c r="H137" s="5">
        <v>1</v>
      </c>
      <c r="I137" s="4" t="s">
        <v>16</v>
      </c>
      <c r="J137" s="4" t="s">
        <v>16</v>
      </c>
      <c r="K137" s="4" t="s">
        <v>42</v>
      </c>
      <c r="L137" s="4"/>
      <c r="M137" s="6">
        <v>1271389026.1599998</v>
      </c>
      <c r="N137" s="3" t="s">
        <v>25</v>
      </c>
      <c r="O137" t="e">
        <f>VLOOKUP(B137,Customer!$A$2:$L$196,10,FALSE)</f>
        <v>#N/A</v>
      </c>
      <c r="P137" t="e">
        <f>VLOOKUP(B137,Customer!$A$2:$L$196,7,FALSE)</f>
        <v>#N/A</v>
      </c>
    </row>
    <row r="138" spans="1:16" ht="12.75" customHeight="1" x14ac:dyDescent="0.25">
      <c r="A138" s="3">
        <v>115</v>
      </c>
      <c r="B138" s="3" t="s">
        <v>118</v>
      </c>
      <c r="C138" s="3">
        <v>2016</v>
      </c>
      <c r="D138" s="3">
        <v>12</v>
      </c>
      <c r="E138" s="3" t="s">
        <v>15</v>
      </c>
      <c r="F138" s="4">
        <v>86.128661884799996</v>
      </c>
      <c r="G138" s="5">
        <v>2</v>
      </c>
      <c r="H138" s="5">
        <v>2</v>
      </c>
      <c r="I138" s="4" t="s">
        <v>16</v>
      </c>
      <c r="J138" s="4" t="s">
        <v>16</v>
      </c>
      <c r="K138" s="4" t="s">
        <v>42</v>
      </c>
      <c r="L138" s="4"/>
      <c r="M138" s="6">
        <v>1609438986.6720002</v>
      </c>
      <c r="N138" s="3" t="s">
        <v>18</v>
      </c>
      <c r="O138">
        <f>VLOOKUP(B138,Customer!$A$2:$L$196,10,FALSE)</f>
        <v>3</v>
      </c>
      <c r="P138" t="str">
        <f>VLOOKUP(B138,Customer!$A$2:$L$196,7,FALSE)</f>
        <v>Laki-Laki</v>
      </c>
    </row>
    <row r="139" spans="1:16" ht="12.75" customHeight="1" x14ac:dyDescent="0.25">
      <c r="A139" s="3">
        <v>71</v>
      </c>
      <c r="B139" s="3" t="s">
        <v>119</v>
      </c>
      <c r="C139" s="3">
        <v>2017</v>
      </c>
      <c r="D139" s="3">
        <v>11</v>
      </c>
      <c r="E139" s="3" t="s">
        <v>15</v>
      </c>
      <c r="F139" s="4">
        <v>104.23207491559999</v>
      </c>
      <c r="G139" s="5">
        <v>3</v>
      </c>
      <c r="H139" s="5">
        <v>2</v>
      </c>
      <c r="I139" s="4" t="s">
        <v>16</v>
      </c>
      <c r="J139" s="4" t="s">
        <v>16</v>
      </c>
      <c r="K139" s="4" t="s">
        <v>20</v>
      </c>
      <c r="L139" s="4">
        <v>2.2263450757123979</v>
      </c>
      <c r="M139" s="6">
        <v>1725255454.9779997</v>
      </c>
      <c r="N139" s="3" t="s">
        <v>18</v>
      </c>
      <c r="O139">
        <f>VLOOKUP(B139,Customer!$A$2:$L$196,10,FALSE)</f>
        <v>4</v>
      </c>
      <c r="P139" t="str">
        <f>VLOOKUP(B139,Customer!$A$2:$L$196,7,FALSE)</f>
        <v>Laki-Laki</v>
      </c>
    </row>
    <row r="140" spans="1:16" ht="12.75" customHeight="1" x14ac:dyDescent="0.25">
      <c r="A140" s="3">
        <v>112</v>
      </c>
      <c r="B140" s="3" t="s">
        <v>68</v>
      </c>
      <c r="C140" s="3">
        <v>2016</v>
      </c>
      <c r="D140" s="3">
        <v>9</v>
      </c>
      <c r="E140" s="3" t="s">
        <v>15</v>
      </c>
      <c r="F140" s="4">
        <v>103.0525041052</v>
      </c>
      <c r="G140" s="5">
        <v>3</v>
      </c>
      <c r="H140" s="5">
        <v>2</v>
      </c>
      <c r="I140" s="4" t="s">
        <v>16</v>
      </c>
      <c r="J140" s="4" t="s">
        <v>16</v>
      </c>
      <c r="K140" s="4" t="s">
        <v>20</v>
      </c>
      <c r="L140" s="4">
        <v>4.3225373853610467</v>
      </c>
      <c r="M140" s="6">
        <v>1723290380.3939998</v>
      </c>
      <c r="N140" s="3" t="s">
        <v>18</v>
      </c>
      <c r="O140">
        <f>VLOOKUP(B140,Customer!$A$2:$L$196,10,FALSE)</f>
        <v>5</v>
      </c>
      <c r="P140" t="str">
        <f>VLOOKUP(B140,Customer!$A$2:$L$196,7,FALSE)</f>
        <v>Laki-Laki</v>
      </c>
    </row>
    <row r="141" spans="1:16" ht="12.75" customHeight="1" x14ac:dyDescent="0.25">
      <c r="A141" s="3">
        <v>168</v>
      </c>
      <c r="B141" s="3" t="s">
        <v>120</v>
      </c>
      <c r="C141" s="3">
        <v>2017</v>
      </c>
      <c r="D141" s="3">
        <v>6</v>
      </c>
      <c r="E141" s="3" t="s">
        <v>15</v>
      </c>
      <c r="F141" s="4">
        <v>57.449097011600003</v>
      </c>
      <c r="G141" s="5">
        <v>2</v>
      </c>
      <c r="H141" s="5">
        <v>1</v>
      </c>
      <c r="I141" s="4" t="s">
        <v>16</v>
      </c>
      <c r="J141" s="4" t="s">
        <v>16</v>
      </c>
      <c r="K141" s="4" t="s">
        <v>37</v>
      </c>
      <c r="L141" s="4">
        <v>2.5962627739298267</v>
      </c>
      <c r="M141" s="6">
        <v>852507587.38200009</v>
      </c>
      <c r="N141" s="3" t="s">
        <v>18</v>
      </c>
      <c r="O141">
        <f>VLOOKUP(B141,Customer!$A$2:$L$196,10,FALSE)</f>
        <v>2</v>
      </c>
      <c r="P141" t="str">
        <f>VLOOKUP(B141,Customer!$A$2:$L$196,7,FALSE)</f>
        <v>Laki-Laki</v>
      </c>
    </row>
    <row r="142" spans="1:16" ht="12.75" customHeight="1" x14ac:dyDescent="0.25">
      <c r="A142" s="3">
        <v>158</v>
      </c>
      <c r="B142" s="3" t="s">
        <v>121</v>
      </c>
      <c r="C142" s="3">
        <v>2017</v>
      </c>
      <c r="D142" s="3">
        <v>10</v>
      </c>
      <c r="E142" s="3" t="s">
        <v>15</v>
      </c>
      <c r="F142" s="4">
        <v>74.163015613200002</v>
      </c>
      <c r="G142" s="5">
        <v>2</v>
      </c>
      <c r="H142" s="5">
        <v>1</v>
      </c>
      <c r="I142" s="4" t="s">
        <v>16</v>
      </c>
      <c r="J142" s="4" t="s">
        <v>16</v>
      </c>
      <c r="K142" s="4" t="s">
        <v>20</v>
      </c>
      <c r="L142" s="4">
        <v>3.7246904692621201</v>
      </c>
      <c r="M142" s="6">
        <v>1400154561.652</v>
      </c>
      <c r="N142" s="3" t="s">
        <v>18</v>
      </c>
      <c r="O142">
        <f>VLOOKUP(B142,Customer!$A$2:$L$196,10,FALSE)</f>
        <v>4</v>
      </c>
      <c r="P142" t="str">
        <f>VLOOKUP(B142,Customer!$A$2:$L$196,7,FALSE)</f>
        <v>Perempuan</v>
      </c>
    </row>
    <row r="143" spans="1:16" ht="12.75" customHeight="1" x14ac:dyDescent="0.25">
      <c r="A143" s="3">
        <v>172</v>
      </c>
      <c r="B143" s="3" t="s">
        <v>26</v>
      </c>
      <c r="C143" s="3">
        <v>2017</v>
      </c>
      <c r="D143" s="3">
        <v>10</v>
      </c>
      <c r="E143" s="3" t="s">
        <v>15</v>
      </c>
      <c r="F143" s="4">
        <v>72.563597565199998</v>
      </c>
      <c r="G143" s="5">
        <v>2</v>
      </c>
      <c r="H143" s="5">
        <v>1</v>
      </c>
      <c r="I143" s="4" t="s">
        <v>16</v>
      </c>
      <c r="J143" s="4" t="s">
        <v>16</v>
      </c>
      <c r="K143" s="4" t="s">
        <v>20</v>
      </c>
      <c r="L143" s="4">
        <v>1.6403412084997275</v>
      </c>
      <c r="M143" s="6">
        <v>1383615273.5239999</v>
      </c>
      <c r="N143" s="3" t="s">
        <v>18</v>
      </c>
      <c r="O143">
        <f>VLOOKUP(B143,Customer!$A$2:$L$196,10,FALSE)</f>
        <v>3</v>
      </c>
      <c r="P143" t="str">
        <f>VLOOKUP(B143,Customer!$A$2:$L$196,7,FALSE)</f>
        <v>Laki-Laki</v>
      </c>
    </row>
    <row r="144" spans="1:16" ht="12.75" customHeight="1" x14ac:dyDescent="0.25">
      <c r="A144" s="3">
        <v>142</v>
      </c>
      <c r="B144" s="3" t="s">
        <v>122</v>
      </c>
      <c r="C144" s="3">
        <v>2016</v>
      </c>
      <c r="D144" s="3">
        <v>8</v>
      </c>
      <c r="E144" s="3" t="s">
        <v>15</v>
      </c>
      <c r="F144" s="4">
        <v>86.198636424399993</v>
      </c>
      <c r="G144" s="5">
        <v>2</v>
      </c>
      <c r="H144" s="5">
        <v>2</v>
      </c>
      <c r="I144" s="4" t="s">
        <v>16</v>
      </c>
      <c r="J144" s="4" t="s">
        <v>16</v>
      </c>
      <c r="K144" s="4" t="s">
        <v>20</v>
      </c>
      <c r="L144" s="4">
        <v>3.6103637955926842</v>
      </c>
      <c r="M144" s="6">
        <v>1632482706.5140002</v>
      </c>
      <c r="N144" s="3" t="s">
        <v>18</v>
      </c>
      <c r="O144">
        <f>VLOOKUP(B144,Customer!$A$2:$L$196,10,FALSE)</f>
        <v>4</v>
      </c>
      <c r="P144" t="str">
        <f>VLOOKUP(B144,Customer!$A$2:$L$196,7,FALSE)</f>
        <v>Perempuan</v>
      </c>
    </row>
    <row r="145" spans="1:16" ht="12.75" customHeight="1" x14ac:dyDescent="0.25">
      <c r="A145" s="3">
        <v>17</v>
      </c>
      <c r="B145" s="3" t="s">
        <v>123</v>
      </c>
      <c r="C145" s="3">
        <v>2016</v>
      </c>
      <c r="D145" s="3">
        <v>3</v>
      </c>
      <c r="E145" s="3" t="s">
        <v>15</v>
      </c>
      <c r="F145" s="4">
        <v>73.4432774916</v>
      </c>
      <c r="G145" s="5">
        <v>2</v>
      </c>
      <c r="H145" s="5">
        <v>1</v>
      </c>
      <c r="I145" s="4" t="s">
        <v>16</v>
      </c>
      <c r="J145" s="4" t="s">
        <v>16</v>
      </c>
      <c r="K145" s="4" t="s">
        <v>20</v>
      </c>
      <c r="L145" s="4">
        <v>4.8046527055639681</v>
      </c>
      <c r="M145" s="6">
        <v>1386483531.1139998</v>
      </c>
      <c r="N145" s="3" t="s">
        <v>18</v>
      </c>
      <c r="O145">
        <f>VLOOKUP(B145,Customer!$A$2:$L$196,10,FALSE)</f>
        <v>4</v>
      </c>
      <c r="P145" t="str">
        <f>VLOOKUP(B145,Customer!$A$2:$L$196,7,FALSE)</f>
        <v>Laki-Laki</v>
      </c>
    </row>
    <row r="146" spans="1:16" ht="12.75" customHeight="1" x14ac:dyDescent="0.25">
      <c r="A146" s="3">
        <v>146</v>
      </c>
      <c r="B146" s="3" t="s">
        <v>124</v>
      </c>
      <c r="C146" s="3">
        <v>2016</v>
      </c>
      <c r="D146" s="3">
        <v>9</v>
      </c>
      <c r="E146" s="3" t="s">
        <v>15</v>
      </c>
      <c r="F146" s="4">
        <v>60.368034949199995</v>
      </c>
      <c r="G146" s="5">
        <v>2</v>
      </c>
      <c r="H146" s="5">
        <v>1</v>
      </c>
      <c r="I146" s="4" t="s">
        <v>16</v>
      </c>
      <c r="J146" s="4" t="s">
        <v>16</v>
      </c>
      <c r="K146" s="4" t="s">
        <v>20</v>
      </c>
      <c r="L146" s="4">
        <v>2.2126124307149047</v>
      </c>
      <c r="M146" s="6">
        <v>1139249423.664</v>
      </c>
      <c r="N146" s="3" t="s">
        <v>18</v>
      </c>
      <c r="O146">
        <f>VLOOKUP(B146,Customer!$A$2:$L$196,10,FALSE)</f>
        <v>4</v>
      </c>
      <c r="P146" t="str">
        <f>VLOOKUP(B146,Customer!$A$2:$L$196,7,FALSE)</f>
        <v>Laki-Laki</v>
      </c>
    </row>
    <row r="147" spans="1:16" ht="12.75" customHeight="1" x14ac:dyDescent="0.25">
      <c r="A147" s="3">
        <v>136</v>
      </c>
      <c r="B147" s="3" t="s">
        <v>125</v>
      </c>
      <c r="C147" s="3">
        <v>2015</v>
      </c>
      <c r="D147" s="3">
        <v>12</v>
      </c>
      <c r="E147" s="3" t="s">
        <v>15</v>
      </c>
      <c r="F147" s="4">
        <v>67.245532555599993</v>
      </c>
      <c r="G147" s="5">
        <v>2</v>
      </c>
      <c r="H147" s="5">
        <v>1</v>
      </c>
      <c r="I147" s="4" t="s">
        <v>16</v>
      </c>
      <c r="J147" s="4" t="s">
        <v>16</v>
      </c>
      <c r="K147" s="4" t="s">
        <v>42</v>
      </c>
      <c r="L147" s="4"/>
      <c r="M147" s="6">
        <v>1218619268.108</v>
      </c>
      <c r="N147" s="3" t="s">
        <v>18</v>
      </c>
      <c r="O147">
        <f>VLOOKUP(B147,Customer!$A$2:$L$196,10,FALSE)</f>
        <v>3</v>
      </c>
      <c r="P147" t="str">
        <f>VLOOKUP(B147,Customer!$A$2:$L$196,7,FALSE)</f>
        <v>Perempuan</v>
      </c>
    </row>
    <row r="148" spans="1:16" ht="12.75" customHeight="1" x14ac:dyDescent="0.25">
      <c r="A148" s="3">
        <v>80</v>
      </c>
      <c r="B148" s="3" t="s">
        <v>126</v>
      </c>
      <c r="C148" s="3">
        <v>2016</v>
      </c>
      <c r="D148" s="3">
        <v>11</v>
      </c>
      <c r="E148" s="3" t="s">
        <v>15</v>
      </c>
      <c r="F148" s="4">
        <v>119.71644089280001</v>
      </c>
      <c r="G148" s="5">
        <v>4</v>
      </c>
      <c r="H148" s="5">
        <v>2</v>
      </c>
      <c r="I148" s="4" t="s">
        <v>16</v>
      </c>
      <c r="J148" s="4" t="s">
        <v>16</v>
      </c>
      <c r="K148" s="4" t="s">
        <v>20</v>
      </c>
      <c r="L148" s="4">
        <v>1.3042015607069462</v>
      </c>
      <c r="M148" s="6">
        <v>1799352331.2160001</v>
      </c>
      <c r="N148" s="3" t="s">
        <v>18</v>
      </c>
      <c r="O148">
        <f>VLOOKUP(B148,Customer!$A$2:$L$196,10,FALSE)</f>
        <v>4</v>
      </c>
      <c r="P148" t="str">
        <f>VLOOKUP(B148,Customer!$A$2:$L$196,7,FALSE)</f>
        <v>Perempuan</v>
      </c>
    </row>
    <row r="149" spans="1:16" ht="12.75" customHeight="1" x14ac:dyDescent="0.25">
      <c r="A149" s="3">
        <v>176</v>
      </c>
      <c r="B149" s="3" t="s">
        <v>127</v>
      </c>
      <c r="C149" s="3">
        <v>2016</v>
      </c>
      <c r="D149" s="3">
        <v>5</v>
      </c>
      <c r="E149" s="3" t="s">
        <v>15</v>
      </c>
      <c r="F149" s="4">
        <v>69.064870585199998</v>
      </c>
      <c r="G149" s="5">
        <v>2</v>
      </c>
      <c r="H149" s="5">
        <v>1</v>
      </c>
      <c r="I149" s="4" t="s">
        <v>16</v>
      </c>
      <c r="J149" s="4" t="s">
        <v>16</v>
      </c>
      <c r="K149" s="4" t="s">
        <v>20</v>
      </c>
      <c r="L149" s="4">
        <v>1.2893455222423507</v>
      </c>
      <c r="M149" s="6">
        <v>1238028522.5440001</v>
      </c>
      <c r="N149" s="3" t="s">
        <v>18</v>
      </c>
      <c r="O149">
        <f>VLOOKUP(B149,Customer!$A$2:$L$196,10,FALSE)</f>
        <v>5</v>
      </c>
      <c r="P149" t="str">
        <f>VLOOKUP(B149,Customer!$A$2:$L$196,7,FALSE)</f>
        <v>Perempuan</v>
      </c>
    </row>
    <row r="150" spans="1:16" ht="12.75" customHeight="1" x14ac:dyDescent="0.25">
      <c r="A150" s="3">
        <v>244</v>
      </c>
      <c r="E150" s="3" t="s">
        <v>15</v>
      </c>
      <c r="F150" s="4">
        <v>74.183008338799993</v>
      </c>
      <c r="G150" s="5">
        <v>2</v>
      </c>
      <c r="H150" s="5">
        <v>1</v>
      </c>
      <c r="I150" s="4" t="s">
        <v>16</v>
      </c>
      <c r="J150" s="4" t="s">
        <v>16</v>
      </c>
      <c r="K150" s="4" t="s">
        <v>20</v>
      </c>
      <c r="L150" s="4">
        <v>0.77440061381648295</v>
      </c>
      <c r="M150" s="6">
        <v>1534979073.4079998</v>
      </c>
      <c r="N150" s="3" t="s">
        <v>25</v>
      </c>
      <c r="O150" t="e">
        <f>VLOOKUP(B150,Customer!$A$2:$L$196,10,FALSE)</f>
        <v>#N/A</v>
      </c>
      <c r="P150" t="e">
        <f>VLOOKUP(B150,Customer!$A$2:$L$196,7,FALSE)</f>
        <v>#N/A</v>
      </c>
    </row>
    <row r="151" spans="1:16" ht="12.75" customHeight="1" x14ac:dyDescent="0.25">
      <c r="A151" s="3">
        <v>205</v>
      </c>
      <c r="E151" s="3" t="s">
        <v>15</v>
      </c>
      <c r="F151" s="4">
        <v>72.853492086399996</v>
      </c>
      <c r="G151" s="5">
        <v>2</v>
      </c>
      <c r="H151" s="5">
        <v>1</v>
      </c>
      <c r="I151" s="4" t="s">
        <v>16</v>
      </c>
      <c r="J151" s="4" t="s">
        <v>16</v>
      </c>
      <c r="K151" s="4" t="s">
        <v>42</v>
      </c>
      <c r="L151" s="4"/>
      <c r="M151" s="6">
        <v>1532138397.5039999</v>
      </c>
      <c r="N151" s="3" t="s">
        <v>25</v>
      </c>
      <c r="O151" t="e">
        <f>VLOOKUP(B151,Customer!$A$2:$L$196,10,FALSE)</f>
        <v>#N/A</v>
      </c>
      <c r="P151" t="e">
        <f>VLOOKUP(B151,Customer!$A$2:$L$196,7,FALSE)</f>
        <v>#N/A</v>
      </c>
    </row>
    <row r="152" spans="1:16" ht="12.75" customHeight="1" x14ac:dyDescent="0.25">
      <c r="A152" s="3">
        <v>93</v>
      </c>
      <c r="B152" s="3" t="s">
        <v>128</v>
      </c>
      <c r="C152" s="3">
        <v>2017</v>
      </c>
      <c r="D152" s="3">
        <v>10</v>
      </c>
      <c r="E152" s="3" t="s">
        <v>15</v>
      </c>
      <c r="F152" s="4">
        <v>73.813142915200004</v>
      </c>
      <c r="G152" s="5">
        <v>2</v>
      </c>
      <c r="H152" s="5">
        <v>1</v>
      </c>
      <c r="I152" s="4" t="s">
        <v>16</v>
      </c>
      <c r="J152" s="4" t="s">
        <v>16</v>
      </c>
      <c r="K152" s="4" t="s">
        <v>20</v>
      </c>
      <c r="L152" s="4">
        <v>1.6804803626273603</v>
      </c>
      <c r="M152" s="6">
        <v>1350157139.6719999</v>
      </c>
      <c r="N152" s="3" t="s">
        <v>18</v>
      </c>
      <c r="O152">
        <f>VLOOKUP(B152,Customer!$A$2:$L$196,10,FALSE)</f>
        <v>1</v>
      </c>
      <c r="P152" t="str">
        <f>VLOOKUP(B152,Customer!$A$2:$L$196,7,FALSE)</f>
        <v>Perempuan</v>
      </c>
    </row>
    <row r="153" spans="1:16" ht="12.75" customHeight="1" x14ac:dyDescent="0.25">
      <c r="A153" s="3">
        <v>100</v>
      </c>
      <c r="B153" s="3" t="s">
        <v>129</v>
      </c>
      <c r="C153" s="3">
        <v>2017</v>
      </c>
      <c r="D153" s="3">
        <v>1</v>
      </c>
      <c r="E153" s="3" t="s">
        <v>15</v>
      </c>
      <c r="F153" s="4">
        <v>60.358038586399999</v>
      </c>
      <c r="G153" s="5">
        <v>2</v>
      </c>
      <c r="H153" s="5">
        <v>1</v>
      </c>
      <c r="I153" s="4" t="s">
        <v>16</v>
      </c>
      <c r="J153" s="4" t="s">
        <v>16</v>
      </c>
      <c r="K153" s="4" t="s">
        <v>20</v>
      </c>
      <c r="L153" s="4">
        <v>3.4828151162282004</v>
      </c>
      <c r="M153" s="6">
        <v>1252105972.4360001</v>
      </c>
      <c r="N153" s="3" t="s">
        <v>18</v>
      </c>
      <c r="O153">
        <f>VLOOKUP(B153,Customer!$A$2:$L$196,10,FALSE)</f>
        <v>4</v>
      </c>
      <c r="P153" t="str">
        <f>VLOOKUP(B153,Customer!$A$2:$L$196,7,FALSE)</f>
        <v>Perempuan</v>
      </c>
    </row>
    <row r="154" spans="1:16" ht="12.75" customHeight="1" x14ac:dyDescent="0.25">
      <c r="A154" s="3">
        <v>231</v>
      </c>
      <c r="E154" s="3" t="s">
        <v>15</v>
      </c>
      <c r="F154" s="4">
        <v>72.973448439999999</v>
      </c>
      <c r="G154" s="5">
        <v>2</v>
      </c>
      <c r="H154" s="5">
        <v>1</v>
      </c>
      <c r="I154" s="4" t="s">
        <v>16</v>
      </c>
      <c r="J154" s="4" t="s">
        <v>16</v>
      </c>
      <c r="K154" s="4" t="s">
        <v>42</v>
      </c>
      <c r="L154" s="4"/>
      <c r="M154" s="6">
        <v>1204468430</v>
      </c>
      <c r="N154" s="3" t="s">
        <v>25</v>
      </c>
      <c r="O154" t="e">
        <f>VLOOKUP(B154,Customer!$A$2:$L$196,10,FALSE)</f>
        <v>#N/A</v>
      </c>
      <c r="P154" t="e">
        <f>VLOOKUP(B154,Customer!$A$2:$L$196,7,FALSE)</f>
        <v>#N/A</v>
      </c>
    </row>
    <row r="155" spans="1:16" ht="12.75" customHeight="1" x14ac:dyDescent="0.25">
      <c r="A155" s="3">
        <v>153</v>
      </c>
      <c r="B155" s="3" t="s">
        <v>45</v>
      </c>
      <c r="C155" s="3">
        <v>2017</v>
      </c>
      <c r="D155" s="3">
        <v>12</v>
      </c>
      <c r="E155" s="3" t="s">
        <v>15</v>
      </c>
      <c r="F155" s="4">
        <v>68.115216119199999</v>
      </c>
      <c r="G155" s="5">
        <v>2</v>
      </c>
      <c r="H155" s="5">
        <v>1</v>
      </c>
      <c r="I155" s="4" t="s">
        <v>16</v>
      </c>
      <c r="J155" s="4" t="s">
        <v>16</v>
      </c>
      <c r="K155" s="4" t="s">
        <v>24</v>
      </c>
      <c r="L155" s="4"/>
      <c r="M155" s="6">
        <v>1314362732.8039999</v>
      </c>
      <c r="N155" s="3" t="s">
        <v>18</v>
      </c>
      <c r="O155">
        <f>VLOOKUP(B155,Customer!$A$2:$L$196,10,FALSE)</f>
        <v>5</v>
      </c>
      <c r="P155" t="str">
        <f>VLOOKUP(B155,Customer!$A$2:$L$196,7,FALSE)</f>
        <v>Laki-Laki</v>
      </c>
    </row>
    <row r="156" spans="1:16" ht="12.75" customHeight="1" x14ac:dyDescent="0.25">
      <c r="A156" s="3">
        <v>194</v>
      </c>
      <c r="B156" s="3" t="s">
        <v>48</v>
      </c>
      <c r="C156" s="3">
        <v>2015</v>
      </c>
      <c r="D156" s="3">
        <v>7</v>
      </c>
      <c r="E156" s="3" t="s">
        <v>15</v>
      </c>
      <c r="F156" s="4">
        <v>58.138846044799998</v>
      </c>
      <c r="G156" s="5">
        <v>2</v>
      </c>
      <c r="H156" s="5">
        <v>1</v>
      </c>
      <c r="I156" s="4" t="s">
        <v>16</v>
      </c>
      <c r="J156" s="4" t="s">
        <v>16</v>
      </c>
      <c r="K156" s="4" t="s">
        <v>20</v>
      </c>
      <c r="L156" s="4">
        <v>2.4448785733009544</v>
      </c>
      <c r="M156" s="6">
        <v>1135634638.5120001</v>
      </c>
      <c r="N156" s="3" t="s">
        <v>18</v>
      </c>
      <c r="O156">
        <f>VLOOKUP(B156,Customer!$A$2:$L$196,10,FALSE)</f>
        <v>5</v>
      </c>
      <c r="P156" t="str">
        <f>VLOOKUP(B156,Customer!$A$2:$L$196,7,FALSE)</f>
        <v>N/A</v>
      </c>
    </row>
    <row r="157" spans="1:16" ht="12.75" customHeight="1" x14ac:dyDescent="0.25">
      <c r="A157" s="3">
        <v>83</v>
      </c>
      <c r="B157" s="3" t="s">
        <v>130</v>
      </c>
      <c r="C157" s="3">
        <v>2017</v>
      </c>
      <c r="D157" s="3">
        <v>7</v>
      </c>
      <c r="E157" s="3" t="s">
        <v>15</v>
      </c>
      <c r="F157" s="4">
        <v>72.563597565199998</v>
      </c>
      <c r="G157" s="5">
        <v>2</v>
      </c>
      <c r="H157" s="5">
        <v>1</v>
      </c>
      <c r="I157" s="4" t="s">
        <v>16</v>
      </c>
      <c r="J157" s="4" t="s">
        <v>16</v>
      </c>
      <c r="K157" s="4" t="s">
        <v>83</v>
      </c>
      <c r="L157" s="4"/>
      <c r="M157" s="6">
        <v>1188450934.132</v>
      </c>
      <c r="N157" s="3" t="s">
        <v>18</v>
      </c>
      <c r="O157">
        <f>VLOOKUP(B157,Customer!$A$2:$L$196,10,FALSE)</f>
        <v>4</v>
      </c>
      <c r="P157" t="str">
        <f>VLOOKUP(B157,Customer!$A$2:$L$196,7,FALSE)</f>
        <v>Laki-Laki</v>
      </c>
    </row>
    <row r="158" spans="1:16" ht="12.75" customHeight="1" x14ac:dyDescent="0.25">
      <c r="A158" s="3">
        <v>55</v>
      </c>
      <c r="B158" s="3" t="s">
        <v>131</v>
      </c>
      <c r="C158" s="3">
        <v>2017</v>
      </c>
      <c r="D158" s="3">
        <v>3</v>
      </c>
      <c r="E158" s="3" t="s">
        <v>15</v>
      </c>
      <c r="F158" s="4">
        <v>69.444732371599997</v>
      </c>
      <c r="G158" s="5">
        <v>2</v>
      </c>
      <c r="H158" s="5">
        <v>1</v>
      </c>
      <c r="I158" s="4" t="s">
        <v>16</v>
      </c>
      <c r="J158" s="4" t="s">
        <v>16</v>
      </c>
      <c r="K158" s="4" t="s">
        <v>20</v>
      </c>
      <c r="L158" s="4">
        <v>3.6065927323989859</v>
      </c>
      <c r="M158" s="6">
        <v>1105746076.556</v>
      </c>
      <c r="N158" s="3" t="s">
        <v>18</v>
      </c>
      <c r="O158">
        <f>VLOOKUP(B158,Customer!$A$2:$L$196,10,FALSE)</f>
        <v>2</v>
      </c>
      <c r="P158" t="str">
        <f>VLOOKUP(B158,Customer!$A$2:$L$196,7,FALSE)</f>
        <v>Laki-Laki</v>
      </c>
    </row>
    <row r="159" spans="1:16" ht="12.75" customHeight="1" x14ac:dyDescent="0.25">
      <c r="A159" s="3">
        <v>108</v>
      </c>
      <c r="B159" s="3" t="s">
        <v>132</v>
      </c>
      <c r="C159" s="3">
        <v>2016</v>
      </c>
      <c r="D159" s="3">
        <v>8</v>
      </c>
      <c r="E159" s="3" t="s">
        <v>15</v>
      </c>
      <c r="F159" s="4">
        <v>86.198636424399993</v>
      </c>
      <c r="G159" s="5">
        <v>2</v>
      </c>
      <c r="H159" s="5">
        <v>2</v>
      </c>
      <c r="I159" s="4" t="s">
        <v>16</v>
      </c>
      <c r="J159" s="4" t="s">
        <v>16</v>
      </c>
      <c r="K159" s="4" t="s">
        <v>20</v>
      </c>
      <c r="L159" s="4">
        <v>4.041264067920074</v>
      </c>
      <c r="M159" s="6">
        <v>1704709831.9679997</v>
      </c>
      <c r="N159" s="3" t="s">
        <v>18</v>
      </c>
      <c r="O159">
        <f>VLOOKUP(B159,Customer!$A$2:$L$196,10,FALSE)</f>
        <v>3</v>
      </c>
      <c r="P159" t="str">
        <f>VLOOKUP(B159,Customer!$A$2:$L$196,7,FALSE)</f>
        <v>Laki-Laki</v>
      </c>
    </row>
    <row r="160" spans="1:16" ht="12.75" customHeight="1" x14ac:dyDescent="0.25">
      <c r="A160" s="3">
        <v>127</v>
      </c>
      <c r="B160" s="3" t="s">
        <v>133</v>
      </c>
      <c r="C160" s="3">
        <v>2014</v>
      </c>
      <c r="D160" s="3">
        <v>10</v>
      </c>
      <c r="E160" s="3" t="s">
        <v>15</v>
      </c>
      <c r="F160" s="4">
        <v>70.254437758400002</v>
      </c>
      <c r="G160" s="5">
        <v>2</v>
      </c>
      <c r="H160" s="5">
        <v>1</v>
      </c>
      <c r="I160" s="4" t="s">
        <v>16</v>
      </c>
      <c r="J160" s="4" t="s">
        <v>16</v>
      </c>
      <c r="K160" s="4" t="s">
        <v>37</v>
      </c>
      <c r="L160" s="4">
        <v>3.2769820103404323</v>
      </c>
      <c r="M160" s="6">
        <v>1214244812.2639999</v>
      </c>
      <c r="N160" s="3" t="s">
        <v>18</v>
      </c>
      <c r="O160">
        <f>VLOOKUP(B160,Customer!$A$2:$L$196,10,FALSE)</f>
        <v>4</v>
      </c>
      <c r="P160" t="str">
        <f>VLOOKUP(B160,Customer!$A$2:$L$196,7,FALSE)</f>
        <v>Laki-Laki</v>
      </c>
    </row>
    <row r="161" spans="1:16" ht="12.75" customHeight="1" x14ac:dyDescent="0.25">
      <c r="A161" s="3">
        <v>129</v>
      </c>
      <c r="B161" s="3" t="s">
        <v>134</v>
      </c>
      <c r="C161" s="3">
        <v>2017</v>
      </c>
      <c r="D161" s="3">
        <v>7</v>
      </c>
      <c r="E161" s="3" t="s">
        <v>15</v>
      </c>
      <c r="F161" s="4">
        <v>72.973448439999999</v>
      </c>
      <c r="G161" s="5">
        <v>2</v>
      </c>
      <c r="H161" s="5">
        <v>1</v>
      </c>
      <c r="I161" s="4" t="s">
        <v>16</v>
      </c>
      <c r="J161" s="4" t="s">
        <v>16</v>
      </c>
      <c r="K161" s="4" t="s">
        <v>37</v>
      </c>
      <c r="L161" s="4">
        <v>0.96132736922382112</v>
      </c>
      <c r="M161" s="6">
        <v>1405014151.2</v>
      </c>
      <c r="N161" s="3" t="s">
        <v>18</v>
      </c>
      <c r="O161">
        <f>VLOOKUP(B161,Customer!$A$2:$L$196,10,FALSE)</f>
        <v>2</v>
      </c>
      <c r="P161" t="str">
        <f>VLOOKUP(B161,Customer!$A$2:$L$196,7,FALSE)</f>
        <v>Laki-Laki</v>
      </c>
    </row>
    <row r="162" spans="1:16" ht="12.75" customHeight="1" x14ac:dyDescent="0.25">
      <c r="A162" s="3">
        <v>179</v>
      </c>
      <c r="E162" s="3" t="s">
        <v>15</v>
      </c>
      <c r="F162" s="4">
        <v>164.39018624599998</v>
      </c>
      <c r="G162" s="5">
        <v>4</v>
      </c>
      <c r="H162" s="5">
        <v>3</v>
      </c>
      <c r="I162" s="4" t="s">
        <v>23</v>
      </c>
      <c r="J162" s="4" t="s">
        <v>23</v>
      </c>
      <c r="K162" s="4"/>
      <c r="L162" s="4">
        <v>3.8419656548126757</v>
      </c>
      <c r="M162" s="6">
        <v>2960133868.1199999</v>
      </c>
      <c r="N162" s="3" t="s">
        <v>25</v>
      </c>
      <c r="O162" t="e">
        <f>VLOOKUP(B162,Customer!$A$2:$L$196,10,FALSE)</f>
        <v>#N/A</v>
      </c>
      <c r="P162" t="e">
        <f>VLOOKUP(B162,Customer!$A$2:$L$196,7,FALSE)</f>
        <v>#N/A</v>
      </c>
    </row>
    <row r="163" spans="1:16" ht="12.75" customHeight="1" x14ac:dyDescent="0.25">
      <c r="A163" s="3">
        <v>260</v>
      </c>
      <c r="E163" s="3" t="s">
        <v>15</v>
      </c>
      <c r="F163" s="4">
        <v>118.3169501008</v>
      </c>
      <c r="G163" s="5">
        <v>3</v>
      </c>
      <c r="H163" s="5">
        <v>2</v>
      </c>
      <c r="I163" s="4" t="s">
        <v>16</v>
      </c>
      <c r="J163" s="4" t="s">
        <v>16</v>
      </c>
      <c r="K163" s="4" t="s">
        <v>20</v>
      </c>
      <c r="L163" s="4">
        <v>1.3417622799243154</v>
      </c>
      <c r="M163" s="6">
        <v>2491832294.072</v>
      </c>
      <c r="N163" s="3" t="s">
        <v>25</v>
      </c>
      <c r="O163" t="e">
        <f>VLOOKUP(B163,Customer!$A$2:$L$196,10,FALSE)</f>
        <v>#N/A</v>
      </c>
      <c r="P163" t="e">
        <f>VLOOKUP(B163,Customer!$A$2:$L$196,7,FALSE)</f>
        <v>#N/A</v>
      </c>
    </row>
    <row r="164" spans="1:16" ht="12.75" customHeight="1" x14ac:dyDescent="0.25">
      <c r="A164" s="3">
        <v>234</v>
      </c>
      <c r="E164" s="3" t="s">
        <v>15</v>
      </c>
      <c r="F164" s="4">
        <v>99.273878966799984</v>
      </c>
      <c r="G164" s="5">
        <v>3</v>
      </c>
      <c r="H164" s="5">
        <v>2</v>
      </c>
      <c r="I164" s="4" t="s">
        <v>16</v>
      </c>
      <c r="J164" s="4" t="s">
        <v>16</v>
      </c>
      <c r="K164" s="4" t="s">
        <v>20</v>
      </c>
      <c r="L164" s="4">
        <v>0.68125273048888535</v>
      </c>
      <c r="M164" s="6">
        <v>1922296866.6439998</v>
      </c>
      <c r="N164" s="3" t="s">
        <v>25</v>
      </c>
      <c r="O164" t="e">
        <f>VLOOKUP(B164,Customer!$A$2:$L$196,10,FALSE)</f>
        <v>#N/A</v>
      </c>
      <c r="P164" t="e">
        <f>VLOOKUP(B164,Customer!$A$2:$L$196,7,FALSE)</f>
        <v>#N/A</v>
      </c>
    </row>
    <row r="165" spans="1:16" ht="12.75" customHeight="1" x14ac:dyDescent="0.25">
      <c r="A165" s="3">
        <v>199</v>
      </c>
      <c r="E165" s="3" t="s">
        <v>15</v>
      </c>
      <c r="F165" s="4">
        <v>70.904201340400007</v>
      </c>
      <c r="G165" s="5">
        <v>2</v>
      </c>
      <c r="H165" s="5">
        <v>1</v>
      </c>
      <c r="I165" s="4" t="s">
        <v>16</v>
      </c>
      <c r="J165" s="4" t="s">
        <v>16</v>
      </c>
      <c r="K165" s="4" t="s">
        <v>17</v>
      </c>
      <c r="L165" s="4">
        <v>1.7430057270005577</v>
      </c>
      <c r="M165" s="6">
        <v>1220049656.1660001</v>
      </c>
      <c r="N165" s="3" t="s">
        <v>25</v>
      </c>
      <c r="O165" t="e">
        <f>VLOOKUP(B165,Customer!$A$2:$L$196,10,FALSE)</f>
        <v>#N/A</v>
      </c>
      <c r="P165" t="e">
        <f>VLOOKUP(B165,Customer!$A$2:$L$196,7,FALSE)</f>
        <v>#N/A</v>
      </c>
    </row>
    <row r="166" spans="1:16" ht="12.75" customHeight="1" x14ac:dyDescent="0.25">
      <c r="A166" s="3">
        <v>229</v>
      </c>
      <c r="E166" s="3" t="s">
        <v>15</v>
      </c>
      <c r="F166" s="4">
        <v>73.813142915200004</v>
      </c>
      <c r="G166" s="5">
        <v>2</v>
      </c>
      <c r="H166" s="5">
        <v>1</v>
      </c>
      <c r="I166" s="4" t="s">
        <v>16</v>
      </c>
      <c r="J166" s="4" t="s">
        <v>16</v>
      </c>
      <c r="K166" s="4" t="s">
        <v>42</v>
      </c>
      <c r="L166" s="4"/>
      <c r="M166" s="6">
        <v>1159082249.072</v>
      </c>
      <c r="N166" s="3" t="s">
        <v>25</v>
      </c>
      <c r="O166" t="e">
        <f>VLOOKUP(B166,Customer!$A$2:$L$196,10,FALSE)</f>
        <v>#N/A</v>
      </c>
      <c r="P166" t="e">
        <f>VLOOKUP(B166,Customer!$A$2:$L$196,7,FALSE)</f>
        <v>#N/A</v>
      </c>
    </row>
    <row r="167" spans="1:16" ht="12.75" customHeight="1" x14ac:dyDescent="0.25">
      <c r="A167" s="3">
        <v>74</v>
      </c>
      <c r="B167" s="3" t="s">
        <v>135</v>
      </c>
      <c r="C167" s="3">
        <v>2016</v>
      </c>
      <c r="D167" s="3">
        <v>10</v>
      </c>
      <c r="E167" s="3" t="s">
        <v>15</v>
      </c>
      <c r="F167" s="4">
        <v>60.368034949199995</v>
      </c>
      <c r="G167" s="5">
        <v>2</v>
      </c>
      <c r="H167" s="5">
        <v>1</v>
      </c>
      <c r="I167" s="4" t="s">
        <v>16</v>
      </c>
      <c r="J167" s="4" t="s">
        <v>16</v>
      </c>
      <c r="K167" s="4" t="s">
        <v>20</v>
      </c>
      <c r="L167" s="4">
        <v>4.9384183333298388</v>
      </c>
      <c r="M167" s="6">
        <v>1246896775.6299999</v>
      </c>
      <c r="N167" s="3" t="s">
        <v>18</v>
      </c>
      <c r="O167">
        <f>VLOOKUP(B167,Customer!$A$2:$L$196,10,FALSE)</f>
        <v>5</v>
      </c>
      <c r="P167" t="str">
        <f>VLOOKUP(B167,Customer!$A$2:$L$196,7,FALSE)</f>
        <v>Laki-Laki</v>
      </c>
    </row>
    <row r="168" spans="1:16" ht="12.75" customHeight="1" x14ac:dyDescent="0.25">
      <c r="A168" s="3">
        <v>4</v>
      </c>
      <c r="B168" s="3" t="s">
        <v>136</v>
      </c>
      <c r="C168" s="3">
        <v>2017</v>
      </c>
      <c r="D168" s="3">
        <v>12</v>
      </c>
      <c r="E168" s="3" t="s">
        <v>15</v>
      </c>
      <c r="F168" s="4">
        <v>149.08575479919998</v>
      </c>
      <c r="G168" s="5">
        <v>4</v>
      </c>
      <c r="H168" s="5">
        <v>3</v>
      </c>
      <c r="I168" s="4" t="s">
        <v>16</v>
      </c>
      <c r="J168" s="4" t="s">
        <v>23</v>
      </c>
      <c r="K168" s="4" t="s">
        <v>17</v>
      </c>
      <c r="L168" s="4">
        <v>0.68983002731556331</v>
      </c>
      <c r="M168" s="6">
        <v>2514565220.5519996</v>
      </c>
      <c r="N168" s="3" t="s">
        <v>18</v>
      </c>
      <c r="O168">
        <f>VLOOKUP(B168,Customer!$A$2:$L$196,10,FALSE)</f>
        <v>3</v>
      </c>
      <c r="P168" t="str">
        <f>VLOOKUP(B168,Customer!$A$2:$L$196,7,FALSE)</f>
        <v>Laki-Laki</v>
      </c>
    </row>
    <row r="169" spans="1:16" ht="12.75" customHeight="1" x14ac:dyDescent="0.25">
      <c r="A169" s="3">
        <v>188</v>
      </c>
      <c r="B169" s="3" t="s">
        <v>48</v>
      </c>
      <c r="C169" s="3">
        <v>2015</v>
      </c>
      <c r="D169" s="3">
        <v>7</v>
      </c>
      <c r="E169" s="3" t="s">
        <v>15</v>
      </c>
      <c r="F169" s="4">
        <v>70.254437758400002</v>
      </c>
      <c r="G169" s="5">
        <v>2</v>
      </c>
      <c r="H169" s="5">
        <v>1</v>
      </c>
      <c r="I169" s="4" t="s">
        <v>16</v>
      </c>
      <c r="J169" s="4" t="s">
        <v>16</v>
      </c>
      <c r="K169" s="4" t="s">
        <v>20</v>
      </c>
      <c r="L169" s="4">
        <v>2.7984935832534008</v>
      </c>
      <c r="M169" s="6">
        <v>1149655645.1600001</v>
      </c>
      <c r="N169" s="3" t="s">
        <v>18</v>
      </c>
      <c r="O169">
        <f>VLOOKUP(B169,Customer!$A$2:$L$196,10,FALSE)</f>
        <v>5</v>
      </c>
      <c r="P169" t="str">
        <f>VLOOKUP(B169,Customer!$A$2:$L$196,7,FALSE)</f>
        <v>N/A</v>
      </c>
    </row>
    <row r="170" spans="1:16" ht="12.75" customHeight="1" x14ac:dyDescent="0.25">
      <c r="A170" s="3">
        <v>154</v>
      </c>
      <c r="B170" s="3" t="s">
        <v>137</v>
      </c>
      <c r="C170" s="3">
        <v>2014</v>
      </c>
      <c r="D170" s="3">
        <v>11</v>
      </c>
      <c r="E170" s="3" t="s">
        <v>15</v>
      </c>
      <c r="F170" s="4">
        <v>72.673557556000006</v>
      </c>
      <c r="G170" s="5">
        <v>2</v>
      </c>
      <c r="H170" s="5">
        <v>1</v>
      </c>
      <c r="I170" s="4" t="s">
        <v>16</v>
      </c>
      <c r="J170" s="4" t="s">
        <v>16</v>
      </c>
      <c r="K170" s="4" t="s">
        <v>20</v>
      </c>
      <c r="L170" s="4">
        <v>2.0406072004455016</v>
      </c>
      <c r="M170" s="6">
        <v>1160610660.6600001</v>
      </c>
      <c r="N170" s="3" t="s">
        <v>18</v>
      </c>
      <c r="O170">
        <f>VLOOKUP(B170,Customer!$A$2:$L$196,10,FALSE)</f>
        <v>5</v>
      </c>
      <c r="P170" t="str">
        <f>VLOOKUP(B170,Customer!$A$2:$L$196,7,FALSE)</f>
        <v>Laki-Laki</v>
      </c>
    </row>
    <row r="171" spans="1:16" ht="12.75" customHeight="1" x14ac:dyDescent="0.25">
      <c r="A171" s="3">
        <v>143</v>
      </c>
      <c r="B171" s="3" t="s">
        <v>138</v>
      </c>
      <c r="C171" s="3">
        <v>2017</v>
      </c>
      <c r="D171" s="3">
        <v>3</v>
      </c>
      <c r="E171" s="3" t="s">
        <v>15</v>
      </c>
      <c r="F171" s="4">
        <v>65.186281818799998</v>
      </c>
      <c r="G171" s="5">
        <v>2</v>
      </c>
      <c r="H171" s="5">
        <v>1</v>
      </c>
      <c r="I171" s="4" t="s">
        <v>16</v>
      </c>
      <c r="J171" s="4" t="s">
        <v>16</v>
      </c>
      <c r="K171" s="4" t="s">
        <v>20</v>
      </c>
      <c r="L171" s="4">
        <v>2.9620025110228476</v>
      </c>
      <c r="M171" s="6">
        <v>1134812434.0739999</v>
      </c>
      <c r="N171" s="3" t="s">
        <v>18</v>
      </c>
      <c r="O171">
        <f>VLOOKUP(B171,Customer!$A$2:$L$196,10,FALSE)</f>
        <v>3</v>
      </c>
      <c r="P171" t="str">
        <f>VLOOKUP(B171,Customer!$A$2:$L$196,7,FALSE)</f>
        <v>Laki-Laki</v>
      </c>
    </row>
    <row r="172" spans="1:16" ht="12.75" customHeight="1" x14ac:dyDescent="0.25">
      <c r="A172" s="3">
        <v>128</v>
      </c>
      <c r="B172" s="3" t="s">
        <v>139</v>
      </c>
      <c r="C172" s="3">
        <v>2015</v>
      </c>
      <c r="D172" s="3">
        <v>8</v>
      </c>
      <c r="E172" s="3" t="s">
        <v>15</v>
      </c>
      <c r="F172" s="4">
        <v>68.435099728799983</v>
      </c>
      <c r="G172" s="5">
        <v>2</v>
      </c>
      <c r="H172" s="5">
        <v>1</v>
      </c>
      <c r="I172" s="4" t="s">
        <v>16</v>
      </c>
      <c r="J172" s="4" t="s">
        <v>16</v>
      </c>
      <c r="K172" s="4" t="s">
        <v>37</v>
      </c>
      <c r="L172" s="4">
        <v>1.6043028957871113</v>
      </c>
      <c r="M172" s="6">
        <v>1104565616.8359997</v>
      </c>
      <c r="N172" s="3" t="s">
        <v>18</v>
      </c>
      <c r="O172">
        <f>VLOOKUP(B172,Customer!$A$2:$L$196,10,FALSE)</f>
        <v>2</v>
      </c>
      <c r="P172" t="str">
        <f>VLOOKUP(B172,Customer!$A$2:$L$196,7,FALSE)</f>
        <v>Laki-Laki</v>
      </c>
    </row>
    <row r="173" spans="1:16" ht="12.75" customHeight="1" x14ac:dyDescent="0.25">
      <c r="A173" s="3">
        <v>167</v>
      </c>
      <c r="B173" s="3" t="s">
        <v>140</v>
      </c>
      <c r="C173" s="3">
        <v>2016</v>
      </c>
      <c r="D173" s="3">
        <v>3</v>
      </c>
      <c r="E173" s="3" t="s">
        <v>15</v>
      </c>
      <c r="F173" s="4">
        <v>72.563597565199998</v>
      </c>
      <c r="G173" s="5">
        <v>2</v>
      </c>
      <c r="H173" s="5">
        <v>1</v>
      </c>
      <c r="I173" s="4" t="s">
        <v>16</v>
      </c>
      <c r="J173" s="4" t="s">
        <v>16</v>
      </c>
      <c r="K173" s="4" t="s">
        <v>20</v>
      </c>
      <c r="L173" s="4">
        <v>2.0600385586621095</v>
      </c>
      <c r="M173" s="6">
        <v>1433276737.9919999</v>
      </c>
      <c r="N173" s="3" t="s">
        <v>18</v>
      </c>
      <c r="O173">
        <f>VLOOKUP(B173,Customer!$A$2:$L$196,10,FALSE)</f>
        <v>3</v>
      </c>
      <c r="P173" t="str">
        <f>VLOOKUP(B173,Customer!$A$2:$L$196,7,FALSE)</f>
        <v>Perempuan</v>
      </c>
    </row>
    <row r="174" spans="1:16" ht="12.75" customHeight="1" x14ac:dyDescent="0.25">
      <c r="A174" s="3">
        <v>151</v>
      </c>
      <c r="B174" s="3" t="s">
        <v>45</v>
      </c>
      <c r="C174" s="3">
        <v>2017</v>
      </c>
      <c r="D174" s="3">
        <v>2</v>
      </c>
      <c r="E174" s="3" t="s">
        <v>15</v>
      </c>
      <c r="F174" s="4">
        <v>105.17173301879998</v>
      </c>
      <c r="G174" s="5">
        <v>3</v>
      </c>
      <c r="H174" s="5">
        <v>2</v>
      </c>
      <c r="I174" s="4" t="s">
        <v>16</v>
      </c>
      <c r="J174" s="4" t="s">
        <v>16</v>
      </c>
      <c r="K174" s="4" t="s">
        <v>24</v>
      </c>
      <c r="L174" s="4"/>
      <c r="M174" s="6">
        <v>1980392885.3499997</v>
      </c>
      <c r="N174" s="3" t="s">
        <v>18</v>
      </c>
      <c r="O174">
        <f>VLOOKUP(B174,Customer!$A$2:$L$196,10,FALSE)</f>
        <v>5</v>
      </c>
      <c r="P174" t="str">
        <f>VLOOKUP(B174,Customer!$A$2:$L$196,7,FALSE)</f>
        <v>Laki-Laki</v>
      </c>
    </row>
    <row r="175" spans="1:16" ht="12.75" customHeight="1" x14ac:dyDescent="0.25">
      <c r="A175" s="3">
        <v>155</v>
      </c>
      <c r="B175" s="3" t="s">
        <v>141</v>
      </c>
      <c r="C175" s="3">
        <v>2017</v>
      </c>
      <c r="D175" s="3">
        <v>11</v>
      </c>
      <c r="E175" s="3" t="s">
        <v>15</v>
      </c>
      <c r="F175" s="4">
        <v>74.163015613200002</v>
      </c>
      <c r="G175" s="5">
        <v>2</v>
      </c>
      <c r="H175" s="5">
        <v>1</v>
      </c>
      <c r="I175" s="4" t="s">
        <v>16</v>
      </c>
      <c r="J175" s="4" t="s">
        <v>16</v>
      </c>
      <c r="K175" s="4" t="s">
        <v>20</v>
      </c>
      <c r="L175" s="4">
        <v>3.186335821787539</v>
      </c>
      <c r="M175" s="6">
        <v>1461650602.5440001</v>
      </c>
      <c r="N175" s="3" t="s">
        <v>18</v>
      </c>
      <c r="O175">
        <f>VLOOKUP(B175,Customer!$A$2:$L$196,10,FALSE)</f>
        <v>4</v>
      </c>
      <c r="P175" t="str">
        <f>VLOOKUP(B175,Customer!$A$2:$L$196,7,FALSE)</f>
        <v>Laki-Laki</v>
      </c>
    </row>
    <row r="176" spans="1:16" ht="12.75" customHeight="1" x14ac:dyDescent="0.25">
      <c r="A176" s="3">
        <v>39</v>
      </c>
      <c r="B176" s="3" t="s">
        <v>142</v>
      </c>
      <c r="C176" s="3">
        <v>2016</v>
      </c>
      <c r="D176" s="3">
        <v>7</v>
      </c>
      <c r="E176" s="3" t="s">
        <v>15</v>
      </c>
      <c r="F176" s="4">
        <v>72.973448439999999</v>
      </c>
      <c r="G176" s="5">
        <v>2</v>
      </c>
      <c r="H176" s="5">
        <v>1</v>
      </c>
      <c r="I176" s="4" t="s">
        <v>16</v>
      </c>
      <c r="J176" s="4" t="s">
        <v>16</v>
      </c>
      <c r="K176" s="4" t="s">
        <v>20</v>
      </c>
      <c r="L176" s="4">
        <v>1.1623250617897254</v>
      </c>
      <c r="M176" s="6">
        <v>1250155638.6000001</v>
      </c>
      <c r="N176" s="3" t="s">
        <v>18</v>
      </c>
      <c r="O176">
        <f>VLOOKUP(B176,Customer!$A$2:$L$196,10,FALSE)</f>
        <v>1</v>
      </c>
      <c r="P176" t="str">
        <f>VLOOKUP(B176,Customer!$A$2:$L$196,7,FALSE)</f>
        <v>Laki-Laki</v>
      </c>
    </row>
    <row r="177" spans="1:16" ht="12.75" customHeight="1" x14ac:dyDescent="0.25">
      <c r="A177" s="3">
        <v>214</v>
      </c>
      <c r="E177" s="3" t="s">
        <v>15</v>
      </c>
      <c r="F177" s="4">
        <v>124.80458955799999</v>
      </c>
      <c r="G177" s="5">
        <v>4</v>
      </c>
      <c r="H177" s="5">
        <v>2</v>
      </c>
      <c r="I177" s="4" t="s">
        <v>16</v>
      </c>
      <c r="J177" s="4" t="s">
        <v>16</v>
      </c>
      <c r="K177" s="4" t="s">
        <v>20</v>
      </c>
      <c r="L177" s="4">
        <v>4.48104108413464</v>
      </c>
      <c r="M177" s="6">
        <v>2232525713.9899998</v>
      </c>
      <c r="N177" s="3" t="s">
        <v>25</v>
      </c>
      <c r="O177" t="e">
        <f>VLOOKUP(B177,Customer!$A$2:$L$196,10,FALSE)</f>
        <v>#N/A</v>
      </c>
      <c r="P177" t="e">
        <f>VLOOKUP(B177,Customer!$A$2:$L$196,7,FALSE)</f>
        <v>#N/A</v>
      </c>
    </row>
    <row r="178" spans="1:16" ht="12.75" customHeight="1" x14ac:dyDescent="0.25">
      <c r="A178" s="3">
        <v>187</v>
      </c>
      <c r="B178" s="3" t="s">
        <v>143</v>
      </c>
      <c r="C178" s="3">
        <v>2014</v>
      </c>
      <c r="D178" s="3">
        <v>3</v>
      </c>
      <c r="E178" s="3" t="s">
        <v>15</v>
      </c>
      <c r="F178" s="4">
        <v>54.560148162399997</v>
      </c>
      <c r="G178" s="5">
        <v>1</v>
      </c>
      <c r="H178" s="5">
        <v>1</v>
      </c>
      <c r="I178" s="4" t="s">
        <v>16</v>
      </c>
      <c r="J178" s="4" t="s">
        <v>16</v>
      </c>
      <c r="K178" s="4" t="s">
        <v>20</v>
      </c>
      <c r="L178" s="4">
        <v>2.6483988245063039</v>
      </c>
      <c r="M178" s="6">
        <v>939674325.39200008</v>
      </c>
      <c r="N178" s="3" t="s">
        <v>18</v>
      </c>
      <c r="O178">
        <f>VLOOKUP(B178,Customer!$A$2:$L$196,10,FALSE)</f>
        <v>3</v>
      </c>
      <c r="P178" t="str">
        <f>VLOOKUP(B178,Customer!$A$2:$L$196,7,FALSE)</f>
        <v>N/A</v>
      </c>
    </row>
    <row r="179" spans="1:16" ht="12.75" customHeight="1" x14ac:dyDescent="0.25">
      <c r="A179" s="3">
        <v>147</v>
      </c>
      <c r="B179" s="3" t="s">
        <v>45</v>
      </c>
      <c r="C179" s="3">
        <v>2017</v>
      </c>
      <c r="D179" s="3">
        <v>3</v>
      </c>
      <c r="E179" s="3" t="s">
        <v>15</v>
      </c>
      <c r="F179" s="4">
        <v>60.368034949199995</v>
      </c>
      <c r="G179" s="5">
        <v>2</v>
      </c>
      <c r="H179" s="5">
        <v>1</v>
      </c>
      <c r="I179" s="4" t="s">
        <v>16</v>
      </c>
      <c r="J179" s="4" t="s">
        <v>16</v>
      </c>
      <c r="K179" s="4" t="s">
        <v>24</v>
      </c>
      <c r="L179" s="4"/>
      <c r="M179" s="6">
        <v>986318380.51999986</v>
      </c>
      <c r="N179" s="3" t="s">
        <v>18</v>
      </c>
      <c r="O179">
        <f>VLOOKUP(B179,Customer!$A$2:$L$196,10,FALSE)</f>
        <v>5</v>
      </c>
      <c r="P179" t="str">
        <f>VLOOKUP(B179,Customer!$A$2:$L$196,7,FALSE)</f>
        <v>Laki-Laki</v>
      </c>
    </row>
    <row r="180" spans="1:16" ht="12.75" customHeight="1" x14ac:dyDescent="0.25">
      <c r="A180" s="3">
        <v>198</v>
      </c>
      <c r="E180" s="3" t="s">
        <v>33</v>
      </c>
      <c r="F180" s="4">
        <v>66.305874452399991</v>
      </c>
      <c r="G180" s="5">
        <v>2</v>
      </c>
      <c r="H180" s="5">
        <v>1</v>
      </c>
      <c r="I180" s="4" t="s">
        <v>16</v>
      </c>
      <c r="J180" s="4" t="s">
        <v>16</v>
      </c>
      <c r="K180" s="4" t="s">
        <v>17</v>
      </c>
      <c r="L180" s="4">
        <v>0.81822664423066427</v>
      </c>
      <c r="M180" s="6">
        <v>1209810731.2719998</v>
      </c>
      <c r="N180" s="3" t="s">
        <v>25</v>
      </c>
      <c r="O180" t="e">
        <f>VLOOKUP(B180,Customer!$A$2:$L$196,10,FALSE)</f>
        <v>#N/A</v>
      </c>
      <c r="P180" t="e">
        <f>VLOOKUP(B180,Customer!$A$2:$L$196,7,FALSE)</f>
        <v>#N/A</v>
      </c>
    </row>
    <row r="181" spans="1:16" ht="12.75" customHeight="1" x14ac:dyDescent="0.25">
      <c r="A181" s="3">
        <v>163</v>
      </c>
      <c r="B181" s="3" t="s">
        <v>107</v>
      </c>
      <c r="C181" s="3">
        <v>2017</v>
      </c>
      <c r="D181" s="3">
        <v>8</v>
      </c>
      <c r="E181" s="3" t="s">
        <v>15</v>
      </c>
      <c r="F181" s="4">
        <v>85.768792824000002</v>
      </c>
      <c r="G181" s="5">
        <v>2</v>
      </c>
      <c r="H181" s="5">
        <v>2</v>
      </c>
      <c r="I181" s="4" t="s">
        <v>16</v>
      </c>
      <c r="J181" s="4" t="s">
        <v>16</v>
      </c>
      <c r="K181" s="4" t="s">
        <v>20</v>
      </c>
      <c r="L181" s="4">
        <v>1.1174696229007854</v>
      </c>
      <c r="M181" s="6">
        <v>1637656484.6399999</v>
      </c>
      <c r="N181" s="3" t="s">
        <v>18</v>
      </c>
      <c r="O181">
        <f>VLOOKUP(B181,Customer!$A$2:$L$196,10,FALSE)</f>
        <v>4</v>
      </c>
      <c r="P181" t="str">
        <f>VLOOKUP(B181,Customer!$A$2:$L$196,7,FALSE)</f>
        <v>Laki-Laki</v>
      </c>
    </row>
    <row r="182" spans="1:16" ht="12.75" customHeight="1" x14ac:dyDescent="0.25">
      <c r="A182" s="3">
        <v>22</v>
      </c>
      <c r="B182" s="3" t="s">
        <v>144</v>
      </c>
      <c r="C182" s="3">
        <v>2016</v>
      </c>
      <c r="D182" s="3">
        <v>12</v>
      </c>
      <c r="E182" s="3" t="s">
        <v>15</v>
      </c>
      <c r="F182" s="4">
        <v>60.358038586399999</v>
      </c>
      <c r="G182" s="5">
        <v>2</v>
      </c>
      <c r="H182" s="5">
        <v>1</v>
      </c>
      <c r="I182" s="4" t="s">
        <v>16</v>
      </c>
      <c r="J182" s="4" t="s">
        <v>16</v>
      </c>
      <c r="K182" s="4" t="s">
        <v>20</v>
      </c>
      <c r="L182" s="4">
        <v>3.8044880322521308</v>
      </c>
      <c r="M182" s="6">
        <v>937873105.53200006</v>
      </c>
      <c r="N182" s="3" t="s">
        <v>18</v>
      </c>
      <c r="O182">
        <f>VLOOKUP(B182,Customer!$A$2:$L$196,10,FALSE)</f>
        <v>5</v>
      </c>
      <c r="P182" t="str">
        <f>VLOOKUP(B182,Customer!$A$2:$L$196,7,FALSE)</f>
        <v>Laki-Laki</v>
      </c>
    </row>
    <row r="183" spans="1:16" ht="12.75" customHeight="1" x14ac:dyDescent="0.25">
      <c r="A183" s="3">
        <v>200</v>
      </c>
      <c r="E183" s="3" t="s">
        <v>15</v>
      </c>
      <c r="F183" s="4">
        <v>74.183008338799993</v>
      </c>
      <c r="G183" s="5">
        <v>2</v>
      </c>
      <c r="H183" s="5">
        <v>1</v>
      </c>
      <c r="I183" s="4" t="s">
        <v>16</v>
      </c>
      <c r="J183" s="4" t="s">
        <v>16</v>
      </c>
      <c r="K183" s="4" t="s">
        <v>17</v>
      </c>
      <c r="L183" s="4">
        <v>0.8230446727814299</v>
      </c>
      <c r="M183" s="6">
        <v>1358891163.9599998</v>
      </c>
      <c r="N183" s="3" t="s">
        <v>25</v>
      </c>
      <c r="O183" t="e">
        <f>VLOOKUP(B183,Customer!$A$2:$L$196,10,FALSE)</f>
        <v>#N/A</v>
      </c>
      <c r="P183" t="e">
        <f>VLOOKUP(B183,Customer!$A$2:$L$196,7,FALSE)</f>
        <v>#N/A</v>
      </c>
    </row>
    <row r="184" spans="1:16" ht="12.75" customHeight="1" x14ac:dyDescent="0.25">
      <c r="A184" s="3">
        <v>35</v>
      </c>
      <c r="B184" s="3" t="s">
        <v>145</v>
      </c>
      <c r="C184" s="3">
        <v>2016</v>
      </c>
      <c r="D184" s="3">
        <v>9</v>
      </c>
      <c r="E184" s="3" t="s">
        <v>15</v>
      </c>
      <c r="F184" s="4">
        <v>88.9576325572</v>
      </c>
      <c r="G184" s="5">
        <v>2</v>
      </c>
      <c r="H184" s="5">
        <v>2</v>
      </c>
      <c r="I184" s="4" t="s">
        <v>16</v>
      </c>
      <c r="J184" s="4" t="s">
        <v>16</v>
      </c>
      <c r="K184" s="4" t="s">
        <v>20</v>
      </c>
      <c r="L184" s="4">
        <v>4.9072804449344245</v>
      </c>
      <c r="M184" s="6">
        <v>1649884801.6859999</v>
      </c>
      <c r="N184" s="3" t="s">
        <v>18</v>
      </c>
      <c r="O184">
        <f>VLOOKUP(B184,Customer!$A$2:$L$196,10,FALSE)</f>
        <v>2</v>
      </c>
      <c r="P184" t="str">
        <f>VLOOKUP(B184,Customer!$A$2:$L$196,7,FALSE)</f>
        <v>Perempuan</v>
      </c>
    </row>
    <row r="185" spans="1:16" ht="12.75" customHeight="1" x14ac:dyDescent="0.25">
      <c r="A185" s="3">
        <v>34</v>
      </c>
      <c r="B185" s="3" t="s">
        <v>146</v>
      </c>
      <c r="C185" s="3">
        <v>2014</v>
      </c>
      <c r="D185" s="3">
        <v>10</v>
      </c>
      <c r="E185" s="3" t="s">
        <v>15</v>
      </c>
      <c r="F185" s="4">
        <v>58.138846044799998</v>
      </c>
      <c r="G185" s="5">
        <v>2</v>
      </c>
      <c r="H185" s="5">
        <v>1</v>
      </c>
      <c r="I185" s="4" t="s">
        <v>16</v>
      </c>
      <c r="J185" s="4" t="s">
        <v>16</v>
      </c>
      <c r="K185" s="4" t="s">
        <v>20</v>
      </c>
      <c r="L185" s="4">
        <v>4.5694582902795959</v>
      </c>
      <c r="M185" s="6">
        <v>1063170721.184</v>
      </c>
      <c r="N185" s="3" t="s">
        <v>18</v>
      </c>
      <c r="O185">
        <f>VLOOKUP(B185,Customer!$A$2:$L$196,10,FALSE)</f>
        <v>3</v>
      </c>
      <c r="P185" t="str">
        <f>VLOOKUP(B185,Customer!$A$2:$L$196,7,FALSE)</f>
        <v>Perempuan</v>
      </c>
    </row>
    <row r="186" spans="1:16" ht="12.75" customHeight="1" x14ac:dyDescent="0.25">
      <c r="A186" s="3">
        <v>124</v>
      </c>
      <c r="B186" s="3" t="s">
        <v>147</v>
      </c>
      <c r="C186" s="3">
        <v>2017</v>
      </c>
      <c r="D186" s="3">
        <v>6</v>
      </c>
      <c r="E186" s="3" t="s">
        <v>15</v>
      </c>
      <c r="F186" s="4">
        <v>68.115216119199999</v>
      </c>
      <c r="G186" s="5">
        <v>2</v>
      </c>
      <c r="H186" s="5">
        <v>1</v>
      </c>
      <c r="I186" s="4" t="s">
        <v>16</v>
      </c>
      <c r="J186" s="4" t="s">
        <v>16</v>
      </c>
      <c r="K186" s="4" t="s">
        <v>20</v>
      </c>
      <c r="L186" s="4">
        <v>3.6108774587210455</v>
      </c>
      <c r="M186" s="6">
        <v>1114770462.9159999</v>
      </c>
      <c r="N186" s="3" t="s">
        <v>18</v>
      </c>
      <c r="O186">
        <f>VLOOKUP(B186,Customer!$A$2:$L$196,10,FALSE)</f>
        <v>4</v>
      </c>
      <c r="P186" t="str">
        <f>VLOOKUP(B186,Customer!$A$2:$L$196,7,FALSE)</f>
        <v>Laki-Laki</v>
      </c>
    </row>
    <row r="187" spans="1:16" ht="12.75" customHeight="1" x14ac:dyDescent="0.25">
      <c r="A187" s="3">
        <v>175</v>
      </c>
      <c r="B187" s="3" t="s">
        <v>148</v>
      </c>
      <c r="C187" s="3">
        <v>2015</v>
      </c>
      <c r="D187" s="3">
        <v>4</v>
      </c>
      <c r="E187" s="3" t="s">
        <v>15</v>
      </c>
      <c r="F187" s="4">
        <v>72.673557556000006</v>
      </c>
      <c r="G187" s="5">
        <v>2</v>
      </c>
      <c r="H187" s="5">
        <v>1</v>
      </c>
      <c r="I187" s="4" t="s">
        <v>16</v>
      </c>
      <c r="J187" s="4" t="s">
        <v>16</v>
      </c>
      <c r="K187" s="4" t="s">
        <v>42</v>
      </c>
      <c r="L187" s="4"/>
      <c r="M187" s="6">
        <v>1453076300.0600002</v>
      </c>
      <c r="N187" s="3" t="s">
        <v>18</v>
      </c>
      <c r="O187">
        <f>VLOOKUP(B187,Customer!$A$2:$L$196,10,FALSE)</f>
        <v>3</v>
      </c>
      <c r="P187" t="str">
        <f>VLOOKUP(B187,Customer!$A$2:$L$196,7,FALSE)</f>
        <v>Perempuan</v>
      </c>
    </row>
    <row r="188" spans="1:16" ht="12.75" customHeight="1" x14ac:dyDescent="0.25">
      <c r="A188" s="3">
        <v>61</v>
      </c>
      <c r="B188" s="3" t="s">
        <v>149</v>
      </c>
      <c r="C188" s="3">
        <v>2017</v>
      </c>
      <c r="D188" s="3">
        <v>3</v>
      </c>
      <c r="E188" s="3" t="s">
        <v>15</v>
      </c>
      <c r="F188" s="4">
        <v>86.228625512799994</v>
      </c>
      <c r="G188" s="5">
        <v>2</v>
      </c>
      <c r="H188" s="5">
        <v>2</v>
      </c>
      <c r="I188" s="4" t="s">
        <v>16</v>
      </c>
      <c r="J188" s="4" t="s">
        <v>16</v>
      </c>
      <c r="K188" s="4" t="s">
        <v>20</v>
      </c>
      <c r="L188" s="4">
        <v>2.2134640574270392</v>
      </c>
      <c r="M188" s="6">
        <v>1410031342.7640002</v>
      </c>
      <c r="N188" s="3" t="s">
        <v>18</v>
      </c>
      <c r="O188">
        <f>VLOOKUP(B188,Customer!$A$2:$L$196,10,FALSE)</f>
        <v>2</v>
      </c>
      <c r="P188" t="str">
        <f>VLOOKUP(B188,Customer!$A$2:$L$196,7,FALSE)</f>
        <v>Laki-Laki</v>
      </c>
    </row>
    <row r="189" spans="1:16" ht="12.75" customHeight="1" x14ac:dyDescent="0.25">
      <c r="A189" s="3">
        <v>86</v>
      </c>
      <c r="B189" s="3" t="s">
        <v>19</v>
      </c>
      <c r="C189" s="3">
        <v>2017</v>
      </c>
      <c r="D189" s="3">
        <v>2</v>
      </c>
      <c r="E189" s="3" t="s">
        <v>15</v>
      </c>
      <c r="F189" s="4">
        <v>103.0525041052</v>
      </c>
      <c r="G189" s="5">
        <v>3</v>
      </c>
      <c r="H189" s="5">
        <v>2</v>
      </c>
      <c r="I189" s="4" t="s">
        <v>16</v>
      </c>
      <c r="J189" s="4" t="s">
        <v>16</v>
      </c>
      <c r="K189" s="4" t="s">
        <v>20</v>
      </c>
      <c r="L189" s="4">
        <v>2.7743403626395429</v>
      </c>
      <c r="M189" s="6">
        <v>1870342127.082</v>
      </c>
      <c r="N189" s="3" t="s">
        <v>18</v>
      </c>
      <c r="O189">
        <f>VLOOKUP(B189,Customer!$A$2:$L$196,10,FALSE)</f>
        <v>5</v>
      </c>
      <c r="P189" t="str">
        <f>VLOOKUP(B189,Customer!$A$2:$L$196,7,FALSE)</f>
        <v>Laki-Laki</v>
      </c>
    </row>
    <row r="190" spans="1:16" ht="12.75" customHeight="1" x14ac:dyDescent="0.25">
      <c r="A190" s="3">
        <v>259</v>
      </c>
      <c r="E190" s="3" t="s">
        <v>15</v>
      </c>
      <c r="F190" s="4">
        <v>56.329504378000003</v>
      </c>
      <c r="G190" s="5">
        <v>2</v>
      </c>
      <c r="H190" s="5">
        <v>1</v>
      </c>
      <c r="I190" s="4" t="s">
        <v>16</v>
      </c>
      <c r="J190" s="4" t="s">
        <v>16</v>
      </c>
      <c r="K190" s="4" t="s">
        <v>20</v>
      </c>
      <c r="L190" s="4">
        <v>4.8265391325980973</v>
      </c>
      <c r="M190" s="6">
        <v>818494220.17000008</v>
      </c>
      <c r="N190" s="3" t="s">
        <v>25</v>
      </c>
      <c r="O190" t="e">
        <f>VLOOKUP(B190,Customer!$A$2:$L$196,10,FALSE)</f>
        <v>#N/A</v>
      </c>
      <c r="P190" t="e">
        <f>VLOOKUP(B190,Customer!$A$2:$L$196,7,FALSE)</f>
        <v>#N/A</v>
      </c>
    </row>
    <row r="191" spans="1:16" ht="12.75" customHeight="1" x14ac:dyDescent="0.25">
      <c r="A191" s="3">
        <v>60</v>
      </c>
      <c r="B191" s="3" t="s">
        <v>150</v>
      </c>
      <c r="C191" s="3">
        <v>2017</v>
      </c>
      <c r="D191" s="3">
        <v>3</v>
      </c>
      <c r="E191" s="3" t="s">
        <v>15</v>
      </c>
      <c r="F191" s="4">
        <v>62.167380253200001</v>
      </c>
      <c r="G191" s="5">
        <v>2</v>
      </c>
      <c r="H191" s="5">
        <v>1</v>
      </c>
      <c r="I191" s="4" t="s">
        <v>16</v>
      </c>
      <c r="J191" s="4" t="s">
        <v>16</v>
      </c>
      <c r="K191" s="4" t="s">
        <v>20</v>
      </c>
      <c r="L191" s="4">
        <v>1.8695252950675139</v>
      </c>
      <c r="M191" s="6">
        <v>1045860572.372</v>
      </c>
      <c r="N191" s="3" t="s">
        <v>18</v>
      </c>
      <c r="O191">
        <f>VLOOKUP(B191,Customer!$A$2:$L$196,10,FALSE)</f>
        <v>2</v>
      </c>
      <c r="P191" t="str">
        <f>VLOOKUP(B191,Customer!$A$2:$L$196,7,FALSE)</f>
        <v>Perempuan</v>
      </c>
    </row>
    <row r="192" spans="1:16" ht="12.75" customHeight="1" x14ac:dyDescent="0.25">
      <c r="A192" s="3">
        <v>48</v>
      </c>
      <c r="B192" s="3" t="s">
        <v>151</v>
      </c>
      <c r="C192" s="3">
        <v>2017</v>
      </c>
      <c r="D192" s="3">
        <v>12</v>
      </c>
      <c r="E192" s="3" t="s">
        <v>15</v>
      </c>
      <c r="F192" s="4">
        <v>74.163015613200002</v>
      </c>
      <c r="G192" s="5">
        <v>2</v>
      </c>
      <c r="H192" s="5">
        <v>1</v>
      </c>
      <c r="I192" s="4" t="s">
        <v>16</v>
      </c>
      <c r="J192" s="4" t="s">
        <v>16</v>
      </c>
      <c r="K192" s="4" t="s">
        <v>20</v>
      </c>
      <c r="L192" s="4">
        <v>1.1026857698562935</v>
      </c>
      <c r="M192" s="6">
        <v>1268817849.97</v>
      </c>
      <c r="N192" s="3" t="s">
        <v>18</v>
      </c>
      <c r="O192">
        <f>VLOOKUP(B192,Customer!$A$2:$L$196,10,FALSE)</f>
        <v>4</v>
      </c>
      <c r="P192" t="str">
        <f>VLOOKUP(B192,Customer!$A$2:$L$196,7,FALSE)</f>
        <v>Laki-Laki</v>
      </c>
    </row>
    <row r="193" spans="1:16" ht="12.75" customHeight="1" x14ac:dyDescent="0.25">
      <c r="A193" s="3">
        <v>30</v>
      </c>
      <c r="B193" s="3" t="s">
        <v>152</v>
      </c>
      <c r="C193" s="3">
        <v>2017</v>
      </c>
      <c r="D193" s="3">
        <v>3</v>
      </c>
      <c r="E193" s="3" t="s">
        <v>15</v>
      </c>
      <c r="F193" s="4">
        <v>148.30603850080001</v>
      </c>
      <c r="G193" s="5">
        <v>4</v>
      </c>
      <c r="H193" s="5">
        <v>3</v>
      </c>
      <c r="I193" s="4" t="s">
        <v>23</v>
      </c>
      <c r="J193" s="4" t="s">
        <v>16</v>
      </c>
      <c r="K193" s="4" t="s">
        <v>20</v>
      </c>
      <c r="L193" s="4">
        <v>3.6700809050575822</v>
      </c>
      <c r="M193" s="6">
        <v>2262075378.7280002</v>
      </c>
      <c r="N193" s="3" t="s">
        <v>18</v>
      </c>
      <c r="O193">
        <f>VLOOKUP(B193,Customer!$A$2:$L$196,10,FALSE)</f>
        <v>4</v>
      </c>
      <c r="P193" t="str">
        <f>VLOOKUP(B193,Customer!$A$2:$L$196,7,FALSE)</f>
        <v>Perempuan</v>
      </c>
    </row>
    <row r="194" spans="1:16" ht="12.75" customHeight="1" x14ac:dyDescent="0.25">
      <c r="A194" s="3">
        <v>14</v>
      </c>
      <c r="B194" s="3" t="s">
        <v>153</v>
      </c>
      <c r="C194" s="3">
        <v>2016</v>
      </c>
      <c r="D194" s="3">
        <v>11</v>
      </c>
      <c r="E194" s="3" t="s">
        <v>15</v>
      </c>
      <c r="F194" s="4">
        <v>103.0525041052</v>
      </c>
      <c r="G194" s="5">
        <v>3</v>
      </c>
      <c r="H194" s="5">
        <v>2</v>
      </c>
      <c r="I194" s="4" t="s">
        <v>16</v>
      </c>
      <c r="J194" s="4" t="s">
        <v>16</v>
      </c>
      <c r="K194" s="4" t="s">
        <v>20</v>
      </c>
      <c r="L194" s="4">
        <v>2.2015309760473705</v>
      </c>
      <c r="M194" s="6">
        <v>2555306977.0799994</v>
      </c>
      <c r="N194" s="3" t="s">
        <v>18</v>
      </c>
      <c r="O194">
        <f>VLOOKUP(B194,Customer!$A$2:$L$196,10,FALSE)</f>
        <v>2</v>
      </c>
      <c r="P194" t="str">
        <f>VLOOKUP(B194,Customer!$A$2:$L$196,7,FALSE)</f>
        <v>Laki-Laki</v>
      </c>
    </row>
    <row r="195" spans="1:16" ht="12.75" customHeight="1" x14ac:dyDescent="0.25">
      <c r="A195" s="3">
        <v>103</v>
      </c>
      <c r="B195" s="3" t="s">
        <v>154</v>
      </c>
      <c r="C195" s="3">
        <v>2017</v>
      </c>
      <c r="D195" s="3">
        <v>10</v>
      </c>
      <c r="E195" s="3" t="s">
        <v>15</v>
      </c>
      <c r="F195" s="4">
        <v>104.77187850679999</v>
      </c>
      <c r="G195" s="5">
        <v>3</v>
      </c>
      <c r="H195" s="5">
        <v>2</v>
      </c>
      <c r="I195" s="4" t="s">
        <v>16</v>
      </c>
      <c r="J195" s="4" t="s">
        <v>16</v>
      </c>
      <c r="K195" s="4" t="s">
        <v>20</v>
      </c>
      <c r="L195" s="4">
        <v>2.5426957498523297</v>
      </c>
      <c r="M195" s="6">
        <v>1991609665.7819998</v>
      </c>
      <c r="N195" s="3" t="s">
        <v>18</v>
      </c>
      <c r="O195">
        <f>VLOOKUP(B195,Customer!$A$2:$L$196,10,FALSE)</f>
        <v>4</v>
      </c>
      <c r="P195" t="str">
        <f>VLOOKUP(B195,Customer!$A$2:$L$196,7,FALSE)</f>
        <v>Laki-Laki</v>
      </c>
    </row>
    <row r="196" spans="1:16" ht="12.75" customHeight="1" x14ac:dyDescent="0.25">
      <c r="A196" s="3">
        <v>238</v>
      </c>
      <c r="E196" s="3" t="s">
        <v>15</v>
      </c>
      <c r="F196" s="4">
        <v>74.183008338799993</v>
      </c>
      <c r="G196" s="5">
        <v>2</v>
      </c>
      <c r="H196" s="5">
        <v>1</v>
      </c>
      <c r="I196" s="4" t="s">
        <v>16</v>
      </c>
      <c r="J196" s="4" t="s">
        <v>16</v>
      </c>
      <c r="K196" s="4" t="s">
        <v>20</v>
      </c>
      <c r="L196" s="4">
        <v>1.8143407973827674</v>
      </c>
      <c r="M196" s="6">
        <v>1391057447.0099998</v>
      </c>
      <c r="N196" s="3" t="s">
        <v>25</v>
      </c>
      <c r="O196" t="e">
        <f>VLOOKUP(B196,Customer!$A$2:$L$196,10,FALSE)</f>
        <v>#N/A</v>
      </c>
      <c r="P196" t="e">
        <f>VLOOKUP(B196,Customer!$A$2:$L$196,7,FALSE)</f>
        <v>#N/A</v>
      </c>
    </row>
    <row r="197" spans="1:16" ht="12.75" customHeight="1" x14ac:dyDescent="0.25">
      <c r="A197" s="3">
        <v>224</v>
      </c>
      <c r="E197" s="3" t="s">
        <v>15</v>
      </c>
      <c r="F197" s="4">
        <v>149.74551474400002</v>
      </c>
      <c r="G197" s="5">
        <v>4</v>
      </c>
      <c r="H197" s="5">
        <v>3</v>
      </c>
      <c r="I197" s="4" t="s">
        <v>23</v>
      </c>
      <c r="J197" s="4" t="s">
        <v>23</v>
      </c>
      <c r="K197" s="4" t="s">
        <v>42</v>
      </c>
      <c r="L197" s="4"/>
      <c r="M197" s="6">
        <v>2815199918.5200005</v>
      </c>
      <c r="N197" s="3" t="s">
        <v>25</v>
      </c>
      <c r="O197" t="e">
        <f>VLOOKUP(B197,Customer!$A$2:$L$196,10,FALSE)</f>
        <v>#N/A</v>
      </c>
      <c r="P197" t="e">
        <f>VLOOKUP(B197,Customer!$A$2:$L$196,7,FALSE)</f>
        <v>#N/A</v>
      </c>
    </row>
    <row r="198" spans="1:16" ht="12.75" customHeight="1" x14ac:dyDescent="0.25">
      <c r="A198" s="3">
        <v>131</v>
      </c>
      <c r="B198" s="3" t="s">
        <v>110</v>
      </c>
      <c r="C198" s="3">
        <v>2018</v>
      </c>
      <c r="D198" s="3">
        <v>12</v>
      </c>
      <c r="E198" s="3" t="s">
        <v>15</v>
      </c>
      <c r="F198" s="4">
        <v>74.163015613200002</v>
      </c>
      <c r="G198" s="5">
        <v>2</v>
      </c>
      <c r="H198" s="5">
        <v>1</v>
      </c>
      <c r="I198" s="4" t="s">
        <v>16</v>
      </c>
      <c r="J198" s="4" t="s">
        <v>16</v>
      </c>
      <c r="K198" s="4" t="s">
        <v>20</v>
      </c>
      <c r="L198" s="4">
        <v>3.3753351426067204</v>
      </c>
      <c r="M198" s="6">
        <v>1304039505.23</v>
      </c>
      <c r="N198" s="3" t="s">
        <v>18</v>
      </c>
      <c r="O198">
        <f>VLOOKUP(B198,Customer!$A$2:$L$196,10,FALSE)</f>
        <v>2</v>
      </c>
      <c r="P198" t="str">
        <f>VLOOKUP(B198,Customer!$A$2:$L$196,7,FALSE)</f>
        <v>Laki-Laki</v>
      </c>
    </row>
    <row r="199" spans="1:16" ht="12.75" customHeight="1" x14ac:dyDescent="0.25">
      <c r="A199" s="3">
        <v>119</v>
      </c>
      <c r="B199" s="3" t="s">
        <v>155</v>
      </c>
      <c r="C199" s="3">
        <v>2016</v>
      </c>
      <c r="D199" s="3">
        <v>9</v>
      </c>
      <c r="E199" s="3" t="s">
        <v>15</v>
      </c>
      <c r="F199" s="4">
        <v>129.77278186960001</v>
      </c>
      <c r="G199" s="5">
        <v>4</v>
      </c>
      <c r="H199" s="5">
        <v>2</v>
      </c>
      <c r="I199" s="4" t="s">
        <v>16</v>
      </c>
      <c r="J199" s="4" t="s">
        <v>16</v>
      </c>
      <c r="K199" s="4" t="s">
        <v>20</v>
      </c>
      <c r="L199" s="4">
        <v>1.1566000729218149</v>
      </c>
      <c r="M199" s="6">
        <v>2123549561.5840001</v>
      </c>
      <c r="N199" s="3" t="s">
        <v>18</v>
      </c>
      <c r="O199">
        <f>VLOOKUP(B199,Customer!$A$2:$L$196,10,FALSE)</f>
        <v>4</v>
      </c>
      <c r="P199" t="str">
        <f>VLOOKUP(B199,Customer!$A$2:$L$196,7,FALSE)</f>
        <v>Laki-Laki</v>
      </c>
    </row>
    <row r="200" spans="1:16" ht="12.75" customHeight="1" x14ac:dyDescent="0.25">
      <c r="A200" s="3">
        <v>266</v>
      </c>
      <c r="E200" s="3" t="s">
        <v>15</v>
      </c>
      <c r="F200" s="4">
        <v>99.843671646399983</v>
      </c>
      <c r="G200" s="5">
        <v>3</v>
      </c>
      <c r="H200" s="5">
        <v>2</v>
      </c>
      <c r="I200" s="4" t="s">
        <v>16</v>
      </c>
      <c r="J200" s="4" t="s">
        <v>16</v>
      </c>
      <c r="K200" s="4" t="s">
        <v>20</v>
      </c>
      <c r="L200" s="4">
        <v>3.3159027935783913</v>
      </c>
      <c r="M200" s="6">
        <v>2032401059.5679998</v>
      </c>
      <c r="N200" s="3" t="s">
        <v>25</v>
      </c>
      <c r="O200" t="e">
        <f>VLOOKUP(B200,Customer!$A$2:$L$196,10,FALSE)</f>
        <v>#N/A</v>
      </c>
      <c r="P200" t="e">
        <f>VLOOKUP(B200,Customer!$A$2:$L$196,7,FALSE)</f>
        <v>#N/A</v>
      </c>
    </row>
    <row r="201" spans="1:16" ht="12.75" customHeight="1" x14ac:dyDescent="0.25">
      <c r="A201" s="3">
        <v>255</v>
      </c>
      <c r="E201" s="3" t="s">
        <v>15</v>
      </c>
      <c r="F201" s="4">
        <v>98.284239049599989</v>
      </c>
      <c r="G201" s="5">
        <v>2</v>
      </c>
      <c r="H201" s="5">
        <v>2</v>
      </c>
      <c r="I201" s="4" t="s">
        <v>16</v>
      </c>
      <c r="J201" s="4" t="s">
        <v>16</v>
      </c>
      <c r="K201" s="4" t="s">
        <v>20</v>
      </c>
      <c r="L201" s="4">
        <v>2.8036727641343089</v>
      </c>
      <c r="M201" s="6">
        <v>1951496928.5679998</v>
      </c>
      <c r="N201" s="3" t="s">
        <v>25</v>
      </c>
      <c r="O201" t="e">
        <f>VLOOKUP(B201,Customer!$A$2:$L$196,10,FALSE)</f>
        <v>#N/A</v>
      </c>
      <c r="P201" t="e">
        <f>VLOOKUP(B201,Customer!$A$2:$L$196,7,FALSE)</f>
        <v>#N/A</v>
      </c>
    </row>
    <row r="202" spans="1:16" ht="12.75" customHeight="1" x14ac:dyDescent="0.25">
      <c r="A202" s="3">
        <v>73</v>
      </c>
      <c r="B202" s="3" t="s">
        <v>156</v>
      </c>
      <c r="C202" s="3">
        <v>2014</v>
      </c>
      <c r="D202" s="3">
        <v>10</v>
      </c>
      <c r="E202" s="3" t="s">
        <v>15</v>
      </c>
      <c r="F202" s="4">
        <v>70.254437758400002</v>
      </c>
      <c r="G202" s="5">
        <v>2</v>
      </c>
      <c r="H202" s="5">
        <v>1</v>
      </c>
      <c r="I202" s="4" t="s">
        <v>16</v>
      </c>
      <c r="J202" s="4" t="s">
        <v>16</v>
      </c>
      <c r="K202" s="4" t="s">
        <v>20</v>
      </c>
      <c r="L202" s="4">
        <v>1.2569582117053104</v>
      </c>
      <c r="M202" s="6">
        <v>1380557023.8240001</v>
      </c>
      <c r="N202" s="3" t="s">
        <v>18</v>
      </c>
      <c r="O202">
        <f>VLOOKUP(B202,Customer!$A$2:$L$196,10,FALSE)</f>
        <v>1</v>
      </c>
      <c r="P202" t="str">
        <f>VLOOKUP(B202,Customer!$A$2:$L$196,7,FALSE)</f>
        <v>Laki-Laki</v>
      </c>
    </row>
    <row r="203" spans="1:16" ht="12.75" customHeight="1" x14ac:dyDescent="0.25">
      <c r="A203" s="3">
        <v>181</v>
      </c>
      <c r="B203" s="3" t="s">
        <v>157</v>
      </c>
      <c r="C203" s="3">
        <v>2014</v>
      </c>
      <c r="D203" s="3">
        <v>11</v>
      </c>
      <c r="E203" s="3" t="s">
        <v>33</v>
      </c>
      <c r="F203" s="4">
        <v>111.55978046</v>
      </c>
      <c r="G203" s="5">
        <v>3</v>
      </c>
      <c r="H203" s="5">
        <v>2</v>
      </c>
      <c r="I203" s="4" t="s">
        <v>16</v>
      </c>
      <c r="J203" s="4" t="s">
        <v>16</v>
      </c>
      <c r="K203" s="4" t="s">
        <v>20</v>
      </c>
      <c r="L203" s="4">
        <v>4.7220681245993541</v>
      </c>
      <c r="M203" s="6">
        <v>1762026001.9999998</v>
      </c>
      <c r="N203" s="3" t="s">
        <v>18</v>
      </c>
      <c r="O203">
        <f>VLOOKUP(B203,Customer!$A$2:$L$196,10,FALSE)</f>
        <v>5</v>
      </c>
      <c r="P203" t="str">
        <f>VLOOKUP(B203,Customer!$A$2:$L$196,7,FALSE)</f>
        <v>N/A</v>
      </c>
    </row>
    <row r="204" spans="1:16" ht="12.75" customHeight="1" x14ac:dyDescent="0.25">
      <c r="A204" s="3">
        <v>2</v>
      </c>
      <c r="B204" s="3" t="s">
        <v>158</v>
      </c>
      <c r="C204" s="3">
        <v>2015</v>
      </c>
      <c r="D204" s="3">
        <v>10</v>
      </c>
      <c r="E204" s="3" t="s">
        <v>15</v>
      </c>
      <c r="F204" s="4">
        <v>70.254437758400002</v>
      </c>
      <c r="G204" s="5">
        <v>2</v>
      </c>
      <c r="H204" s="5">
        <v>1</v>
      </c>
      <c r="I204" s="4" t="s">
        <v>16</v>
      </c>
      <c r="J204" s="4" t="s">
        <v>16</v>
      </c>
      <c r="K204" s="4" t="s">
        <v>20</v>
      </c>
      <c r="L204" s="4">
        <v>4.3402333772398087</v>
      </c>
      <c r="M204" s="6">
        <v>1368373726.72</v>
      </c>
      <c r="N204" s="3" t="s">
        <v>18</v>
      </c>
      <c r="O204">
        <f>VLOOKUP(B204,Customer!$A$2:$L$196,10,FALSE)</f>
        <v>5</v>
      </c>
      <c r="P204" t="str">
        <f>VLOOKUP(B204,Customer!$A$2:$L$196,7,FALSE)</f>
        <v>Perempuan</v>
      </c>
    </row>
    <row r="205" spans="1:16" ht="12.75" customHeight="1" x14ac:dyDescent="0.25">
      <c r="A205" s="3">
        <v>240</v>
      </c>
      <c r="E205" s="3" t="s">
        <v>15</v>
      </c>
      <c r="F205" s="4">
        <v>98.31422813799999</v>
      </c>
      <c r="G205" s="5">
        <v>2</v>
      </c>
      <c r="H205" s="5">
        <v>2</v>
      </c>
      <c r="I205" s="4" t="s">
        <v>16</v>
      </c>
      <c r="J205" s="4" t="s">
        <v>16</v>
      </c>
      <c r="K205" s="4" t="s">
        <v>20</v>
      </c>
      <c r="L205" s="4">
        <v>4.8820521066450979</v>
      </c>
      <c r="M205" s="6">
        <v>1466584982.3899999</v>
      </c>
      <c r="N205" s="3" t="s">
        <v>25</v>
      </c>
      <c r="O205" t="e">
        <f>VLOOKUP(B205,Customer!$A$2:$L$196,10,FALSE)</f>
        <v>#N/A</v>
      </c>
      <c r="P205" t="e">
        <f>VLOOKUP(B205,Customer!$A$2:$L$196,7,FALSE)</f>
        <v>#N/A</v>
      </c>
    </row>
    <row r="206" spans="1:16" ht="12.75" customHeight="1" x14ac:dyDescent="0.25">
      <c r="A206" s="3">
        <v>36</v>
      </c>
      <c r="B206" s="3" t="s">
        <v>159</v>
      </c>
      <c r="C206" s="3">
        <v>2017</v>
      </c>
      <c r="D206" s="3">
        <v>1</v>
      </c>
      <c r="E206" s="3" t="s">
        <v>15</v>
      </c>
      <c r="F206" s="4">
        <v>67.165561653200001</v>
      </c>
      <c r="G206" s="5">
        <v>2</v>
      </c>
      <c r="H206" s="5">
        <v>1</v>
      </c>
      <c r="I206" s="4" t="s">
        <v>16</v>
      </c>
      <c r="J206" s="4" t="s">
        <v>16</v>
      </c>
      <c r="K206" s="4" t="s">
        <v>20</v>
      </c>
      <c r="L206" s="4">
        <v>2.6654751038046265</v>
      </c>
      <c r="M206" s="6">
        <v>1393044821.586</v>
      </c>
      <c r="N206" s="3" t="s">
        <v>18</v>
      </c>
      <c r="O206">
        <f>VLOOKUP(B206,Customer!$A$2:$L$196,10,FALSE)</f>
        <v>5</v>
      </c>
      <c r="P206" t="str">
        <f>VLOOKUP(B206,Customer!$A$2:$L$196,7,FALSE)</f>
        <v>Perempuan</v>
      </c>
    </row>
    <row r="207" spans="1:16" ht="12.75" customHeight="1" x14ac:dyDescent="0.25">
      <c r="A207" s="3">
        <v>208</v>
      </c>
      <c r="E207" s="3" t="s">
        <v>15</v>
      </c>
      <c r="F207" s="4">
        <v>104.23207491559999</v>
      </c>
      <c r="G207" s="5">
        <v>3</v>
      </c>
      <c r="H207" s="5">
        <v>2</v>
      </c>
      <c r="I207" s="4" t="s">
        <v>16</v>
      </c>
      <c r="J207" s="4" t="s">
        <v>16</v>
      </c>
      <c r="K207" s="4" t="s">
        <v>20</v>
      </c>
      <c r="L207" s="4">
        <v>3.8714024226178934</v>
      </c>
      <c r="M207" s="6">
        <v>2158988559.5519996</v>
      </c>
      <c r="N207" s="3" t="s">
        <v>25</v>
      </c>
      <c r="O207" t="e">
        <f>VLOOKUP(B207,Customer!$A$2:$L$196,10,FALSE)</f>
        <v>#N/A</v>
      </c>
      <c r="P207" t="e">
        <f>VLOOKUP(B207,Customer!$A$2:$L$196,7,FALSE)</f>
        <v>#N/A</v>
      </c>
    </row>
    <row r="208" spans="1:16" ht="12.75" customHeight="1" x14ac:dyDescent="0.25">
      <c r="A208" s="3">
        <v>54</v>
      </c>
      <c r="B208" s="3" t="s">
        <v>160</v>
      </c>
      <c r="C208" s="3">
        <v>2014</v>
      </c>
      <c r="D208" s="3">
        <v>10</v>
      </c>
      <c r="E208" s="3" t="s">
        <v>15</v>
      </c>
      <c r="F208" s="4">
        <v>76.912015383199986</v>
      </c>
      <c r="G208" s="5">
        <v>2</v>
      </c>
      <c r="H208" s="5">
        <v>1</v>
      </c>
      <c r="I208" s="4" t="s">
        <v>16</v>
      </c>
      <c r="J208" s="4" t="s">
        <v>16</v>
      </c>
      <c r="K208" s="4" t="s">
        <v>20</v>
      </c>
      <c r="L208" s="4">
        <v>1.1325442726236996</v>
      </c>
      <c r="M208" s="6">
        <v>1326595460.52</v>
      </c>
      <c r="N208" s="3" t="s">
        <v>18</v>
      </c>
      <c r="O208">
        <f>VLOOKUP(B208,Customer!$A$2:$L$196,10,FALSE)</f>
        <v>1</v>
      </c>
      <c r="P208" t="str">
        <f>VLOOKUP(B208,Customer!$A$2:$L$196,7,FALSE)</f>
        <v>Laki-Laki</v>
      </c>
    </row>
    <row r="209" spans="1:16" ht="12.75" customHeight="1" x14ac:dyDescent="0.25">
      <c r="A209" s="3">
        <v>98</v>
      </c>
      <c r="B209" s="3" t="s">
        <v>161</v>
      </c>
      <c r="C209" s="3">
        <v>2015</v>
      </c>
      <c r="D209" s="3">
        <v>6</v>
      </c>
      <c r="E209" s="3" t="s">
        <v>15</v>
      </c>
      <c r="F209" s="4">
        <v>149.08575479919998</v>
      </c>
      <c r="G209" s="5">
        <v>4</v>
      </c>
      <c r="H209" s="5">
        <v>3</v>
      </c>
      <c r="I209" s="4" t="s">
        <v>23</v>
      </c>
      <c r="J209" s="4" t="s">
        <v>23</v>
      </c>
      <c r="K209" s="4" t="s">
        <v>44</v>
      </c>
      <c r="L209" s="4">
        <v>4.5090710208880083</v>
      </c>
      <c r="M209" s="6">
        <v>2538187578.0799999</v>
      </c>
      <c r="N209" s="3" t="s">
        <v>18</v>
      </c>
      <c r="O209">
        <f>VLOOKUP(B209,Customer!$A$2:$L$196,10,FALSE)</f>
        <v>1</v>
      </c>
      <c r="P209" t="str">
        <f>VLOOKUP(B209,Customer!$A$2:$L$196,7,FALSE)</f>
        <v>Laki-Laki</v>
      </c>
    </row>
    <row r="210" spans="1:16" ht="12.75" customHeight="1" x14ac:dyDescent="0.25">
      <c r="A210" s="3">
        <v>145</v>
      </c>
      <c r="B210" s="3" t="s">
        <v>124</v>
      </c>
      <c r="C210" s="3">
        <v>2016</v>
      </c>
      <c r="D210" s="3">
        <v>9</v>
      </c>
      <c r="E210" s="3" t="s">
        <v>15</v>
      </c>
      <c r="F210" s="4">
        <v>67.255528918400003</v>
      </c>
      <c r="G210" s="5">
        <v>2</v>
      </c>
      <c r="H210" s="5">
        <v>1</v>
      </c>
      <c r="I210" s="4" t="s">
        <v>16</v>
      </c>
      <c r="J210" s="4" t="s">
        <v>16</v>
      </c>
      <c r="K210" s="4" t="s">
        <v>20</v>
      </c>
      <c r="L210" s="4">
        <v>2.0168315291137073</v>
      </c>
      <c r="M210" s="6">
        <v>1267484492.2080002</v>
      </c>
      <c r="N210" s="3" t="s">
        <v>18</v>
      </c>
      <c r="O210">
        <f>VLOOKUP(B210,Customer!$A$2:$L$196,10,FALSE)</f>
        <v>4</v>
      </c>
      <c r="P210" t="str">
        <f>VLOOKUP(B210,Customer!$A$2:$L$196,7,FALSE)</f>
        <v>Laki-Laki</v>
      </c>
    </row>
    <row r="211" spans="1:16" ht="12.75" customHeight="1" x14ac:dyDescent="0.25">
      <c r="A211" s="3">
        <v>248</v>
      </c>
      <c r="E211" s="3" t="s">
        <v>15</v>
      </c>
      <c r="F211" s="4">
        <v>74.183008338799993</v>
      </c>
      <c r="G211" s="5">
        <v>2</v>
      </c>
      <c r="H211" s="5">
        <v>1</v>
      </c>
      <c r="I211" s="4" t="s">
        <v>16</v>
      </c>
      <c r="J211" s="4" t="s">
        <v>16</v>
      </c>
      <c r="K211" s="4" t="s">
        <v>20</v>
      </c>
      <c r="L211" s="4">
        <v>2.7032199348750003</v>
      </c>
      <c r="M211" s="6">
        <v>1320317261.7359998</v>
      </c>
      <c r="N211" s="3" t="s">
        <v>25</v>
      </c>
      <c r="O211" t="e">
        <f>VLOOKUP(B211,Customer!$A$2:$L$196,10,FALSE)</f>
        <v>#N/A</v>
      </c>
      <c r="P211" t="e">
        <f>VLOOKUP(B211,Customer!$A$2:$L$196,7,FALSE)</f>
        <v>#N/A</v>
      </c>
    </row>
    <row r="212" spans="1:16" ht="12.75" customHeight="1" x14ac:dyDescent="0.25">
      <c r="A212" s="3">
        <v>26</v>
      </c>
      <c r="B212" s="3" t="s">
        <v>162</v>
      </c>
      <c r="C212" s="3">
        <v>2016</v>
      </c>
      <c r="D212" s="3">
        <v>6</v>
      </c>
      <c r="E212" s="3" t="s">
        <v>15</v>
      </c>
      <c r="F212" s="4">
        <v>111.7893251924</v>
      </c>
      <c r="G212" s="5">
        <v>3</v>
      </c>
      <c r="H212" s="5">
        <v>2</v>
      </c>
      <c r="I212" s="4" t="s">
        <v>16</v>
      </c>
      <c r="J212" s="4" t="s">
        <v>16</v>
      </c>
      <c r="K212" s="4" t="s">
        <v>20</v>
      </c>
      <c r="L212" s="4">
        <v>0.9813478777366631</v>
      </c>
      <c r="M212" s="6">
        <v>1701850040.198</v>
      </c>
      <c r="N212" s="3" t="s">
        <v>18</v>
      </c>
      <c r="O212">
        <f>VLOOKUP(B212,Customer!$A$2:$L$196,10,FALSE)</f>
        <v>5</v>
      </c>
      <c r="P212" t="str">
        <f>VLOOKUP(B212,Customer!$A$2:$L$196,7,FALSE)</f>
        <v>Laki-Laki</v>
      </c>
    </row>
    <row r="213" spans="1:16" ht="12.75" customHeight="1" x14ac:dyDescent="0.25">
      <c r="A213" s="3">
        <v>218</v>
      </c>
      <c r="E213" s="3" t="s">
        <v>15</v>
      </c>
      <c r="F213" s="4">
        <v>68.115216119199999</v>
      </c>
      <c r="G213" s="5">
        <v>2</v>
      </c>
      <c r="H213" s="5">
        <v>1</v>
      </c>
      <c r="I213" s="4" t="s">
        <v>16</v>
      </c>
      <c r="J213" s="4" t="s">
        <v>16</v>
      </c>
      <c r="K213" s="4" t="s">
        <v>20</v>
      </c>
      <c r="L213" s="4">
        <v>2.3245024323389343</v>
      </c>
      <c r="M213" s="6">
        <v>1207421650.204</v>
      </c>
      <c r="N213" s="3" t="s">
        <v>25</v>
      </c>
      <c r="O213" t="e">
        <f>VLOOKUP(B213,Customer!$A$2:$L$196,10,FALSE)</f>
        <v>#N/A</v>
      </c>
      <c r="P213" t="e">
        <f>VLOOKUP(B213,Customer!$A$2:$L$196,7,FALSE)</f>
        <v>#N/A</v>
      </c>
    </row>
    <row r="214" spans="1:16" ht="12.75" customHeight="1" x14ac:dyDescent="0.25">
      <c r="A214" s="3">
        <v>236</v>
      </c>
      <c r="E214" s="3" t="s">
        <v>15</v>
      </c>
      <c r="F214" s="4">
        <v>118.34693918919999</v>
      </c>
      <c r="G214" s="5">
        <v>3</v>
      </c>
      <c r="H214" s="5">
        <v>2</v>
      </c>
      <c r="I214" s="4" t="s">
        <v>16</v>
      </c>
      <c r="J214" s="4" t="s">
        <v>16</v>
      </c>
      <c r="K214" s="4" t="s">
        <v>20</v>
      </c>
      <c r="L214" s="4">
        <v>1.4775473987231873</v>
      </c>
      <c r="M214" s="6">
        <v>2298446279.052</v>
      </c>
      <c r="N214" s="3" t="s">
        <v>25</v>
      </c>
      <c r="O214" t="e">
        <f>VLOOKUP(B214,Customer!$A$2:$L$196,10,FALSE)</f>
        <v>#N/A</v>
      </c>
      <c r="P214" t="e">
        <f>VLOOKUP(B214,Customer!$A$2:$L$196,7,FALSE)</f>
        <v>#N/A</v>
      </c>
    </row>
    <row r="215" spans="1:16" ht="12.75" customHeight="1" x14ac:dyDescent="0.25">
      <c r="A215" s="3">
        <v>258</v>
      </c>
      <c r="E215" s="3" t="s">
        <v>15</v>
      </c>
      <c r="F215" s="4">
        <v>98.284239049599989</v>
      </c>
      <c r="G215" s="5">
        <v>2</v>
      </c>
      <c r="H215" s="5">
        <v>2</v>
      </c>
      <c r="I215" s="4" t="s">
        <v>16</v>
      </c>
      <c r="J215" s="4" t="s">
        <v>16</v>
      </c>
      <c r="K215" s="4" t="s">
        <v>20</v>
      </c>
      <c r="L215" s="4">
        <v>4.71922868819623</v>
      </c>
      <c r="M215" s="6">
        <v>1714610761.7759998</v>
      </c>
      <c r="N215" s="3" t="s">
        <v>25</v>
      </c>
      <c r="O215" t="e">
        <f>VLOOKUP(B215,Customer!$A$2:$L$196,10,FALSE)</f>
        <v>#N/A</v>
      </c>
      <c r="P215" t="e">
        <f>VLOOKUP(B215,Customer!$A$2:$L$196,7,FALSE)</f>
        <v>#N/A</v>
      </c>
    </row>
    <row r="216" spans="1:16" ht="12.75" customHeight="1" x14ac:dyDescent="0.25">
      <c r="A216" s="3">
        <v>196</v>
      </c>
      <c r="B216" s="3" t="s">
        <v>48</v>
      </c>
      <c r="C216" s="3">
        <v>2015</v>
      </c>
      <c r="D216" s="3">
        <v>7</v>
      </c>
      <c r="E216" s="3" t="s">
        <v>15</v>
      </c>
      <c r="F216" s="4">
        <v>58.138846044799998</v>
      </c>
      <c r="G216" s="5">
        <v>2</v>
      </c>
      <c r="H216" s="5">
        <v>1</v>
      </c>
      <c r="I216" s="4" t="s">
        <v>16</v>
      </c>
      <c r="J216" s="4" t="s">
        <v>16</v>
      </c>
      <c r="K216" s="4" t="s">
        <v>20</v>
      </c>
      <c r="L216" s="4">
        <v>3.1567094828517845</v>
      </c>
      <c r="M216" s="6">
        <v>1133370491.6159999</v>
      </c>
      <c r="N216" s="3" t="s">
        <v>18</v>
      </c>
      <c r="O216">
        <f>VLOOKUP(B216,Customer!$A$2:$L$196,10,FALSE)</f>
        <v>5</v>
      </c>
      <c r="P216" t="str">
        <f>VLOOKUP(B216,Customer!$A$2:$L$196,7,FALSE)</f>
        <v>N/A</v>
      </c>
    </row>
    <row r="217" spans="1:16" ht="12.75" customHeight="1" x14ac:dyDescent="0.25">
      <c r="A217" s="3">
        <v>11</v>
      </c>
      <c r="B217" s="3" t="s">
        <v>163</v>
      </c>
      <c r="C217" s="3">
        <v>2014</v>
      </c>
      <c r="D217" s="3">
        <v>10</v>
      </c>
      <c r="E217" s="3" t="s">
        <v>15</v>
      </c>
      <c r="F217" s="4">
        <v>107.80077643520001</v>
      </c>
      <c r="G217" s="5">
        <v>3</v>
      </c>
      <c r="H217" s="5">
        <v>2</v>
      </c>
      <c r="I217" s="4" t="s">
        <v>16</v>
      </c>
      <c r="J217" s="4" t="s">
        <v>16</v>
      </c>
      <c r="K217" s="4" t="s">
        <v>37</v>
      </c>
      <c r="L217" s="4">
        <v>1.774810164200447</v>
      </c>
      <c r="M217" s="6">
        <v>1763567296.7440002</v>
      </c>
      <c r="N217" s="3" t="s">
        <v>18</v>
      </c>
      <c r="O217">
        <f>VLOOKUP(B217,Customer!$A$2:$L$196,10,FALSE)</f>
        <v>1</v>
      </c>
      <c r="P217" t="str">
        <f>VLOOKUP(B217,Customer!$A$2:$L$196,7,FALSE)</f>
        <v>Perempuan</v>
      </c>
    </row>
    <row r="218" spans="1:16" ht="12.75" customHeight="1" x14ac:dyDescent="0.25">
      <c r="A218" s="3">
        <v>111</v>
      </c>
      <c r="B218" s="3" t="s">
        <v>164</v>
      </c>
      <c r="C218" s="3">
        <v>2018</v>
      </c>
      <c r="D218" s="3">
        <v>12</v>
      </c>
      <c r="E218" s="3" t="s">
        <v>15</v>
      </c>
      <c r="F218" s="4">
        <v>57.429104286000005</v>
      </c>
      <c r="G218" s="5">
        <v>2</v>
      </c>
      <c r="H218" s="5">
        <v>1</v>
      </c>
      <c r="I218" s="4" t="s">
        <v>16</v>
      </c>
      <c r="J218" s="4" t="s">
        <v>16</v>
      </c>
      <c r="K218" s="4" t="s">
        <v>20</v>
      </c>
      <c r="L218" s="4">
        <v>3.5607802845829246</v>
      </c>
      <c r="M218" s="6">
        <v>918965216.50999999</v>
      </c>
      <c r="N218" s="3" t="s">
        <v>18</v>
      </c>
      <c r="O218">
        <f>VLOOKUP(B218,Customer!$A$2:$L$196,10,FALSE)</f>
        <v>5</v>
      </c>
      <c r="P218" t="str">
        <f>VLOOKUP(B218,Customer!$A$2:$L$196,7,FALSE)</f>
        <v>Perempuan</v>
      </c>
    </row>
    <row r="219" spans="1:16" ht="12.75" customHeight="1" x14ac:dyDescent="0.25">
      <c r="A219" s="3">
        <v>96</v>
      </c>
      <c r="B219" s="3" t="s">
        <v>145</v>
      </c>
      <c r="C219" s="3">
        <v>2016</v>
      </c>
      <c r="D219" s="3">
        <v>9</v>
      </c>
      <c r="E219" s="3" t="s">
        <v>15</v>
      </c>
      <c r="F219" s="4">
        <v>60.368034949199995</v>
      </c>
      <c r="G219" s="5">
        <v>2</v>
      </c>
      <c r="H219" s="5">
        <v>1</v>
      </c>
      <c r="I219" s="4" t="s">
        <v>16</v>
      </c>
      <c r="J219" s="4" t="s">
        <v>16</v>
      </c>
      <c r="K219" s="4" t="s">
        <v>20</v>
      </c>
      <c r="L219" s="4">
        <v>2.3566696453665448</v>
      </c>
      <c r="M219" s="6">
        <v>1100312135.5599999</v>
      </c>
      <c r="N219" s="3" t="s">
        <v>18</v>
      </c>
      <c r="O219">
        <f>VLOOKUP(B219,Customer!$A$2:$L$196,10,FALSE)</f>
        <v>2</v>
      </c>
      <c r="P219" t="str">
        <f>VLOOKUP(B219,Customer!$A$2:$L$196,7,FALSE)</f>
        <v>Perempuan</v>
      </c>
    </row>
    <row r="220" spans="1:16" ht="12.75" customHeight="1" x14ac:dyDescent="0.25">
      <c r="A220" s="3">
        <v>125</v>
      </c>
      <c r="B220" s="3" t="s">
        <v>165</v>
      </c>
      <c r="C220" s="3">
        <v>2017</v>
      </c>
      <c r="D220" s="3">
        <v>12</v>
      </c>
      <c r="E220" s="3" t="s">
        <v>15</v>
      </c>
      <c r="F220" s="4">
        <v>68.115216119199999</v>
      </c>
      <c r="G220" s="5">
        <v>2</v>
      </c>
      <c r="H220" s="5">
        <v>1</v>
      </c>
      <c r="I220" s="4" t="s">
        <v>16</v>
      </c>
      <c r="J220" s="4" t="s">
        <v>16</v>
      </c>
      <c r="K220" s="4" t="s">
        <v>37</v>
      </c>
      <c r="L220" s="4">
        <v>4.4619720977071449</v>
      </c>
      <c r="M220" s="6">
        <v>1258643634.1599998</v>
      </c>
      <c r="N220" s="3" t="s">
        <v>18</v>
      </c>
      <c r="O220">
        <f>VLOOKUP(B220,Customer!$A$2:$L$196,10,FALSE)</f>
        <v>4</v>
      </c>
      <c r="P220" t="str">
        <f>VLOOKUP(B220,Customer!$A$2:$L$196,7,FALSE)</f>
        <v>Laki-Laki</v>
      </c>
    </row>
    <row r="221" spans="1:16" ht="12.75" customHeight="1" x14ac:dyDescent="0.25">
      <c r="A221" s="3">
        <v>183</v>
      </c>
      <c r="B221" s="3" t="s">
        <v>166</v>
      </c>
      <c r="C221" s="3">
        <v>2015</v>
      </c>
      <c r="D221" s="3">
        <v>9</v>
      </c>
      <c r="E221" s="3" t="s">
        <v>33</v>
      </c>
      <c r="F221" s="4">
        <v>76.912015383199986</v>
      </c>
      <c r="G221" s="5">
        <v>2</v>
      </c>
      <c r="H221" s="5">
        <v>1</v>
      </c>
      <c r="I221" s="4" t="s">
        <v>16</v>
      </c>
      <c r="J221" s="4" t="s">
        <v>16</v>
      </c>
      <c r="K221" s="4" t="s">
        <v>20</v>
      </c>
      <c r="L221" s="4">
        <v>1.2285575135038054</v>
      </c>
      <c r="M221" s="6">
        <v>1238471744.8840001</v>
      </c>
      <c r="N221" s="3" t="s">
        <v>18</v>
      </c>
      <c r="O221">
        <f>VLOOKUP(B221,Customer!$A$2:$L$196,10,FALSE)</f>
        <v>5</v>
      </c>
      <c r="P221" t="str">
        <f>VLOOKUP(B221,Customer!$A$2:$L$196,7,FALSE)</f>
        <v>N/A</v>
      </c>
    </row>
    <row r="222" spans="1:16" ht="12.75" customHeight="1" x14ac:dyDescent="0.25">
      <c r="A222" s="3">
        <v>45</v>
      </c>
      <c r="B222" s="3" t="s">
        <v>167</v>
      </c>
      <c r="C222" s="3">
        <v>2015</v>
      </c>
      <c r="D222" s="3">
        <v>3</v>
      </c>
      <c r="E222" s="3" t="s">
        <v>15</v>
      </c>
      <c r="F222" s="4">
        <v>107.80077643520001</v>
      </c>
      <c r="G222" s="5">
        <v>3</v>
      </c>
      <c r="H222" s="5">
        <v>2</v>
      </c>
      <c r="I222" s="4" t="s">
        <v>16</v>
      </c>
      <c r="J222" s="4" t="s">
        <v>16</v>
      </c>
      <c r="K222" s="4" t="s">
        <v>20</v>
      </c>
      <c r="L222" s="4">
        <v>3.6874081518263244</v>
      </c>
      <c r="M222" s="6">
        <v>1668642105.7679999</v>
      </c>
      <c r="N222" s="3" t="s">
        <v>18</v>
      </c>
      <c r="O222">
        <f>VLOOKUP(B222,Customer!$A$2:$L$196,10,FALSE)</f>
        <v>5</v>
      </c>
      <c r="P222" t="str">
        <f>VLOOKUP(B222,Customer!$A$2:$L$196,7,FALSE)</f>
        <v>Laki-Laki</v>
      </c>
    </row>
    <row r="223" spans="1:16" ht="12.75" customHeight="1" x14ac:dyDescent="0.25">
      <c r="A223" s="3">
        <v>182</v>
      </c>
      <c r="B223" s="3" t="s">
        <v>157</v>
      </c>
      <c r="C223" s="3">
        <v>2014</v>
      </c>
      <c r="D223" s="3">
        <v>11</v>
      </c>
      <c r="E223" s="3" t="s">
        <v>33</v>
      </c>
      <c r="F223" s="4">
        <v>74.411586880000002</v>
      </c>
      <c r="G223" s="5">
        <v>2</v>
      </c>
      <c r="H223" s="5">
        <v>1</v>
      </c>
      <c r="I223" s="4" t="s">
        <v>16</v>
      </c>
      <c r="J223" s="4" t="s">
        <v>16</v>
      </c>
      <c r="K223" s="4" t="s">
        <v>20</v>
      </c>
      <c r="L223" s="4">
        <v>3.5025148987320409</v>
      </c>
      <c r="M223" s="6">
        <v>1467309698.8000002</v>
      </c>
      <c r="N223" s="3" t="s">
        <v>18</v>
      </c>
      <c r="O223">
        <f>VLOOKUP(B223,Customer!$A$2:$L$196,10,FALSE)</f>
        <v>5</v>
      </c>
      <c r="P223" t="str">
        <f>VLOOKUP(B223,Customer!$A$2:$L$196,7,FALSE)</f>
        <v>N/A</v>
      </c>
    </row>
    <row r="224" spans="1:16" ht="12.75" customHeight="1" x14ac:dyDescent="0.25">
      <c r="A224" s="3">
        <v>28</v>
      </c>
      <c r="B224" s="3" t="s">
        <v>168</v>
      </c>
      <c r="C224" s="3">
        <v>2015</v>
      </c>
      <c r="D224" s="3">
        <v>3</v>
      </c>
      <c r="E224" s="3" t="s">
        <v>15</v>
      </c>
      <c r="F224" s="4">
        <v>133.23152339839999</v>
      </c>
      <c r="G224" s="5">
        <v>4</v>
      </c>
      <c r="H224" s="5">
        <v>2</v>
      </c>
      <c r="I224" s="4" t="s">
        <v>16</v>
      </c>
      <c r="J224" s="4" t="s">
        <v>16</v>
      </c>
      <c r="K224" s="4" t="s">
        <v>20</v>
      </c>
      <c r="L224" s="4">
        <v>3.4838074293920536</v>
      </c>
      <c r="M224" s="6">
        <v>2122238466.0399997</v>
      </c>
      <c r="N224" s="3" t="s">
        <v>18</v>
      </c>
      <c r="O224">
        <f>VLOOKUP(B224,Customer!$A$2:$L$196,10,FALSE)</f>
        <v>1</v>
      </c>
      <c r="P224" t="str">
        <f>VLOOKUP(B224,Customer!$A$2:$L$196,7,FALSE)</f>
        <v>Laki-Laki</v>
      </c>
    </row>
    <row r="225" spans="1:16" ht="12.75" customHeight="1" x14ac:dyDescent="0.25">
      <c r="A225" s="3">
        <v>257</v>
      </c>
      <c r="E225" s="3" t="s">
        <v>15</v>
      </c>
      <c r="F225" s="4">
        <v>74.163015613200002</v>
      </c>
      <c r="G225" s="5">
        <v>2</v>
      </c>
      <c r="H225" s="5">
        <v>1</v>
      </c>
      <c r="I225" s="4" t="s">
        <v>16</v>
      </c>
      <c r="J225" s="4" t="s">
        <v>16</v>
      </c>
      <c r="K225" s="4" t="s">
        <v>20</v>
      </c>
      <c r="L225" s="4">
        <v>2.3422033677754626</v>
      </c>
      <c r="M225" s="6">
        <v>1182750362.0239999</v>
      </c>
      <c r="N225" s="3" t="s">
        <v>25</v>
      </c>
      <c r="O225" t="e">
        <f>VLOOKUP(B225,Customer!$A$2:$L$196,10,FALSE)</f>
        <v>#N/A</v>
      </c>
      <c r="P225" t="e">
        <f>VLOOKUP(B225,Customer!$A$2:$L$196,7,FALSE)</f>
        <v>#N/A</v>
      </c>
    </row>
    <row r="226" spans="1:16" ht="12.75" customHeight="1" x14ac:dyDescent="0.25">
      <c r="A226" s="3">
        <v>140</v>
      </c>
      <c r="B226" s="3" t="s">
        <v>169</v>
      </c>
      <c r="C226" s="3">
        <v>2016</v>
      </c>
      <c r="D226" s="3">
        <v>11</v>
      </c>
      <c r="E226" s="3" t="s">
        <v>15</v>
      </c>
      <c r="F226" s="4">
        <v>90.846945126400001</v>
      </c>
      <c r="G226" s="5">
        <v>3</v>
      </c>
      <c r="H226" s="5">
        <v>2</v>
      </c>
      <c r="I226" s="4" t="s">
        <v>16</v>
      </c>
      <c r="J226" s="4" t="s">
        <v>16</v>
      </c>
      <c r="K226" s="4" t="s">
        <v>42</v>
      </c>
      <c r="L226" s="4"/>
      <c r="M226" s="6">
        <v>1379163812.0479999</v>
      </c>
      <c r="N226" s="3" t="s">
        <v>18</v>
      </c>
      <c r="O226">
        <f>VLOOKUP(B226,Customer!$A$2:$L$196,10,FALSE)</f>
        <v>3</v>
      </c>
      <c r="P226" t="str">
        <f>VLOOKUP(B226,Customer!$A$2:$L$196,7,FALSE)</f>
        <v>Perempuan</v>
      </c>
    </row>
    <row r="227" spans="1:16" ht="12.75" customHeight="1" x14ac:dyDescent="0.25">
      <c r="A227" s="3">
        <v>15</v>
      </c>
      <c r="B227" s="3" t="s">
        <v>170</v>
      </c>
      <c r="C227" s="3">
        <v>2017</v>
      </c>
      <c r="D227" s="3">
        <v>4</v>
      </c>
      <c r="E227" s="3" t="s">
        <v>15</v>
      </c>
      <c r="F227" s="4">
        <v>130.15264365599998</v>
      </c>
      <c r="G227" s="5">
        <v>4</v>
      </c>
      <c r="H227" s="5">
        <v>2</v>
      </c>
      <c r="I227" s="4" t="s">
        <v>16</v>
      </c>
      <c r="J227" s="4" t="s">
        <v>16</v>
      </c>
      <c r="K227" s="4" t="s">
        <v>20</v>
      </c>
      <c r="L227" s="4">
        <v>2.4953639640952954</v>
      </c>
      <c r="M227" s="6">
        <v>2555306977.0799994</v>
      </c>
      <c r="N227" s="3" t="s">
        <v>18</v>
      </c>
      <c r="O227">
        <f>VLOOKUP(B227,Customer!$A$2:$L$196,10,FALSE)</f>
        <v>5</v>
      </c>
      <c r="P227" t="str">
        <f>VLOOKUP(B227,Customer!$A$2:$L$196,7,FALSE)</f>
        <v>Perempuan</v>
      </c>
    </row>
    <row r="228" spans="1:16" ht="12.75" customHeight="1" x14ac:dyDescent="0.25">
      <c r="A228" s="3">
        <v>223</v>
      </c>
      <c r="E228" s="3" t="s">
        <v>15</v>
      </c>
      <c r="F228" s="4">
        <v>73.813142915200004</v>
      </c>
      <c r="G228" s="5">
        <v>2</v>
      </c>
      <c r="H228" s="5">
        <v>1</v>
      </c>
      <c r="I228" s="4" t="s">
        <v>16</v>
      </c>
      <c r="J228" s="4" t="s">
        <v>16</v>
      </c>
      <c r="K228" s="4" t="s">
        <v>42</v>
      </c>
      <c r="L228" s="4"/>
      <c r="M228" s="6">
        <v>1417875469.3839998</v>
      </c>
      <c r="N228" s="3" t="s">
        <v>25</v>
      </c>
      <c r="O228" t="e">
        <f>VLOOKUP(B228,Customer!$A$2:$L$196,10,FALSE)</f>
        <v>#N/A</v>
      </c>
      <c r="P228" t="e">
        <f>VLOOKUP(B228,Customer!$A$2:$L$196,7,FALSE)</f>
        <v>#N/A</v>
      </c>
    </row>
    <row r="229" spans="1:16" ht="12.75" customHeight="1" x14ac:dyDescent="0.25">
      <c r="A229" s="3">
        <v>23</v>
      </c>
      <c r="B229" s="3" t="s">
        <v>144</v>
      </c>
      <c r="C229" s="3">
        <v>2016</v>
      </c>
      <c r="D229" s="3">
        <v>12</v>
      </c>
      <c r="E229" s="3" t="s">
        <v>15</v>
      </c>
      <c r="F229" s="4">
        <v>121.4658043828</v>
      </c>
      <c r="G229" s="5">
        <v>4</v>
      </c>
      <c r="H229" s="5">
        <v>2</v>
      </c>
      <c r="I229" s="4" t="s">
        <v>16</v>
      </c>
      <c r="J229" s="4" t="s">
        <v>16</v>
      </c>
      <c r="K229" s="4" t="s">
        <v>20</v>
      </c>
      <c r="L229" s="4">
        <v>3.5309615297824375</v>
      </c>
      <c r="M229" s="6">
        <v>2205189638.9819999</v>
      </c>
      <c r="N229" s="3" t="s">
        <v>18</v>
      </c>
      <c r="O229">
        <f>VLOOKUP(B229,Customer!$A$2:$L$196,10,FALSE)</f>
        <v>5</v>
      </c>
      <c r="P229" t="str">
        <f>VLOOKUP(B229,Customer!$A$2:$L$196,7,FALSE)</f>
        <v>Laki-Laki</v>
      </c>
    </row>
    <row r="230" spans="1:16" ht="12.75" customHeight="1" x14ac:dyDescent="0.25">
      <c r="A230" s="3">
        <v>217</v>
      </c>
      <c r="E230" s="3" t="s">
        <v>15</v>
      </c>
      <c r="F230" s="4">
        <v>73.323321137999983</v>
      </c>
      <c r="G230" s="5">
        <v>2</v>
      </c>
      <c r="H230" s="5">
        <v>1</v>
      </c>
      <c r="I230" s="4" t="s">
        <v>16</v>
      </c>
      <c r="J230" s="4" t="s">
        <v>16</v>
      </c>
      <c r="K230" s="4" t="s">
        <v>20</v>
      </c>
      <c r="L230" s="4">
        <v>2.9734954171337424</v>
      </c>
      <c r="M230" s="6">
        <v>1467847367.2499998</v>
      </c>
      <c r="N230" s="3" t="s">
        <v>25</v>
      </c>
      <c r="O230" t="e">
        <f>VLOOKUP(B230,Customer!$A$2:$L$196,10,FALSE)</f>
        <v>#N/A</v>
      </c>
      <c r="P230" t="e">
        <f>VLOOKUP(B230,Customer!$A$2:$L$196,7,FALSE)</f>
        <v>#N/A</v>
      </c>
    </row>
    <row r="231" spans="1:16" ht="12.75" customHeight="1" x14ac:dyDescent="0.25">
      <c r="A231" s="3">
        <v>91</v>
      </c>
      <c r="B231" s="3" t="s">
        <v>171</v>
      </c>
      <c r="C231" s="3">
        <v>2017</v>
      </c>
      <c r="D231" s="3">
        <v>8</v>
      </c>
      <c r="E231" s="3" t="s">
        <v>15</v>
      </c>
      <c r="F231" s="4">
        <v>73.813142915200004</v>
      </c>
      <c r="G231" s="5">
        <v>2</v>
      </c>
      <c r="H231" s="5">
        <v>1</v>
      </c>
      <c r="I231" s="4" t="s">
        <v>16</v>
      </c>
      <c r="J231" s="4" t="s">
        <v>16</v>
      </c>
      <c r="K231" s="4" t="s">
        <v>20</v>
      </c>
      <c r="L231" s="4">
        <v>4.3177607655063346</v>
      </c>
      <c r="M231" s="6">
        <v>1465357973.9920001</v>
      </c>
      <c r="N231" s="3" t="s">
        <v>18</v>
      </c>
      <c r="O231">
        <f>VLOOKUP(B231,Customer!$A$2:$L$196,10,FALSE)</f>
        <v>4</v>
      </c>
      <c r="P231" t="str">
        <f>VLOOKUP(B231,Customer!$A$2:$L$196,7,FALSE)</f>
        <v>Perempuan</v>
      </c>
    </row>
    <row r="232" spans="1:16" ht="12.75" customHeight="1" x14ac:dyDescent="0.25">
      <c r="A232" s="3">
        <v>81</v>
      </c>
      <c r="B232" s="3" t="s">
        <v>50</v>
      </c>
      <c r="C232" s="3">
        <v>2017</v>
      </c>
      <c r="D232" s="3">
        <v>5</v>
      </c>
      <c r="E232" s="3" t="s">
        <v>15</v>
      </c>
      <c r="F232" s="4">
        <v>72.563597565199998</v>
      </c>
      <c r="G232" s="5">
        <v>2</v>
      </c>
      <c r="H232" s="5">
        <v>1</v>
      </c>
      <c r="I232" s="4" t="s">
        <v>16</v>
      </c>
      <c r="J232" s="4" t="s">
        <v>16</v>
      </c>
      <c r="K232" s="4" t="s">
        <v>20</v>
      </c>
      <c r="L232" s="4">
        <v>2.4329663959106909</v>
      </c>
      <c r="M232" s="6">
        <v>1114994129.4359999</v>
      </c>
      <c r="N232" s="3" t="s">
        <v>18</v>
      </c>
      <c r="O232">
        <f>VLOOKUP(B232,Customer!$A$2:$L$196,10,FALSE)</f>
        <v>3</v>
      </c>
      <c r="P232" t="str">
        <f>VLOOKUP(B232,Customer!$A$2:$L$196,7,FALSE)</f>
        <v>Laki-Laki</v>
      </c>
    </row>
    <row r="233" spans="1:16" ht="12.75" customHeight="1" x14ac:dyDescent="0.25">
      <c r="A233" s="3">
        <v>24</v>
      </c>
      <c r="B233" s="3" t="s">
        <v>172</v>
      </c>
      <c r="C233" s="3">
        <v>2017</v>
      </c>
      <c r="D233" s="3">
        <v>9</v>
      </c>
      <c r="E233" s="3" t="s">
        <v>15</v>
      </c>
      <c r="F233" s="4">
        <v>57.449097011600003</v>
      </c>
      <c r="G233" s="5">
        <v>2</v>
      </c>
      <c r="H233" s="5">
        <v>1</v>
      </c>
      <c r="I233" s="4" t="s">
        <v>16</v>
      </c>
      <c r="J233" s="4" t="s">
        <v>16</v>
      </c>
      <c r="K233" s="4" t="s">
        <v>44</v>
      </c>
      <c r="L233" s="4">
        <v>4.2391793739101589</v>
      </c>
      <c r="M233" s="6">
        <v>1048467960.4960001</v>
      </c>
      <c r="N233" s="3" t="s">
        <v>18</v>
      </c>
      <c r="O233">
        <f>VLOOKUP(B233,Customer!$A$2:$L$196,10,FALSE)</f>
        <v>4</v>
      </c>
      <c r="P233" t="str">
        <f>VLOOKUP(B233,Customer!$A$2:$L$196,7,FALSE)</f>
        <v>Perempuan</v>
      </c>
    </row>
    <row r="234" spans="1:16" ht="12.75" customHeight="1" x14ac:dyDescent="0.25">
      <c r="A234" s="3">
        <v>106</v>
      </c>
      <c r="B234" s="3" t="s">
        <v>173</v>
      </c>
      <c r="C234" s="3">
        <v>2017</v>
      </c>
      <c r="D234" s="3">
        <v>12</v>
      </c>
      <c r="E234" s="3" t="s">
        <v>15</v>
      </c>
      <c r="F234" s="4">
        <v>72.563597565199998</v>
      </c>
      <c r="G234" s="5">
        <v>2</v>
      </c>
      <c r="H234" s="5">
        <v>1</v>
      </c>
      <c r="I234" s="4" t="s">
        <v>16</v>
      </c>
      <c r="J234" s="4" t="s">
        <v>16</v>
      </c>
      <c r="K234" s="4" t="s">
        <v>44</v>
      </c>
      <c r="L234" s="4">
        <v>1.4240110306434519</v>
      </c>
      <c r="M234" s="6">
        <v>1495842467.46</v>
      </c>
      <c r="N234" s="3" t="s">
        <v>18</v>
      </c>
      <c r="O234">
        <f>VLOOKUP(B234,Customer!$A$2:$L$196,10,FALSE)</f>
        <v>4</v>
      </c>
      <c r="P234" t="str">
        <f>VLOOKUP(B234,Customer!$A$2:$L$196,7,FALSE)</f>
        <v>Laki-Laki</v>
      </c>
    </row>
    <row r="235" spans="1:16" ht="12.75" customHeight="1" x14ac:dyDescent="0.25">
      <c r="A235" s="3">
        <v>6</v>
      </c>
      <c r="B235" s="3" t="s">
        <v>174</v>
      </c>
      <c r="C235" s="3">
        <v>2017</v>
      </c>
      <c r="D235" s="3">
        <v>9</v>
      </c>
      <c r="E235" s="3" t="s">
        <v>15</v>
      </c>
      <c r="F235" s="4">
        <v>62.727176569999997</v>
      </c>
      <c r="G235" s="5">
        <v>2</v>
      </c>
      <c r="H235" s="5">
        <v>1</v>
      </c>
      <c r="I235" s="4" t="s">
        <v>16</v>
      </c>
      <c r="J235" s="4" t="s">
        <v>16</v>
      </c>
      <c r="K235" s="4" t="s">
        <v>17</v>
      </c>
      <c r="L235" s="4">
        <v>1.3845319757440726</v>
      </c>
      <c r="M235" s="6">
        <v>1130397226.7499998</v>
      </c>
      <c r="N235" s="3" t="s">
        <v>18</v>
      </c>
      <c r="O235">
        <f>VLOOKUP(B235,Customer!$A$2:$L$196,10,FALSE)</f>
        <v>5</v>
      </c>
      <c r="P235" t="str">
        <f>VLOOKUP(B235,Customer!$A$2:$L$196,7,FALSE)</f>
        <v>Perempuan</v>
      </c>
    </row>
    <row r="236" spans="1:16" ht="12.75" customHeight="1" x14ac:dyDescent="0.25">
      <c r="A236" s="3">
        <v>245</v>
      </c>
      <c r="E236" s="3" t="s">
        <v>15</v>
      </c>
      <c r="F236" s="4">
        <v>74.183008338799993</v>
      </c>
      <c r="G236" s="5">
        <v>2</v>
      </c>
      <c r="H236" s="5">
        <v>1</v>
      </c>
      <c r="I236" s="4" t="s">
        <v>16</v>
      </c>
      <c r="J236" s="4" t="s">
        <v>16</v>
      </c>
      <c r="K236" s="4" t="s">
        <v>20</v>
      </c>
      <c r="L236" s="4">
        <v>2.1545617850950975</v>
      </c>
      <c r="M236" s="6">
        <v>1282890473.6779997</v>
      </c>
      <c r="N236" s="3" t="s">
        <v>25</v>
      </c>
      <c r="O236" t="e">
        <f>VLOOKUP(B236,Customer!$A$2:$L$196,10,FALSE)</f>
        <v>#N/A</v>
      </c>
      <c r="P236" t="e">
        <f>VLOOKUP(B236,Customer!$A$2:$L$196,7,FALSE)</f>
        <v>#N/A</v>
      </c>
    </row>
    <row r="237" spans="1:16" ht="12.75" customHeight="1" x14ac:dyDescent="0.25">
      <c r="A237" s="3">
        <v>85</v>
      </c>
      <c r="B237" s="3" t="s">
        <v>175</v>
      </c>
      <c r="C237" s="3">
        <v>2016</v>
      </c>
      <c r="D237" s="3">
        <v>10</v>
      </c>
      <c r="E237" s="3" t="s">
        <v>15</v>
      </c>
      <c r="F237" s="4">
        <v>72.973448439999999</v>
      </c>
      <c r="G237" s="5">
        <v>2</v>
      </c>
      <c r="H237" s="5">
        <v>1</v>
      </c>
      <c r="I237" s="4" t="s">
        <v>16</v>
      </c>
      <c r="J237" s="4" t="s">
        <v>16</v>
      </c>
      <c r="K237" s="4" t="s">
        <v>20</v>
      </c>
      <c r="L237" s="4">
        <v>2.3269762586450846</v>
      </c>
      <c r="M237" s="6">
        <v>1342485293.6000001</v>
      </c>
      <c r="N237" s="3" t="s">
        <v>18</v>
      </c>
      <c r="O237">
        <f>VLOOKUP(B237,Customer!$A$2:$L$196,10,FALSE)</f>
        <v>5</v>
      </c>
      <c r="P237" t="str">
        <f>VLOOKUP(B237,Customer!$A$2:$L$196,7,FALSE)</f>
        <v>Perempuan</v>
      </c>
    </row>
    <row r="238" spans="1:16" ht="12.75" customHeight="1" x14ac:dyDescent="0.25">
      <c r="A238" s="3">
        <v>49</v>
      </c>
      <c r="B238" s="3" t="s">
        <v>176</v>
      </c>
      <c r="C238" s="3">
        <v>2017</v>
      </c>
      <c r="D238" s="3">
        <v>1</v>
      </c>
      <c r="E238" s="3" t="s">
        <v>15</v>
      </c>
      <c r="F238" s="4">
        <v>68.115216119199999</v>
      </c>
      <c r="G238" s="5">
        <v>2</v>
      </c>
      <c r="H238" s="5">
        <v>1</v>
      </c>
      <c r="I238" s="4" t="s">
        <v>16</v>
      </c>
      <c r="J238" s="4" t="s">
        <v>16</v>
      </c>
      <c r="K238" s="4" t="s">
        <v>20</v>
      </c>
      <c r="L238" s="4">
        <v>2.5332280782383365</v>
      </c>
      <c r="M238" s="6">
        <v>1094632272.4919999</v>
      </c>
      <c r="N238" s="3" t="s">
        <v>18</v>
      </c>
      <c r="O238">
        <f>VLOOKUP(B238,Customer!$A$2:$L$196,10,FALSE)</f>
        <v>2</v>
      </c>
      <c r="P238" t="str">
        <f>VLOOKUP(B238,Customer!$A$2:$L$196,7,FALSE)</f>
        <v>Laki-Laki</v>
      </c>
    </row>
    <row r="239" spans="1:16" ht="12.75" customHeight="1" x14ac:dyDescent="0.25">
      <c r="A239" s="3">
        <v>216</v>
      </c>
      <c r="E239" s="3" t="s">
        <v>15</v>
      </c>
      <c r="F239" s="4">
        <v>73.323321137999983</v>
      </c>
      <c r="G239" s="5">
        <v>2</v>
      </c>
      <c r="H239" s="5">
        <v>1</v>
      </c>
      <c r="I239" s="4" t="s">
        <v>16</v>
      </c>
      <c r="J239" s="4" t="s">
        <v>16</v>
      </c>
      <c r="K239" s="4" t="s">
        <v>20</v>
      </c>
      <c r="L239" s="4">
        <v>4.1459237185200086</v>
      </c>
      <c r="M239" s="6">
        <v>1285143295.0399997</v>
      </c>
      <c r="N239" s="3" t="s">
        <v>25</v>
      </c>
      <c r="O239" t="e">
        <f>VLOOKUP(B239,Customer!$A$2:$L$196,10,FALSE)</f>
        <v>#N/A</v>
      </c>
      <c r="P239" t="e">
        <f>VLOOKUP(B239,Customer!$A$2:$L$196,7,FALSE)</f>
        <v>#N/A</v>
      </c>
    </row>
    <row r="240" spans="1:16" ht="12.75" customHeight="1" x14ac:dyDescent="0.25">
      <c r="A240" s="3">
        <v>241</v>
      </c>
      <c r="E240" s="3" t="s">
        <v>15</v>
      </c>
      <c r="F240" s="4">
        <v>57.429104286000005</v>
      </c>
      <c r="G240" s="5">
        <v>2</v>
      </c>
      <c r="H240" s="5">
        <v>1</v>
      </c>
      <c r="I240" s="4" t="s">
        <v>16</v>
      </c>
      <c r="J240" s="4" t="s">
        <v>16</v>
      </c>
      <c r="K240" s="4" t="s">
        <v>20</v>
      </c>
      <c r="L240" s="4">
        <v>3.2705653914451354</v>
      </c>
      <c r="M240" s="6">
        <v>1174365151.74</v>
      </c>
      <c r="N240" s="3" t="s">
        <v>25</v>
      </c>
      <c r="O240" t="e">
        <f>VLOOKUP(B240,Customer!$A$2:$L$196,10,FALSE)</f>
        <v>#N/A</v>
      </c>
      <c r="P240" t="e">
        <f>VLOOKUP(B240,Customer!$A$2:$L$196,7,FALSE)</f>
        <v>#N/A</v>
      </c>
    </row>
    <row r="241" spans="1:16" ht="12.75" customHeight="1" x14ac:dyDescent="0.25">
      <c r="A241" s="3">
        <v>211</v>
      </c>
      <c r="E241" s="3" t="s">
        <v>15</v>
      </c>
      <c r="F241" s="4">
        <v>118.34693918919999</v>
      </c>
      <c r="G241" s="5">
        <v>3</v>
      </c>
      <c r="H241" s="5">
        <v>2</v>
      </c>
      <c r="I241" s="4" t="s">
        <v>23</v>
      </c>
      <c r="J241" s="4" t="s">
        <v>23</v>
      </c>
      <c r="K241" s="4" t="s">
        <v>20</v>
      </c>
      <c r="L241" s="4">
        <v>1.0637383462979975</v>
      </c>
      <c r="M241" s="6">
        <v>2373296533.2779999</v>
      </c>
      <c r="N241" s="3" t="s">
        <v>25</v>
      </c>
      <c r="O241" t="e">
        <f>VLOOKUP(B241,Customer!$A$2:$L$196,10,FALSE)</f>
        <v>#N/A</v>
      </c>
      <c r="P241" t="e">
        <f>VLOOKUP(B241,Customer!$A$2:$L$196,7,FALSE)</f>
        <v>#N/A</v>
      </c>
    </row>
    <row r="242" spans="1:16" ht="12.75" customHeight="1" x14ac:dyDescent="0.25">
      <c r="A242" s="3">
        <v>90</v>
      </c>
      <c r="B242" s="3" t="s">
        <v>177</v>
      </c>
      <c r="C242" s="3">
        <v>2018</v>
      </c>
      <c r="D242" s="3">
        <v>1</v>
      </c>
      <c r="E242" s="3" t="s">
        <v>15</v>
      </c>
      <c r="F242" s="4">
        <v>124.20480779</v>
      </c>
      <c r="G242" s="5">
        <v>4</v>
      </c>
      <c r="H242" s="5">
        <v>2</v>
      </c>
      <c r="I242" s="4" t="s">
        <v>16</v>
      </c>
      <c r="J242" s="4" t="s">
        <v>23</v>
      </c>
      <c r="K242" s="4" t="s">
        <v>44</v>
      </c>
      <c r="L242" s="4">
        <v>4.5865510442059643</v>
      </c>
      <c r="M242" s="6">
        <v>2158201602.7000003</v>
      </c>
      <c r="N242" s="3" t="s">
        <v>18</v>
      </c>
      <c r="O242">
        <f>VLOOKUP(B242,Customer!$A$2:$L$196,10,FALSE)</f>
        <v>5</v>
      </c>
      <c r="P242" t="str">
        <f>VLOOKUP(B242,Customer!$A$2:$L$196,7,FALSE)</f>
        <v>Perempuan</v>
      </c>
    </row>
    <row r="243" spans="1:16" ht="12.75" customHeight="1" x14ac:dyDescent="0.25">
      <c r="A243" s="3">
        <v>139</v>
      </c>
      <c r="B243" s="3" t="s">
        <v>178</v>
      </c>
      <c r="C243" s="3">
        <v>2015</v>
      </c>
      <c r="D243" s="3">
        <v>12</v>
      </c>
      <c r="E243" s="3" t="s">
        <v>15</v>
      </c>
      <c r="F243" s="4">
        <v>67.245532555599993</v>
      </c>
      <c r="G243" s="5">
        <v>2</v>
      </c>
      <c r="H243" s="5">
        <v>1</v>
      </c>
      <c r="I243" s="4" t="s">
        <v>16</v>
      </c>
      <c r="J243" s="4" t="s">
        <v>16</v>
      </c>
      <c r="K243" s="4" t="s">
        <v>20</v>
      </c>
      <c r="L243" s="4">
        <v>4.2337227477621537</v>
      </c>
      <c r="M243" s="6">
        <v>1190666123.7019999</v>
      </c>
      <c r="N243" s="3" t="s">
        <v>18</v>
      </c>
      <c r="O243">
        <f>VLOOKUP(B243,Customer!$A$2:$L$196,10,FALSE)</f>
        <v>4</v>
      </c>
      <c r="P243" t="str">
        <f>VLOOKUP(B243,Customer!$A$2:$L$196,7,FALSE)</f>
        <v>Laki-Laki</v>
      </c>
    </row>
    <row r="244" spans="1:16" ht="12.75" customHeight="1" x14ac:dyDescent="0.25">
      <c r="A244" s="3">
        <v>207</v>
      </c>
      <c r="E244" s="3" t="s">
        <v>15</v>
      </c>
      <c r="F244" s="4">
        <v>148.30603850080001</v>
      </c>
      <c r="G244" s="5">
        <v>4</v>
      </c>
      <c r="H244" s="5">
        <v>3</v>
      </c>
      <c r="I244" s="4" t="s">
        <v>23</v>
      </c>
      <c r="J244" s="4" t="s">
        <v>23</v>
      </c>
      <c r="K244" s="4" t="s">
        <v>20</v>
      </c>
      <c r="L244" s="4">
        <v>1.714385871109553</v>
      </c>
      <c r="M244" s="6">
        <v>2752893820.8640003</v>
      </c>
      <c r="N244" s="3" t="s">
        <v>25</v>
      </c>
      <c r="O244" t="e">
        <f>VLOOKUP(B244,Customer!$A$2:$L$196,10,FALSE)</f>
        <v>#N/A</v>
      </c>
      <c r="P244" t="e">
        <f>VLOOKUP(B244,Customer!$A$2:$L$196,7,FALSE)</f>
        <v>#N/A</v>
      </c>
    </row>
    <row r="245" spans="1:16" ht="12.75" customHeight="1" x14ac:dyDescent="0.25">
      <c r="A245" s="3">
        <v>7</v>
      </c>
      <c r="B245" s="3" t="s">
        <v>174</v>
      </c>
      <c r="C245" s="3">
        <v>2017</v>
      </c>
      <c r="D245" s="3">
        <v>9</v>
      </c>
      <c r="E245" s="3" t="s">
        <v>15</v>
      </c>
      <c r="F245" s="4">
        <v>62.327322058</v>
      </c>
      <c r="G245" s="5">
        <v>2</v>
      </c>
      <c r="H245" s="5">
        <v>1</v>
      </c>
      <c r="I245" s="4" t="s">
        <v>16</v>
      </c>
      <c r="J245" s="4" t="s">
        <v>16</v>
      </c>
      <c r="K245" s="4" t="s">
        <v>20</v>
      </c>
      <c r="L245" s="4">
        <v>4.4102254144289565</v>
      </c>
      <c r="M245" s="6">
        <v>1180553188.4300001</v>
      </c>
      <c r="N245" s="3" t="s">
        <v>18</v>
      </c>
      <c r="O245">
        <f>VLOOKUP(B245,Customer!$A$2:$L$196,10,FALSE)</f>
        <v>5</v>
      </c>
      <c r="P245" t="str">
        <f>VLOOKUP(B245,Customer!$A$2:$L$196,7,FALSE)</f>
        <v>Perempuan</v>
      </c>
    </row>
    <row r="246" spans="1:16" ht="12.75" customHeight="1" x14ac:dyDescent="0.25">
      <c r="A246" s="3">
        <v>77</v>
      </c>
      <c r="B246" s="3" t="s">
        <v>179</v>
      </c>
      <c r="C246" s="3">
        <v>2017</v>
      </c>
      <c r="D246" s="3">
        <v>4</v>
      </c>
      <c r="E246" s="3" t="s">
        <v>15</v>
      </c>
      <c r="F246" s="4">
        <v>119.2366154784</v>
      </c>
      <c r="G246" s="5">
        <v>4</v>
      </c>
      <c r="H246" s="5">
        <v>2</v>
      </c>
      <c r="I246" s="4" t="s">
        <v>16</v>
      </c>
      <c r="J246" s="4" t="s">
        <v>16</v>
      </c>
      <c r="K246" s="4" t="s">
        <v>180</v>
      </c>
      <c r="L246" s="4"/>
      <c r="M246" s="6">
        <v>1878596459.3440001</v>
      </c>
      <c r="N246" s="3" t="s">
        <v>18</v>
      </c>
      <c r="O246">
        <f>VLOOKUP(B246,Customer!$A$2:$L$196,10,FALSE)</f>
        <v>3</v>
      </c>
      <c r="P246" t="str">
        <f>VLOOKUP(B246,Customer!$A$2:$L$196,7,FALSE)</f>
        <v>Laki-Laki</v>
      </c>
    </row>
    <row r="247" spans="1:16" ht="12.75" customHeight="1" x14ac:dyDescent="0.25">
      <c r="A247" s="3">
        <v>256</v>
      </c>
      <c r="E247" s="3" t="s">
        <v>15</v>
      </c>
      <c r="F247" s="4">
        <v>118.3169501008</v>
      </c>
      <c r="G247" s="5">
        <v>3</v>
      </c>
      <c r="H247" s="5">
        <v>2</v>
      </c>
      <c r="I247" s="4" t="s">
        <v>16</v>
      </c>
      <c r="J247" s="4" t="s">
        <v>16</v>
      </c>
      <c r="K247" s="4" t="s">
        <v>20</v>
      </c>
      <c r="L247" s="4">
        <v>1.5322863151380277</v>
      </c>
      <c r="M247" s="6">
        <v>1880212697.7039998</v>
      </c>
      <c r="N247" s="3" t="s">
        <v>25</v>
      </c>
      <c r="O247" t="e">
        <f>VLOOKUP(B247,Customer!$A$2:$L$196,10,FALSE)</f>
        <v>#N/A</v>
      </c>
      <c r="P247" t="e">
        <f>VLOOKUP(B247,Customer!$A$2:$L$196,7,FALSE)</f>
        <v>#N/A</v>
      </c>
    </row>
    <row r="248" spans="1:16" ht="12.75" customHeight="1" x14ac:dyDescent="0.25">
      <c r="A248" s="3">
        <v>252</v>
      </c>
      <c r="E248" s="3" t="s">
        <v>15</v>
      </c>
      <c r="F248" s="4">
        <v>118.3169501008</v>
      </c>
      <c r="G248" s="5">
        <v>3</v>
      </c>
      <c r="H248" s="5">
        <v>2</v>
      </c>
      <c r="I248" s="4" t="s">
        <v>16</v>
      </c>
      <c r="J248" s="4" t="s">
        <v>16</v>
      </c>
      <c r="K248" s="4" t="s">
        <v>20</v>
      </c>
      <c r="L248" s="4">
        <v>4.0013976961181115</v>
      </c>
      <c r="M248" s="6">
        <v>1943501310.4319999</v>
      </c>
      <c r="N248" s="3" t="s">
        <v>25</v>
      </c>
      <c r="O248" t="e">
        <f>VLOOKUP(B248,Customer!$A$2:$L$196,10,FALSE)</f>
        <v>#N/A</v>
      </c>
      <c r="P248" t="e">
        <f>VLOOKUP(B248,Customer!$A$2:$L$196,7,FALSE)</f>
        <v>#N/A</v>
      </c>
    </row>
    <row r="249" spans="1:16" ht="12.75" customHeight="1" x14ac:dyDescent="0.25">
      <c r="A249" s="3">
        <v>51</v>
      </c>
      <c r="B249" s="3" t="s">
        <v>181</v>
      </c>
      <c r="C249" s="3">
        <v>2017</v>
      </c>
      <c r="D249" s="3">
        <v>3</v>
      </c>
      <c r="E249" s="3" t="s">
        <v>15</v>
      </c>
      <c r="F249" s="4">
        <v>69.444732371599997</v>
      </c>
      <c r="G249" s="5">
        <v>2</v>
      </c>
      <c r="H249" s="5">
        <v>1</v>
      </c>
      <c r="I249" s="4" t="s">
        <v>16</v>
      </c>
      <c r="J249" s="4" t="s">
        <v>16</v>
      </c>
      <c r="K249" s="4" t="s">
        <v>20</v>
      </c>
      <c r="L249" s="4">
        <v>4.8074405153198398</v>
      </c>
      <c r="M249" s="6">
        <v>1316869126.5839999</v>
      </c>
      <c r="N249" s="3" t="s">
        <v>18</v>
      </c>
      <c r="O249">
        <f>VLOOKUP(B249,Customer!$A$2:$L$196,10,FALSE)</f>
        <v>4</v>
      </c>
      <c r="P249" t="str">
        <f>VLOOKUP(B249,Customer!$A$2:$L$196,7,FALSE)</f>
        <v>Laki-Laki</v>
      </c>
    </row>
    <row r="250" spans="1:16" ht="12.75" customHeight="1" x14ac:dyDescent="0.25">
      <c r="A250" s="3">
        <v>222</v>
      </c>
      <c r="E250" s="3" t="s">
        <v>15</v>
      </c>
      <c r="F250" s="4">
        <v>73.323321137999983</v>
      </c>
      <c r="G250" s="5">
        <v>2</v>
      </c>
      <c r="H250" s="5">
        <v>1</v>
      </c>
      <c r="I250" s="4" t="s">
        <v>16</v>
      </c>
      <c r="J250" s="4" t="s">
        <v>16</v>
      </c>
      <c r="K250" s="4" t="s">
        <v>42</v>
      </c>
      <c r="L250" s="4"/>
      <c r="M250" s="6">
        <v>1424170213.1799998</v>
      </c>
      <c r="N250" s="3" t="s">
        <v>25</v>
      </c>
      <c r="O250" t="e">
        <f>VLOOKUP(B250,Customer!$A$2:$L$196,10,FALSE)</f>
        <v>#N/A</v>
      </c>
      <c r="P250" t="e">
        <f>VLOOKUP(B250,Customer!$A$2:$L$196,7,FALSE)</f>
        <v>#N/A</v>
      </c>
    </row>
    <row r="251" spans="1:16" ht="12.75" customHeight="1" x14ac:dyDescent="0.25">
      <c r="A251" s="3">
        <v>232</v>
      </c>
      <c r="E251" s="3" t="s">
        <v>15</v>
      </c>
      <c r="F251" s="4">
        <v>98.31422813799999</v>
      </c>
      <c r="G251" s="5">
        <v>2</v>
      </c>
      <c r="H251" s="5">
        <v>2</v>
      </c>
      <c r="I251" s="4" t="s">
        <v>16</v>
      </c>
      <c r="J251" s="4" t="s">
        <v>16</v>
      </c>
      <c r="K251" s="4" t="s">
        <v>42</v>
      </c>
      <c r="L251" s="4"/>
      <c r="M251" s="6">
        <v>1659447394.2199998</v>
      </c>
      <c r="N251" s="3" t="s">
        <v>25</v>
      </c>
      <c r="O251" t="e">
        <f>VLOOKUP(B251,Customer!$A$2:$L$196,10,FALSE)</f>
        <v>#N/A</v>
      </c>
      <c r="P251" t="e">
        <f>VLOOKUP(B251,Customer!$A$2:$L$196,7,FALSE)</f>
        <v>#N/A</v>
      </c>
    </row>
    <row r="252" spans="1:16" ht="12.75" customHeight="1" x14ac:dyDescent="0.25">
      <c r="A252" s="3">
        <v>173</v>
      </c>
      <c r="B252" s="3" t="s">
        <v>35</v>
      </c>
      <c r="C252" s="3">
        <v>2017</v>
      </c>
      <c r="D252" s="3">
        <v>6</v>
      </c>
      <c r="E252" s="3" t="s">
        <v>15</v>
      </c>
      <c r="F252" s="4">
        <v>64.836409120799999</v>
      </c>
      <c r="G252" s="5">
        <v>2</v>
      </c>
      <c r="H252" s="5">
        <v>1</v>
      </c>
      <c r="I252" s="4" t="s">
        <v>16</v>
      </c>
      <c r="J252" s="4" t="s">
        <v>16</v>
      </c>
      <c r="K252" s="4" t="s">
        <v>20</v>
      </c>
      <c r="L252" s="4">
        <v>3.4799691585180073</v>
      </c>
      <c r="M252" s="6">
        <v>1221354301.244</v>
      </c>
      <c r="N252" s="3" t="s">
        <v>18</v>
      </c>
      <c r="O252">
        <f>VLOOKUP(B252,Customer!$A$2:$L$196,10,FALSE)</f>
        <v>2</v>
      </c>
      <c r="P252" t="str">
        <f>VLOOKUP(B252,Customer!$A$2:$L$196,7,FALSE)</f>
        <v>Laki-Laki</v>
      </c>
    </row>
    <row r="253" spans="1:16" ht="12.75" customHeight="1" x14ac:dyDescent="0.25">
      <c r="A253" s="3">
        <v>59</v>
      </c>
      <c r="B253" s="3" t="s">
        <v>182</v>
      </c>
      <c r="C253" s="3">
        <v>2017</v>
      </c>
      <c r="D253" s="3">
        <v>2</v>
      </c>
      <c r="E253" s="3" t="s">
        <v>15</v>
      </c>
      <c r="F253" s="4">
        <v>86.198636424399993</v>
      </c>
      <c r="G253" s="5">
        <v>2</v>
      </c>
      <c r="H253" s="5">
        <v>2</v>
      </c>
      <c r="I253" s="4" t="s">
        <v>16</v>
      </c>
      <c r="J253" s="4" t="s">
        <v>16</v>
      </c>
      <c r="K253" s="4" t="s">
        <v>42</v>
      </c>
      <c r="L253" s="4"/>
      <c r="M253" s="6">
        <v>1753897668.2480001</v>
      </c>
      <c r="N253" s="3" t="s">
        <v>18</v>
      </c>
      <c r="O253">
        <f>VLOOKUP(B253,Customer!$A$2:$L$196,10,FALSE)</f>
        <v>1</v>
      </c>
      <c r="P253" t="str">
        <f>VLOOKUP(B253,Customer!$A$2:$L$196,7,FALSE)</f>
        <v>Perempuan</v>
      </c>
    </row>
    <row r="254" spans="1:16" ht="12.75" customHeight="1" x14ac:dyDescent="0.25">
      <c r="A254" s="3">
        <v>114</v>
      </c>
      <c r="B254" s="3" t="s">
        <v>94</v>
      </c>
      <c r="C254" s="3">
        <v>2016</v>
      </c>
      <c r="D254" s="3">
        <v>10</v>
      </c>
      <c r="E254" s="3" t="s">
        <v>15</v>
      </c>
      <c r="F254" s="4">
        <v>66.965634397199992</v>
      </c>
      <c r="G254" s="5">
        <v>2</v>
      </c>
      <c r="H254" s="5">
        <v>1</v>
      </c>
      <c r="I254" s="4" t="s">
        <v>16</v>
      </c>
      <c r="J254" s="4" t="s">
        <v>16</v>
      </c>
      <c r="K254" s="4" t="s">
        <v>20</v>
      </c>
      <c r="L254" s="4">
        <v>2.7750862763649131</v>
      </c>
      <c r="M254" s="6">
        <v>1198626149.8419998</v>
      </c>
      <c r="N254" s="3" t="s">
        <v>18</v>
      </c>
      <c r="O254">
        <f>VLOOKUP(B254,Customer!$A$2:$L$196,10,FALSE)</f>
        <v>5</v>
      </c>
      <c r="P254" t="str">
        <f>VLOOKUP(B254,Customer!$A$2:$L$196,7,FALSE)</f>
        <v>Laki-Laki</v>
      </c>
    </row>
    <row r="255" spans="1:16" ht="12.75" customHeight="1" x14ac:dyDescent="0.25">
      <c r="A255" s="3">
        <v>37</v>
      </c>
      <c r="B255" s="3" t="s">
        <v>183</v>
      </c>
      <c r="C255" s="3">
        <v>2017</v>
      </c>
      <c r="D255" s="3">
        <v>5</v>
      </c>
      <c r="E255" s="3" t="s">
        <v>15</v>
      </c>
      <c r="F255" s="4">
        <v>85.768792824000002</v>
      </c>
      <c r="G255" s="5">
        <v>2</v>
      </c>
      <c r="H255" s="5">
        <v>2</v>
      </c>
      <c r="I255" s="4" t="s">
        <v>16</v>
      </c>
      <c r="J255" s="4" t="s">
        <v>16</v>
      </c>
      <c r="K255" s="4" t="s">
        <v>20</v>
      </c>
      <c r="L255" s="4">
        <v>3.3839403976750142</v>
      </c>
      <c r="M255" s="6">
        <v>1734332904.9199998</v>
      </c>
      <c r="N255" s="3" t="s">
        <v>18</v>
      </c>
      <c r="O255">
        <f>VLOOKUP(B255,Customer!$A$2:$L$196,10,FALSE)</f>
        <v>3</v>
      </c>
      <c r="P255" t="str">
        <f>VLOOKUP(B255,Customer!$A$2:$L$196,7,FALSE)</f>
        <v>Laki-Laki</v>
      </c>
    </row>
    <row r="256" spans="1:16" ht="12.75" customHeight="1" x14ac:dyDescent="0.25">
      <c r="A256" s="3">
        <v>213</v>
      </c>
      <c r="E256" s="3" t="s">
        <v>15</v>
      </c>
      <c r="F256" s="4">
        <v>126.0841239964</v>
      </c>
      <c r="G256" s="5">
        <v>4</v>
      </c>
      <c r="H256" s="5">
        <v>2</v>
      </c>
      <c r="I256" s="4" t="s">
        <v>23</v>
      </c>
      <c r="J256" s="4" t="s">
        <v>16</v>
      </c>
      <c r="K256" s="4" t="s">
        <v>20</v>
      </c>
      <c r="L256" s="4">
        <v>2.0499629449291894</v>
      </c>
      <c r="M256" s="6">
        <v>2141161902.3959999</v>
      </c>
      <c r="N256" s="3" t="s">
        <v>25</v>
      </c>
      <c r="O256" t="e">
        <f>VLOOKUP(B256,Customer!$A$2:$L$196,10,FALSE)</f>
        <v>#N/A</v>
      </c>
      <c r="P256" t="e">
        <f>VLOOKUP(B256,Customer!$A$2:$L$196,7,FALSE)</f>
        <v>#N/A</v>
      </c>
    </row>
    <row r="257" spans="1:16" ht="12.75" customHeight="1" x14ac:dyDescent="0.25">
      <c r="A257" s="3">
        <v>62</v>
      </c>
      <c r="B257" s="3" t="s">
        <v>184</v>
      </c>
      <c r="C257" s="3">
        <v>2017</v>
      </c>
      <c r="D257" s="3">
        <v>6</v>
      </c>
      <c r="E257" s="3" t="s">
        <v>15</v>
      </c>
      <c r="F257" s="4">
        <v>74.183008338799993</v>
      </c>
      <c r="G257" s="5">
        <v>2</v>
      </c>
      <c r="H257" s="5">
        <v>1</v>
      </c>
      <c r="I257" s="4" t="s">
        <v>16</v>
      </c>
      <c r="J257" s="4" t="s">
        <v>16</v>
      </c>
      <c r="K257" s="4" t="s">
        <v>20</v>
      </c>
      <c r="L257" s="4">
        <v>4.0646810936176001</v>
      </c>
      <c r="M257" s="6">
        <v>1547488951.1839995</v>
      </c>
      <c r="N257" s="3" t="s">
        <v>18</v>
      </c>
      <c r="O257">
        <f>VLOOKUP(B257,Customer!$A$2:$L$196,10,FALSE)</f>
        <v>2</v>
      </c>
      <c r="P257" t="str">
        <f>VLOOKUP(B257,Customer!$A$2:$L$196,7,FALSE)</f>
        <v>Perempuan</v>
      </c>
    </row>
    <row r="258" spans="1:16" ht="12.75" customHeight="1" x14ac:dyDescent="0.25">
      <c r="A258" s="3">
        <v>253</v>
      </c>
      <c r="E258" s="3" t="s">
        <v>15</v>
      </c>
      <c r="F258" s="4">
        <v>57.429104286000005</v>
      </c>
      <c r="G258" s="5">
        <v>2</v>
      </c>
      <c r="H258" s="5">
        <v>1</v>
      </c>
      <c r="I258" s="4" t="s">
        <v>16</v>
      </c>
      <c r="J258" s="4" t="s">
        <v>16</v>
      </c>
      <c r="K258" s="4" t="s">
        <v>20</v>
      </c>
      <c r="L258" s="4">
        <v>3.8804859756158243</v>
      </c>
      <c r="M258" s="6">
        <v>1109504227.3699999</v>
      </c>
      <c r="N258" s="3" t="s">
        <v>25</v>
      </c>
      <c r="O258" t="e">
        <f>VLOOKUP(B258,Customer!$A$2:$L$196,10,FALSE)</f>
        <v>#N/A</v>
      </c>
      <c r="P258" t="e">
        <f>VLOOKUP(B258,Customer!$A$2:$L$196,7,FALSE)</f>
        <v>#N/A</v>
      </c>
    </row>
    <row r="259" spans="1:16" ht="12.75" customHeight="1" x14ac:dyDescent="0.25">
      <c r="A259" s="3">
        <v>166</v>
      </c>
      <c r="B259" s="3" t="s">
        <v>185</v>
      </c>
      <c r="C259" s="3">
        <v>2016</v>
      </c>
      <c r="D259" s="3">
        <v>2</v>
      </c>
      <c r="E259" s="3" t="s">
        <v>15</v>
      </c>
      <c r="F259" s="4">
        <v>72.673557556000006</v>
      </c>
      <c r="G259" s="5">
        <v>2</v>
      </c>
      <c r="H259" s="5">
        <v>1</v>
      </c>
      <c r="I259" s="4" t="s">
        <v>16</v>
      </c>
      <c r="J259" s="4" t="s">
        <v>16</v>
      </c>
      <c r="K259" s="4" t="s">
        <v>20</v>
      </c>
      <c r="L259" s="4">
        <v>2.2560002422484446</v>
      </c>
      <c r="M259" s="6">
        <v>1244746823.98</v>
      </c>
      <c r="N259" s="3" t="s">
        <v>18</v>
      </c>
      <c r="O259">
        <f>VLOOKUP(B259,Customer!$A$2:$L$196,10,FALSE)</f>
        <v>5</v>
      </c>
      <c r="P259" t="str">
        <f>VLOOKUP(B259,Customer!$A$2:$L$196,7,FALSE)</f>
        <v>Perempuan</v>
      </c>
    </row>
    <row r="260" spans="1:16" ht="12.75" customHeight="1" x14ac:dyDescent="0.25">
      <c r="A260" s="3">
        <v>75</v>
      </c>
      <c r="B260" s="3" t="s">
        <v>186</v>
      </c>
      <c r="C260" s="3">
        <v>2016</v>
      </c>
      <c r="D260" s="3">
        <v>11</v>
      </c>
      <c r="E260" s="3" t="s">
        <v>15</v>
      </c>
      <c r="F260" s="4">
        <v>72.973448439999999</v>
      </c>
      <c r="G260" s="5">
        <v>2</v>
      </c>
      <c r="H260" s="5">
        <v>1</v>
      </c>
      <c r="I260" s="4" t="s">
        <v>16</v>
      </c>
      <c r="J260" s="4" t="s">
        <v>16</v>
      </c>
      <c r="K260" s="4" t="s">
        <v>20</v>
      </c>
      <c r="L260" s="4">
        <v>1.3549988101503181</v>
      </c>
      <c r="M260" s="6">
        <v>1225467885.4000001</v>
      </c>
      <c r="N260" s="3" t="s">
        <v>18</v>
      </c>
      <c r="O260">
        <f>VLOOKUP(B260,Customer!$A$2:$L$196,10,FALSE)</f>
        <v>4</v>
      </c>
      <c r="P260" t="str">
        <f>VLOOKUP(B260,Customer!$A$2:$L$196,7,FALSE)</f>
        <v>Perempuan</v>
      </c>
    </row>
    <row r="261" spans="1:16" ht="12.75" customHeight="1" x14ac:dyDescent="0.25">
      <c r="A261" s="3">
        <v>65</v>
      </c>
      <c r="B261" s="3" t="s">
        <v>187</v>
      </c>
      <c r="C261" s="3">
        <v>2016</v>
      </c>
      <c r="D261" s="3">
        <v>9</v>
      </c>
      <c r="E261" s="3" t="s">
        <v>15</v>
      </c>
      <c r="F261" s="4">
        <v>72.973448439999999</v>
      </c>
      <c r="G261" s="5">
        <v>2</v>
      </c>
      <c r="H261" s="5">
        <v>1</v>
      </c>
      <c r="I261" s="4" t="s">
        <v>16</v>
      </c>
      <c r="J261" s="4" t="s">
        <v>16</v>
      </c>
      <c r="K261" s="4" t="s">
        <v>188</v>
      </c>
      <c r="L261" s="4"/>
      <c r="M261" s="6">
        <v>1428654231.4000001</v>
      </c>
      <c r="N261" s="3" t="s">
        <v>18</v>
      </c>
      <c r="O261">
        <f>VLOOKUP(B261,Customer!$A$2:$L$196,10,FALSE)</f>
        <v>1</v>
      </c>
      <c r="P261" t="str">
        <f>VLOOKUP(B261,Customer!$A$2:$L$196,7,FALSE)</f>
        <v>Perempuan</v>
      </c>
    </row>
    <row r="262" spans="1:16" ht="12.75" customHeight="1" x14ac:dyDescent="0.25">
      <c r="A262" s="3">
        <v>97</v>
      </c>
      <c r="B262" s="3" t="s">
        <v>189</v>
      </c>
      <c r="C262" s="3">
        <v>2017</v>
      </c>
      <c r="D262" s="3">
        <v>5</v>
      </c>
      <c r="E262" s="3" t="s">
        <v>15</v>
      </c>
      <c r="F262" s="4">
        <v>105.67155115879999</v>
      </c>
      <c r="G262" s="5">
        <v>3</v>
      </c>
      <c r="H262" s="5">
        <v>2</v>
      </c>
      <c r="I262" s="4" t="s">
        <v>16</v>
      </c>
      <c r="J262" s="4" t="s">
        <v>16</v>
      </c>
      <c r="K262" s="4" t="s">
        <v>20</v>
      </c>
      <c r="L262" s="4">
        <v>2.1327907959113959</v>
      </c>
      <c r="M262" s="6">
        <v>1969543205.9819999</v>
      </c>
      <c r="N262" s="3" t="s">
        <v>18</v>
      </c>
      <c r="O262">
        <f>VLOOKUP(B262,Customer!$A$2:$L$196,10,FALSE)</f>
        <v>2</v>
      </c>
      <c r="P262" t="str">
        <f>VLOOKUP(B262,Customer!$A$2:$L$196,7,FALSE)</f>
        <v>Laki-Laki</v>
      </c>
    </row>
    <row r="263" spans="1:16" ht="12.75" customHeight="1" x14ac:dyDescent="0.25">
      <c r="A263" s="3">
        <v>261</v>
      </c>
      <c r="E263" s="3" t="s">
        <v>15</v>
      </c>
      <c r="F263" s="4">
        <v>74.163015613200002</v>
      </c>
      <c r="G263" s="5">
        <v>2</v>
      </c>
      <c r="H263" s="5">
        <v>1</v>
      </c>
      <c r="I263" s="4" t="s">
        <v>16</v>
      </c>
      <c r="J263" s="4" t="s">
        <v>16</v>
      </c>
      <c r="K263" s="4" t="s">
        <v>20</v>
      </c>
      <c r="L263" s="4">
        <v>1.420820108648752</v>
      </c>
      <c r="M263" s="6">
        <v>1418402023.3900001</v>
      </c>
      <c r="N263" s="3" t="s">
        <v>25</v>
      </c>
      <c r="O263" t="e">
        <f>VLOOKUP(B263,Customer!$A$2:$L$196,10,FALSE)</f>
        <v>#N/A</v>
      </c>
      <c r="P263" t="e">
        <f>VLOOKUP(B263,Customer!$A$2:$L$196,7,FALSE)</f>
        <v>#N/A</v>
      </c>
    </row>
    <row r="264" spans="1:16" ht="12.75" customHeight="1" x14ac:dyDescent="0.25">
      <c r="A264" s="3">
        <v>31</v>
      </c>
      <c r="B264" s="3" t="s">
        <v>190</v>
      </c>
      <c r="C264" s="3">
        <v>2017</v>
      </c>
      <c r="D264" s="3">
        <v>4</v>
      </c>
      <c r="E264" s="3" t="s">
        <v>15</v>
      </c>
      <c r="F264" s="4">
        <v>103.1524677332</v>
      </c>
      <c r="G264" s="5">
        <v>3</v>
      </c>
      <c r="H264" s="5">
        <v>2</v>
      </c>
      <c r="I264" s="4" t="s">
        <v>16</v>
      </c>
      <c r="J264" s="4" t="s">
        <v>16</v>
      </c>
      <c r="K264" s="4" t="s">
        <v>20</v>
      </c>
      <c r="L264" s="4">
        <v>2.9008264507325321</v>
      </c>
      <c r="M264" s="6">
        <v>1972432754.776</v>
      </c>
      <c r="N264" s="3" t="s">
        <v>18</v>
      </c>
      <c r="O264">
        <f>VLOOKUP(B264,Customer!$A$2:$L$196,10,FALSE)</f>
        <v>2</v>
      </c>
      <c r="P264" t="str">
        <f>VLOOKUP(B264,Customer!$A$2:$L$196,7,FALSE)</f>
        <v>Laki-Laki</v>
      </c>
    </row>
    <row r="265" spans="1:16" ht="12.75" customHeight="1" x14ac:dyDescent="0.25">
      <c r="A265" s="3">
        <v>148</v>
      </c>
      <c r="B265" s="3" t="s">
        <v>45</v>
      </c>
      <c r="C265" s="3">
        <v>2017</v>
      </c>
      <c r="D265" s="3">
        <v>4</v>
      </c>
      <c r="E265" s="3" t="s">
        <v>15</v>
      </c>
      <c r="F265" s="4">
        <v>72.973448439999999</v>
      </c>
      <c r="G265" s="5">
        <v>2</v>
      </c>
      <c r="H265" s="5">
        <v>1</v>
      </c>
      <c r="I265" s="4" t="s">
        <v>16</v>
      </c>
      <c r="J265" s="4" t="s">
        <v>16</v>
      </c>
      <c r="K265" s="4" t="s">
        <v>24</v>
      </c>
      <c r="L265" s="4"/>
      <c r="M265" s="6">
        <v>1209592806.4000001</v>
      </c>
      <c r="N265" s="3" t="s">
        <v>18</v>
      </c>
      <c r="O265">
        <f>VLOOKUP(B265,Customer!$A$2:$L$196,10,FALSE)</f>
        <v>5</v>
      </c>
      <c r="P265" t="str">
        <f>VLOOKUP(B265,Customer!$A$2:$L$196,7,FALSE)</f>
        <v>Laki-Laki</v>
      </c>
    </row>
    <row r="266" spans="1:16" ht="12.75" customHeight="1" x14ac:dyDescent="0.25">
      <c r="A266" s="3">
        <v>10</v>
      </c>
      <c r="B266" s="3" t="s">
        <v>191</v>
      </c>
      <c r="C266" s="3">
        <v>2016</v>
      </c>
      <c r="D266" s="3">
        <v>3</v>
      </c>
      <c r="E266" s="3" t="s">
        <v>15</v>
      </c>
      <c r="F266" s="4">
        <v>73.813142915200004</v>
      </c>
      <c r="G266" s="5">
        <v>2</v>
      </c>
      <c r="H266" s="5">
        <v>1</v>
      </c>
      <c r="I266" s="4" t="s">
        <v>16</v>
      </c>
      <c r="J266" s="4" t="s">
        <v>16</v>
      </c>
      <c r="K266" s="4" t="s">
        <v>20</v>
      </c>
      <c r="L266" s="4">
        <v>1.4105334951903195</v>
      </c>
      <c r="M266" s="6">
        <v>1308942754.8559999</v>
      </c>
      <c r="N266" s="3" t="s">
        <v>18</v>
      </c>
      <c r="O266">
        <f>VLOOKUP(B266,Customer!$A$2:$L$196,10,FALSE)</f>
        <v>3</v>
      </c>
      <c r="P266" t="str">
        <f>VLOOKUP(B266,Customer!$A$2:$L$196,7,FALSE)</f>
        <v>Perempuan</v>
      </c>
    </row>
    <row r="267" spans="1:16" ht="12.75" customHeight="1" x14ac:dyDescent="0.25">
      <c r="A267" s="3">
        <v>5</v>
      </c>
      <c r="B267" s="3" t="s">
        <v>192</v>
      </c>
      <c r="C267" s="3">
        <v>2014</v>
      </c>
      <c r="D267" s="3">
        <v>11</v>
      </c>
      <c r="E267" s="3" t="s">
        <v>15</v>
      </c>
      <c r="F267" s="4">
        <v>127.78350567239998</v>
      </c>
      <c r="G267" s="5">
        <v>4</v>
      </c>
      <c r="H267" s="5">
        <v>2</v>
      </c>
      <c r="I267" s="4" t="s">
        <v>16</v>
      </c>
      <c r="J267" s="4" t="s">
        <v>23</v>
      </c>
      <c r="K267" s="4" t="s">
        <v>20</v>
      </c>
      <c r="L267" s="4">
        <v>4.4000657733940463</v>
      </c>
      <c r="M267" s="6">
        <v>2594647804.8259997</v>
      </c>
      <c r="N267" s="3" t="s">
        <v>18</v>
      </c>
      <c r="O267">
        <f>VLOOKUP(B267,Customer!$A$2:$L$196,10,FALSE)</f>
        <v>4</v>
      </c>
      <c r="P267" t="str">
        <f>VLOOKUP(B267,Customer!$A$2:$L$196,7,FALSE)</f>
        <v>Perempuan</v>
      </c>
    </row>
    <row r="268" spans="1:16" ht="12.75" customHeight="1" x14ac:dyDescent="0.25">
      <c r="A268" s="3">
        <v>79</v>
      </c>
      <c r="B268" s="3" t="s">
        <v>193</v>
      </c>
      <c r="C268" s="3">
        <v>2016</v>
      </c>
      <c r="D268" s="3">
        <v>6</v>
      </c>
      <c r="E268" s="3" t="s">
        <v>15</v>
      </c>
      <c r="F268" s="4">
        <v>72.673557556000006</v>
      </c>
      <c r="G268" s="5">
        <v>2</v>
      </c>
      <c r="H268" s="5">
        <v>1</v>
      </c>
      <c r="I268" s="4" t="s">
        <v>16</v>
      </c>
      <c r="J268" s="4" t="s">
        <v>16</v>
      </c>
      <c r="K268" s="4" t="s">
        <v>20</v>
      </c>
      <c r="L268" s="4">
        <v>4.9338456606332466</v>
      </c>
      <c r="M268" s="6">
        <v>1090002366.6400001</v>
      </c>
      <c r="N268" s="3" t="s">
        <v>18</v>
      </c>
      <c r="O268">
        <f>VLOOKUP(B268,Customer!$A$2:$L$196,10,FALSE)</f>
        <v>3</v>
      </c>
      <c r="P268" t="str">
        <f>VLOOKUP(B268,Customer!$A$2:$L$196,7,FALSE)</f>
        <v>Perempuan</v>
      </c>
    </row>
    <row r="269" spans="1:16" ht="12.75" customHeight="1" x14ac:dyDescent="0.25">
      <c r="M269" s="6"/>
    </row>
    <row r="270" spans="1:16" ht="12.75" customHeight="1" x14ac:dyDescent="0.25">
      <c r="M270" s="6"/>
    </row>
    <row r="271" spans="1:16" ht="12.75" customHeight="1" x14ac:dyDescent="0.25">
      <c r="M271" s="6"/>
    </row>
    <row r="272" spans="1:16" ht="12.75" customHeight="1" x14ac:dyDescent="0.25">
      <c r="M272" s="6"/>
    </row>
    <row r="273" spans="13:13" ht="12.75" customHeight="1" x14ac:dyDescent="0.25">
      <c r="M273" s="6"/>
    </row>
    <row r="274" spans="13:13" ht="12.75" customHeight="1" x14ac:dyDescent="0.25">
      <c r="M274" s="6"/>
    </row>
    <row r="275" spans="13:13" ht="12.75" customHeight="1" x14ac:dyDescent="0.25">
      <c r="M275" s="6"/>
    </row>
    <row r="276" spans="13:13" ht="12.75" customHeight="1" x14ac:dyDescent="0.25">
      <c r="M276" s="6"/>
    </row>
    <row r="277" spans="13:13" ht="12.75" customHeight="1" x14ac:dyDescent="0.25">
      <c r="M277" s="6"/>
    </row>
    <row r="278" spans="13:13" ht="12.75" customHeight="1" x14ac:dyDescent="0.25">
      <c r="M278" s="6"/>
    </row>
    <row r="279" spans="13:13" ht="12.75" customHeight="1" x14ac:dyDescent="0.25">
      <c r="M279" s="6"/>
    </row>
    <row r="280" spans="13:13" ht="12.75" customHeight="1" x14ac:dyDescent="0.25">
      <c r="M280" s="6"/>
    </row>
    <row r="281" spans="13:13" ht="12.75" customHeight="1" x14ac:dyDescent="0.25">
      <c r="M281" s="6"/>
    </row>
    <row r="282" spans="13:13" ht="12.75" customHeight="1" x14ac:dyDescent="0.25">
      <c r="M282" s="6"/>
    </row>
    <row r="283" spans="13:13" ht="12.75" customHeight="1" x14ac:dyDescent="0.25">
      <c r="M283" s="6"/>
    </row>
    <row r="284" spans="13:13" ht="12.75" customHeight="1" x14ac:dyDescent="0.25">
      <c r="M284" s="6"/>
    </row>
    <row r="285" spans="13:13" ht="12.75" customHeight="1" x14ac:dyDescent="0.25">
      <c r="M285" s="6"/>
    </row>
    <row r="286" spans="13:13" ht="12.75" customHeight="1" x14ac:dyDescent="0.25">
      <c r="M286" s="6"/>
    </row>
    <row r="287" spans="13:13" ht="12.75" customHeight="1" x14ac:dyDescent="0.25">
      <c r="M287" s="6"/>
    </row>
    <row r="288" spans="13:13" ht="12.75" customHeight="1" x14ac:dyDescent="0.25">
      <c r="M288" s="6"/>
    </row>
    <row r="289" spans="13:13" ht="12.75" customHeight="1" x14ac:dyDescent="0.25">
      <c r="M289" s="6"/>
    </row>
    <row r="290" spans="13:13" ht="12.75" customHeight="1" x14ac:dyDescent="0.25">
      <c r="M290" s="6"/>
    </row>
    <row r="291" spans="13:13" ht="12.75" customHeight="1" x14ac:dyDescent="0.25">
      <c r="M291" s="6"/>
    </row>
    <row r="292" spans="13:13" ht="12.75" customHeight="1" x14ac:dyDescent="0.25">
      <c r="M292" s="6"/>
    </row>
    <row r="293" spans="13:13" ht="12.75" customHeight="1" x14ac:dyDescent="0.25">
      <c r="M293" s="6"/>
    </row>
    <row r="294" spans="13:13" ht="12.75" customHeight="1" x14ac:dyDescent="0.25">
      <c r="M294" s="6"/>
    </row>
    <row r="295" spans="13:13" ht="12.75" customHeight="1" x14ac:dyDescent="0.25">
      <c r="M295" s="6"/>
    </row>
    <row r="296" spans="13:13" ht="12.75" customHeight="1" x14ac:dyDescent="0.25">
      <c r="M296" s="6"/>
    </row>
    <row r="297" spans="13:13" ht="12.75" customHeight="1" x14ac:dyDescent="0.25">
      <c r="M297" s="6"/>
    </row>
    <row r="298" spans="13:13" ht="12.75" customHeight="1" x14ac:dyDescent="0.25">
      <c r="M298" s="6"/>
    </row>
    <row r="299" spans="13:13" ht="12.75" customHeight="1" x14ac:dyDescent="0.25">
      <c r="M299" s="6"/>
    </row>
    <row r="300" spans="13:13" ht="12.75" customHeight="1" x14ac:dyDescent="0.25">
      <c r="M300" s="6"/>
    </row>
    <row r="301" spans="13:13" ht="12.75" customHeight="1" x14ac:dyDescent="0.25">
      <c r="M301" s="6"/>
    </row>
    <row r="302" spans="13:13" ht="12.75" customHeight="1" x14ac:dyDescent="0.25">
      <c r="M302" s="6"/>
    </row>
    <row r="303" spans="13:13" ht="12.75" customHeight="1" x14ac:dyDescent="0.25">
      <c r="M303" s="6"/>
    </row>
    <row r="304" spans="13:13" ht="12.75" customHeight="1" x14ac:dyDescent="0.25">
      <c r="M304" s="6"/>
    </row>
    <row r="305" spans="13:13" ht="12.75" customHeight="1" x14ac:dyDescent="0.25">
      <c r="M305" s="6"/>
    </row>
    <row r="306" spans="13:13" ht="12.75" customHeight="1" x14ac:dyDescent="0.25">
      <c r="M306" s="6"/>
    </row>
    <row r="307" spans="13:13" ht="12.75" customHeight="1" x14ac:dyDescent="0.25">
      <c r="M307" s="6"/>
    </row>
    <row r="308" spans="13:13" ht="12.75" customHeight="1" x14ac:dyDescent="0.25">
      <c r="M308" s="6"/>
    </row>
    <row r="309" spans="13:13" ht="12.75" customHeight="1" x14ac:dyDescent="0.25">
      <c r="M309" s="6"/>
    </row>
    <row r="310" spans="13:13" ht="12.75" customHeight="1" x14ac:dyDescent="0.25">
      <c r="M310" s="6"/>
    </row>
    <row r="311" spans="13:13" ht="12.75" customHeight="1" x14ac:dyDescent="0.25">
      <c r="M311" s="6"/>
    </row>
    <row r="312" spans="13:13" ht="12.75" customHeight="1" x14ac:dyDescent="0.25">
      <c r="M312" s="6"/>
    </row>
    <row r="313" spans="13:13" ht="12.75" customHeight="1" x14ac:dyDescent="0.25">
      <c r="M313" s="6"/>
    </row>
    <row r="314" spans="13:13" ht="12.75" customHeight="1" x14ac:dyDescent="0.25">
      <c r="M314" s="6"/>
    </row>
    <row r="315" spans="13:13" ht="12.75" customHeight="1" x14ac:dyDescent="0.25">
      <c r="M315" s="6"/>
    </row>
    <row r="316" spans="13:13" ht="12.75" customHeight="1" x14ac:dyDescent="0.25">
      <c r="M316" s="6"/>
    </row>
    <row r="317" spans="13:13" ht="12.75" customHeight="1" x14ac:dyDescent="0.25">
      <c r="M317" s="6"/>
    </row>
    <row r="318" spans="13:13" ht="12.75" customHeight="1" x14ac:dyDescent="0.25">
      <c r="M318" s="6"/>
    </row>
    <row r="319" spans="13:13" ht="12.75" customHeight="1" x14ac:dyDescent="0.25">
      <c r="M319" s="6"/>
    </row>
    <row r="320" spans="13:13" ht="12.75" customHeight="1" x14ac:dyDescent="0.25">
      <c r="M320" s="6"/>
    </row>
    <row r="321" spans="13:13" ht="12.75" customHeight="1" x14ac:dyDescent="0.25">
      <c r="M321" s="6"/>
    </row>
    <row r="322" spans="13:13" ht="12.75" customHeight="1" x14ac:dyDescent="0.25">
      <c r="M322" s="6"/>
    </row>
    <row r="323" spans="13:13" ht="12.75" customHeight="1" x14ac:dyDescent="0.25">
      <c r="M323" s="6"/>
    </row>
    <row r="324" spans="13:13" ht="12.75" customHeight="1" x14ac:dyDescent="0.25">
      <c r="M324" s="6"/>
    </row>
    <row r="325" spans="13:13" ht="12.75" customHeight="1" x14ac:dyDescent="0.25">
      <c r="M325" s="6"/>
    </row>
    <row r="326" spans="13:13" ht="12.75" customHeight="1" x14ac:dyDescent="0.25">
      <c r="M326" s="6"/>
    </row>
    <row r="327" spans="13:13" ht="12.75" customHeight="1" x14ac:dyDescent="0.25">
      <c r="M327" s="6"/>
    </row>
    <row r="328" spans="13:13" ht="12.75" customHeight="1" x14ac:dyDescent="0.25">
      <c r="M328" s="6"/>
    </row>
    <row r="329" spans="13:13" ht="12.75" customHeight="1" x14ac:dyDescent="0.25">
      <c r="M329" s="6"/>
    </row>
    <row r="330" spans="13:13" ht="12.75" customHeight="1" x14ac:dyDescent="0.25">
      <c r="M330" s="6"/>
    </row>
    <row r="331" spans="13:13" ht="12.75" customHeight="1" x14ac:dyDescent="0.25">
      <c r="M331" s="6"/>
    </row>
    <row r="332" spans="13:13" ht="12.75" customHeight="1" x14ac:dyDescent="0.25">
      <c r="M332" s="6"/>
    </row>
    <row r="333" spans="13:13" ht="12.75" customHeight="1" x14ac:dyDescent="0.25">
      <c r="M333" s="6"/>
    </row>
    <row r="334" spans="13:13" ht="12.75" customHeight="1" x14ac:dyDescent="0.25">
      <c r="M334" s="6"/>
    </row>
    <row r="335" spans="13:13" ht="12.75" customHeight="1" x14ac:dyDescent="0.25">
      <c r="M335" s="6"/>
    </row>
    <row r="336" spans="13:13" ht="12.75" customHeight="1" x14ac:dyDescent="0.25">
      <c r="M336" s="6"/>
    </row>
    <row r="337" spans="13:13" ht="12.75" customHeight="1" x14ac:dyDescent="0.25">
      <c r="M337" s="6"/>
    </row>
    <row r="338" spans="13:13" ht="12.75" customHeight="1" x14ac:dyDescent="0.25">
      <c r="M338" s="6"/>
    </row>
    <row r="339" spans="13:13" ht="12.75" customHeight="1" x14ac:dyDescent="0.25">
      <c r="M339" s="6"/>
    </row>
    <row r="340" spans="13:13" ht="12.75" customHeight="1" x14ac:dyDescent="0.25">
      <c r="M340" s="6"/>
    </row>
    <row r="341" spans="13:13" ht="12.75" customHeight="1" x14ac:dyDescent="0.25">
      <c r="M341" s="6"/>
    </row>
    <row r="342" spans="13:13" ht="12.75" customHeight="1" x14ac:dyDescent="0.25">
      <c r="M342" s="6"/>
    </row>
    <row r="343" spans="13:13" ht="12.75" customHeight="1" x14ac:dyDescent="0.25">
      <c r="M343" s="6"/>
    </row>
    <row r="344" spans="13:13" ht="12.75" customHeight="1" x14ac:dyDescent="0.25">
      <c r="M344" s="6"/>
    </row>
    <row r="345" spans="13:13" ht="12.75" customHeight="1" x14ac:dyDescent="0.25">
      <c r="M345" s="6"/>
    </row>
    <row r="346" spans="13:13" ht="12.75" customHeight="1" x14ac:dyDescent="0.25">
      <c r="M346" s="6"/>
    </row>
    <row r="347" spans="13:13" ht="12.75" customHeight="1" x14ac:dyDescent="0.25">
      <c r="M347" s="6"/>
    </row>
    <row r="348" spans="13:13" ht="12.75" customHeight="1" x14ac:dyDescent="0.25">
      <c r="M348" s="6"/>
    </row>
    <row r="349" spans="13:13" ht="12.75" customHeight="1" x14ac:dyDescent="0.25">
      <c r="M349" s="6"/>
    </row>
    <row r="350" spans="13:13" ht="12.75" customHeight="1" x14ac:dyDescent="0.25">
      <c r="M350" s="6"/>
    </row>
    <row r="351" spans="13:13" ht="12.75" customHeight="1" x14ac:dyDescent="0.25">
      <c r="M351" s="6"/>
    </row>
    <row r="352" spans="13:13" ht="12.75" customHeight="1" x14ac:dyDescent="0.25">
      <c r="M352" s="6"/>
    </row>
    <row r="353" spans="13:13" ht="12.75" customHeight="1" x14ac:dyDescent="0.25">
      <c r="M353" s="6"/>
    </row>
    <row r="354" spans="13:13" ht="12.75" customHeight="1" x14ac:dyDescent="0.25">
      <c r="M354" s="6"/>
    </row>
    <row r="355" spans="13:13" ht="12.75" customHeight="1" x14ac:dyDescent="0.25">
      <c r="M355" s="6"/>
    </row>
    <row r="356" spans="13:13" ht="12.75" customHeight="1" x14ac:dyDescent="0.25">
      <c r="M356" s="6"/>
    </row>
    <row r="357" spans="13:13" ht="12.75" customHeight="1" x14ac:dyDescent="0.25">
      <c r="M357" s="6"/>
    </row>
    <row r="358" spans="13:13" ht="12.75" customHeight="1" x14ac:dyDescent="0.25">
      <c r="M358" s="6"/>
    </row>
    <row r="359" spans="13:13" ht="12.75" customHeight="1" x14ac:dyDescent="0.25">
      <c r="M359" s="6"/>
    </row>
    <row r="360" spans="13:13" ht="12.75" customHeight="1" x14ac:dyDescent="0.25">
      <c r="M360" s="6"/>
    </row>
    <row r="361" spans="13:13" ht="12.75" customHeight="1" x14ac:dyDescent="0.25">
      <c r="M361" s="6"/>
    </row>
    <row r="362" spans="13:13" ht="12.75" customHeight="1" x14ac:dyDescent="0.25">
      <c r="M362" s="6"/>
    </row>
    <row r="363" spans="13:13" ht="12.75" customHeight="1" x14ac:dyDescent="0.25">
      <c r="M363" s="6"/>
    </row>
    <row r="364" spans="13:13" ht="12.75" customHeight="1" x14ac:dyDescent="0.25">
      <c r="M364" s="6"/>
    </row>
    <row r="365" spans="13:13" ht="12.75" customHeight="1" x14ac:dyDescent="0.25">
      <c r="M365" s="6"/>
    </row>
    <row r="366" spans="13:13" ht="12.75" customHeight="1" x14ac:dyDescent="0.25">
      <c r="M366" s="6"/>
    </row>
    <row r="367" spans="13:13" ht="12.75" customHeight="1" x14ac:dyDescent="0.25">
      <c r="M367" s="6"/>
    </row>
    <row r="368" spans="13:13" ht="12.75" customHeight="1" x14ac:dyDescent="0.25">
      <c r="M368" s="6"/>
    </row>
    <row r="369" spans="13:13" ht="12.75" customHeight="1" x14ac:dyDescent="0.25">
      <c r="M369" s="6"/>
    </row>
    <row r="370" spans="13:13" ht="12.75" customHeight="1" x14ac:dyDescent="0.25">
      <c r="M370" s="6"/>
    </row>
    <row r="371" spans="13:13" ht="12.75" customHeight="1" x14ac:dyDescent="0.25">
      <c r="M371" s="6"/>
    </row>
    <row r="372" spans="13:13" ht="12.75" customHeight="1" x14ac:dyDescent="0.25">
      <c r="M372" s="6"/>
    </row>
    <row r="373" spans="13:13" ht="12.75" customHeight="1" x14ac:dyDescent="0.25">
      <c r="M373" s="6"/>
    </row>
    <row r="374" spans="13:13" ht="12.75" customHeight="1" x14ac:dyDescent="0.25">
      <c r="M374" s="6"/>
    </row>
    <row r="375" spans="13:13" ht="12.75" customHeight="1" x14ac:dyDescent="0.25">
      <c r="M375" s="6"/>
    </row>
    <row r="376" spans="13:13" ht="12.75" customHeight="1" x14ac:dyDescent="0.25">
      <c r="M376" s="6"/>
    </row>
    <row r="377" spans="13:13" ht="12.75" customHeight="1" x14ac:dyDescent="0.25">
      <c r="M377" s="6"/>
    </row>
    <row r="378" spans="13:13" ht="12.75" customHeight="1" x14ac:dyDescent="0.25">
      <c r="M378" s="6"/>
    </row>
    <row r="379" spans="13:13" ht="12.75" customHeight="1" x14ac:dyDescent="0.25">
      <c r="M379" s="6"/>
    </row>
    <row r="380" spans="13:13" ht="12.75" customHeight="1" x14ac:dyDescent="0.25">
      <c r="M380" s="6"/>
    </row>
    <row r="381" spans="13:13" ht="12.75" customHeight="1" x14ac:dyDescent="0.25">
      <c r="M381" s="6"/>
    </row>
    <row r="382" spans="13:13" ht="12.75" customHeight="1" x14ac:dyDescent="0.25">
      <c r="M382" s="6"/>
    </row>
    <row r="383" spans="13:13" ht="12.75" customHeight="1" x14ac:dyDescent="0.25">
      <c r="M383" s="6"/>
    </row>
    <row r="384" spans="13:13" ht="12.75" customHeight="1" x14ac:dyDescent="0.25">
      <c r="M384" s="6"/>
    </row>
    <row r="385" spans="13:13" ht="12.75" customHeight="1" x14ac:dyDescent="0.25">
      <c r="M385" s="6"/>
    </row>
    <row r="386" spans="13:13" ht="12.75" customHeight="1" x14ac:dyDescent="0.25">
      <c r="M386" s="6"/>
    </row>
    <row r="387" spans="13:13" ht="12.75" customHeight="1" x14ac:dyDescent="0.25">
      <c r="M387" s="6"/>
    </row>
    <row r="388" spans="13:13" ht="12.75" customHeight="1" x14ac:dyDescent="0.25">
      <c r="M388" s="6"/>
    </row>
    <row r="389" spans="13:13" ht="12.75" customHeight="1" x14ac:dyDescent="0.25">
      <c r="M389" s="6"/>
    </row>
    <row r="390" spans="13:13" ht="12.75" customHeight="1" x14ac:dyDescent="0.25">
      <c r="M390" s="6"/>
    </row>
    <row r="391" spans="13:13" ht="12.75" customHeight="1" x14ac:dyDescent="0.25">
      <c r="M391" s="6"/>
    </row>
    <row r="392" spans="13:13" ht="12.75" customHeight="1" x14ac:dyDescent="0.25">
      <c r="M392" s="6"/>
    </row>
    <row r="393" spans="13:13" ht="12.75" customHeight="1" x14ac:dyDescent="0.25">
      <c r="M393" s="6"/>
    </row>
    <row r="394" spans="13:13" ht="12.75" customHeight="1" x14ac:dyDescent="0.25">
      <c r="M394" s="6"/>
    </row>
    <row r="395" spans="13:13" ht="12.75" customHeight="1" x14ac:dyDescent="0.25">
      <c r="M395" s="6"/>
    </row>
    <row r="396" spans="13:13" ht="12.75" customHeight="1" x14ac:dyDescent="0.25">
      <c r="M396" s="6"/>
    </row>
    <row r="397" spans="13:13" ht="12.75" customHeight="1" x14ac:dyDescent="0.25">
      <c r="M397" s="6"/>
    </row>
    <row r="398" spans="13:13" ht="12.75" customHeight="1" x14ac:dyDescent="0.25">
      <c r="M398" s="6"/>
    </row>
    <row r="399" spans="13:13" ht="12.75" customHeight="1" x14ac:dyDescent="0.25">
      <c r="M399" s="6"/>
    </row>
    <row r="400" spans="13:13" ht="12.75" customHeight="1" x14ac:dyDescent="0.25">
      <c r="M400" s="6"/>
    </row>
    <row r="401" spans="13:13" ht="12.75" customHeight="1" x14ac:dyDescent="0.25">
      <c r="M401" s="6"/>
    </row>
    <row r="402" spans="13:13" ht="12.75" customHeight="1" x14ac:dyDescent="0.25">
      <c r="M402" s="6"/>
    </row>
    <row r="403" spans="13:13" ht="12.75" customHeight="1" x14ac:dyDescent="0.25">
      <c r="M403" s="6"/>
    </row>
    <row r="404" spans="13:13" ht="12.75" customHeight="1" x14ac:dyDescent="0.25">
      <c r="M404" s="6"/>
    </row>
    <row r="405" spans="13:13" ht="12.75" customHeight="1" x14ac:dyDescent="0.25">
      <c r="M405" s="6"/>
    </row>
    <row r="406" spans="13:13" ht="12.75" customHeight="1" x14ac:dyDescent="0.25">
      <c r="M406" s="6"/>
    </row>
    <row r="407" spans="13:13" ht="12.75" customHeight="1" x14ac:dyDescent="0.25">
      <c r="M407" s="6"/>
    </row>
    <row r="408" spans="13:13" ht="12.75" customHeight="1" x14ac:dyDescent="0.25">
      <c r="M408" s="6"/>
    </row>
    <row r="409" spans="13:13" ht="12.75" customHeight="1" x14ac:dyDescent="0.25">
      <c r="M409" s="6"/>
    </row>
    <row r="410" spans="13:13" ht="12.75" customHeight="1" x14ac:dyDescent="0.25">
      <c r="M410" s="6"/>
    </row>
    <row r="411" spans="13:13" ht="12.75" customHeight="1" x14ac:dyDescent="0.25">
      <c r="M411" s="6"/>
    </row>
    <row r="412" spans="13:13" ht="12.75" customHeight="1" x14ac:dyDescent="0.25">
      <c r="M412" s="6"/>
    </row>
    <row r="413" spans="13:13" ht="12.75" customHeight="1" x14ac:dyDescent="0.25">
      <c r="M413" s="6"/>
    </row>
    <row r="414" spans="13:13" ht="12.75" customHeight="1" x14ac:dyDescent="0.25">
      <c r="M414" s="6"/>
    </row>
    <row r="415" spans="13:13" ht="12.75" customHeight="1" x14ac:dyDescent="0.25">
      <c r="M415" s="6"/>
    </row>
    <row r="416" spans="13:13" ht="12.75" customHeight="1" x14ac:dyDescent="0.25">
      <c r="M416" s="6"/>
    </row>
    <row r="417" spans="13:13" ht="12.75" customHeight="1" x14ac:dyDescent="0.25">
      <c r="M417" s="6"/>
    </row>
    <row r="418" spans="13:13" ht="12.75" customHeight="1" x14ac:dyDescent="0.25">
      <c r="M418" s="6"/>
    </row>
    <row r="419" spans="13:13" ht="12.75" customHeight="1" x14ac:dyDescent="0.25">
      <c r="M419" s="6"/>
    </row>
    <row r="420" spans="13:13" ht="12.75" customHeight="1" x14ac:dyDescent="0.25">
      <c r="M420" s="6"/>
    </row>
    <row r="421" spans="13:13" ht="12.75" customHeight="1" x14ac:dyDescent="0.25">
      <c r="M421" s="6"/>
    </row>
    <row r="422" spans="13:13" ht="12.75" customHeight="1" x14ac:dyDescent="0.25">
      <c r="M422" s="6"/>
    </row>
    <row r="423" spans="13:13" ht="12.75" customHeight="1" x14ac:dyDescent="0.25">
      <c r="M423" s="6"/>
    </row>
    <row r="424" spans="13:13" ht="12.75" customHeight="1" x14ac:dyDescent="0.25">
      <c r="M424" s="6"/>
    </row>
    <row r="425" spans="13:13" ht="12.75" customHeight="1" x14ac:dyDescent="0.25">
      <c r="M425" s="6"/>
    </row>
    <row r="426" spans="13:13" ht="12.75" customHeight="1" x14ac:dyDescent="0.25">
      <c r="M426" s="6"/>
    </row>
    <row r="427" spans="13:13" ht="12.75" customHeight="1" x14ac:dyDescent="0.25">
      <c r="M427" s="6"/>
    </row>
    <row r="428" spans="13:13" ht="12.75" customHeight="1" x14ac:dyDescent="0.25">
      <c r="M428" s="6"/>
    </row>
    <row r="429" spans="13:13" ht="12.75" customHeight="1" x14ac:dyDescent="0.25">
      <c r="M429" s="6"/>
    </row>
    <row r="430" spans="13:13" ht="12.75" customHeight="1" x14ac:dyDescent="0.25">
      <c r="M430" s="6"/>
    </row>
    <row r="431" spans="13:13" ht="12.75" customHeight="1" x14ac:dyDescent="0.25">
      <c r="M431" s="6"/>
    </row>
    <row r="432" spans="13:13" ht="12.75" customHeight="1" x14ac:dyDescent="0.25">
      <c r="M432" s="6"/>
    </row>
    <row r="433" spans="13:13" ht="12.75" customHeight="1" x14ac:dyDescent="0.25">
      <c r="M433" s="6"/>
    </row>
    <row r="434" spans="13:13" ht="12.75" customHeight="1" x14ac:dyDescent="0.25">
      <c r="M434" s="6"/>
    </row>
    <row r="435" spans="13:13" ht="12.75" customHeight="1" x14ac:dyDescent="0.25">
      <c r="M435" s="6"/>
    </row>
    <row r="436" spans="13:13" ht="12.75" customHeight="1" x14ac:dyDescent="0.25">
      <c r="M436" s="6"/>
    </row>
    <row r="437" spans="13:13" ht="12.75" customHeight="1" x14ac:dyDescent="0.25">
      <c r="M437" s="6"/>
    </row>
    <row r="438" spans="13:13" ht="12.75" customHeight="1" x14ac:dyDescent="0.25">
      <c r="M438" s="6"/>
    </row>
    <row r="439" spans="13:13" ht="12.75" customHeight="1" x14ac:dyDescent="0.25">
      <c r="M439" s="6"/>
    </row>
    <row r="440" spans="13:13" ht="12.75" customHeight="1" x14ac:dyDescent="0.25">
      <c r="M440" s="6"/>
    </row>
    <row r="441" spans="13:13" ht="12.75" customHeight="1" x14ac:dyDescent="0.25">
      <c r="M441" s="6"/>
    </row>
    <row r="442" spans="13:13" ht="12.75" customHeight="1" x14ac:dyDescent="0.25">
      <c r="M442" s="6"/>
    </row>
    <row r="443" spans="13:13" ht="12.75" customHeight="1" x14ac:dyDescent="0.25">
      <c r="M443" s="6"/>
    </row>
    <row r="444" spans="13:13" ht="12.75" customHeight="1" x14ac:dyDescent="0.25">
      <c r="M444" s="6"/>
    </row>
    <row r="445" spans="13:13" ht="12.75" customHeight="1" x14ac:dyDescent="0.25">
      <c r="M445" s="6"/>
    </row>
    <row r="446" spans="13:13" ht="12.75" customHeight="1" x14ac:dyDescent="0.25">
      <c r="M446" s="6"/>
    </row>
    <row r="447" spans="13:13" ht="12.75" customHeight="1" x14ac:dyDescent="0.25">
      <c r="M447" s="6"/>
    </row>
    <row r="448" spans="13:13" ht="12.75" customHeight="1" x14ac:dyDescent="0.25">
      <c r="M448" s="6"/>
    </row>
    <row r="449" spans="13:13" ht="12.75" customHeight="1" x14ac:dyDescent="0.25">
      <c r="M449" s="6"/>
    </row>
    <row r="450" spans="13:13" ht="12.75" customHeight="1" x14ac:dyDescent="0.25">
      <c r="M450" s="6"/>
    </row>
    <row r="451" spans="13:13" ht="12.75" customHeight="1" x14ac:dyDescent="0.25">
      <c r="M451" s="6"/>
    </row>
    <row r="452" spans="13:13" ht="12.75" customHeight="1" x14ac:dyDescent="0.25">
      <c r="M452" s="6"/>
    </row>
    <row r="453" spans="13:13" ht="12.75" customHeight="1" x14ac:dyDescent="0.25">
      <c r="M453" s="6"/>
    </row>
    <row r="454" spans="13:13" ht="12.75" customHeight="1" x14ac:dyDescent="0.25">
      <c r="M454" s="6"/>
    </row>
    <row r="455" spans="13:13" ht="12.75" customHeight="1" x14ac:dyDescent="0.25">
      <c r="M455" s="6"/>
    </row>
    <row r="456" spans="13:13" ht="12.75" customHeight="1" x14ac:dyDescent="0.25">
      <c r="M456" s="6"/>
    </row>
    <row r="457" spans="13:13" ht="12.75" customHeight="1" x14ac:dyDescent="0.25">
      <c r="M457" s="6"/>
    </row>
    <row r="458" spans="13:13" ht="12.75" customHeight="1" x14ac:dyDescent="0.25">
      <c r="M458" s="6"/>
    </row>
    <row r="459" spans="13:13" ht="12.75" customHeight="1" x14ac:dyDescent="0.25">
      <c r="M459" s="6"/>
    </row>
    <row r="460" spans="13:13" ht="12.75" customHeight="1" x14ac:dyDescent="0.25">
      <c r="M460" s="6"/>
    </row>
    <row r="461" spans="13:13" ht="12.75" customHeight="1" x14ac:dyDescent="0.25">
      <c r="M461" s="6"/>
    </row>
    <row r="462" spans="13:13" ht="12.75" customHeight="1" x14ac:dyDescent="0.25">
      <c r="M462" s="6"/>
    </row>
    <row r="463" spans="13:13" ht="12.75" customHeight="1" x14ac:dyDescent="0.25">
      <c r="M463" s="6"/>
    </row>
    <row r="464" spans="13:13" ht="12.75" customHeight="1" x14ac:dyDescent="0.25">
      <c r="M464" s="6"/>
    </row>
    <row r="465" spans="13:13" ht="12.75" customHeight="1" x14ac:dyDescent="0.25">
      <c r="M465" s="6"/>
    </row>
    <row r="466" spans="13:13" ht="12.75" customHeight="1" x14ac:dyDescent="0.25">
      <c r="M466" s="6"/>
    </row>
    <row r="467" spans="13:13" ht="12.75" customHeight="1" x14ac:dyDescent="0.25">
      <c r="M467" s="6"/>
    </row>
    <row r="468" spans="13:13" ht="12.75" customHeight="1" x14ac:dyDescent="0.25">
      <c r="M468" s="6"/>
    </row>
    <row r="469" spans="13:13" ht="12.75" customHeight="1" x14ac:dyDescent="0.25">
      <c r="M469" s="6"/>
    </row>
    <row r="470" spans="13:13" ht="12.75" customHeight="1" x14ac:dyDescent="0.25">
      <c r="M470" s="6"/>
    </row>
    <row r="471" spans="13:13" ht="12.75" customHeight="1" x14ac:dyDescent="0.25">
      <c r="M471" s="6"/>
    </row>
    <row r="472" spans="13:13" ht="12.75" customHeight="1" x14ac:dyDescent="0.25">
      <c r="M472" s="6"/>
    </row>
    <row r="473" spans="13:13" ht="12.75" customHeight="1" x14ac:dyDescent="0.25">
      <c r="M473" s="6"/>
    </row>
    <row r="474" spans="13:13" ht="12.75" customHeight="1" x14ac:dyDescent="0.25">
      <c r="M474" s="6"/>
    </row>
    <row r="475" spans="13:13" ht="12.75" customHeight="1" x14ac:dyDescent="0.25">
      <c r="M475" s="6"/>
    </row>
    <row r="476" spans="13:13" ht="12.75" customHeight="1" x14ac:dyDescent="0.25">
      <c r="M476" s="6"/>
    </row>
    <row r="477" spans="13:13" ht="12.75" customHeight="1" x14ac:dyDescent="0.25">
      <c r="M477" s="6"/>
    </row>
    <row r="478" spans="13:13" ht="12.75" customHeight="1" x14ac:dyDescent="0.25">
      <c r="M478" s="6"/>
    </row>
    <row r="479" spans="13:13" ht="12.75" customHeight="1" x14ac:dyDescent="0.25">
      <c r="M479" s="6"/>
    </row>
    <row r="480" spans="13:13" ht="12.75" customHeight="1" x14ac:dyDescent="0.25">
      <c r="M480" s="6"/>
    </row>
    <row r="481" spans="13:13" ht="12.75" customHeight="1" x14ac:dyDescent="0.25">
      <c r="M481" s="6"/>
    </row>
    <row r="482" spans="13:13" ht="12.75" customHeight="1" x14ac:dyDescent="0.25">
      <c r="M482" s="6"/>
    </row>
    <row r="483" spans="13:13" ht="12.75" customHeight="1" x14ac:dyDescent="0.25">
      <c r="M483" s="6"/>
    </row>
    <row r="484" spans="13:13" ht="12.75" customHeight="1" x14ac:dyDescent="0.25">
      <c r="M484" s="6"/>
    </row>
    <row r="485" spans="13:13" ht="12.75" customHeight="1" x14ac:dyDescent="0.25">
      <c r="M485" s="6"/>
    </row>
    <row r="486" spans="13:13" ht="12.75" customHeight="1" x14ac:dyDescent="0.25">
      <c r="M486" s="6"/>
    </row>
    <row r="487" spans="13:13" ht="12.75" customHeight="1" x14ac:dyDescent="0.25">
      <c r="M487" s="6"/>
    </row>
    <row r="488" spans="13:13" ht="12.75" customHeight="1" x14ac:dyDescent="0.25">
      <c r="M488" s="6"/>
    </row>
    <row r="489" spans="13:13" ht="12.75" customHeight="1" x14ac:dyDescent="0.25">
      <c r="M489" s="6"/>
    </row>
    <row r="490" spans="13:13" ht="12.75" customHeight="1" x14ac:dyDescent="0.25">
      <c r="M490" s="6"/>
    </row>
    <row r="491" spans="13:13" ht="12.75" customHeight="1" x14ac:dyDescent="0.25">
      <c r="M491" s="6"/>
    </row>
    <row r="492" spans="13:13" ht="12.75" customHeight="1" x14ac:dyDescent="0.25">
      <c r="M492" s="6"/>
    </row>
    <row r="493" spans="13:13" ht="12.75" customHeight="1" x14ac:dyDescent="0.25">
      <c r="M493" s="6"/>
    </row>
    <row r="494" spans="13:13" ht="12.75" customHeight="1" x14ac:dyDescent="0.25">
      <c r="M494" s="6"/>
    </row>
    <row r="495" spans="13:13" ht="12.75" customHeight="1" x14ac:dyDescent="0.25">
      <c r="M495" s="6"/>
    </row>
    <row r="496" spans="13:13" ht="12.75" customHeight="1" x14ac:dyDescent="0.25">
      <c r="M496" s="6"/>
    </row>
    <row r="497" spans="13:13" ht="12.75" customHeight="1" x14ac:dyDescent="0.25">
      <c r="M497" s="6"/>
    </row>
    <row r="498" spans="13:13" ht="12.75" customHeight="1" x14ac:dyDescent="0.25">
      <c r="M498" s="6"/>
    </row>
    <row r="499" spans="13:13" ht="12.75" customHeight="1" x14ac:dyDescent="0.25">
      <c r="M499" s="6"/>
    </row>
    <row r="500" spans="13:13" ht="12.75" customHeight="1" x14ac:dyDescent="0.25">
      <c r="M500" s="6"/>
    </row>
    <row r="501" spans="13:13" ht="12.75" customHeight="1" x14ac:dyDescent="0.25">
      <c r="M501" s="6"/>
    </row>
    <row r="502" spans="13:13" ht="12.75" customHeight="1" x14ac:dyDescent="0.25">
      <c r="M502" s="6"/>
    </row>
    <row r="503" spans="13:13" ht="12.75" customHeight="1" x14ac:dyDescent="0.25">
      <c r="M503" s="6"/>
    </row>
    <row r="504" spans="13:13" ht="12.75" customHeight="1" x14ac:dyDescent="0.25">
      <c r="M504" s="6"/>
    </row>
    <row r="505" spans="13:13" ht="12.75" customHeight="1" x14ac:dyDescent="0.25">
      <c r="M505" s="6"/>
    </row>
    <row r="506" spans="13:13" ht="12.75" customHeight="1" x14ac:dyDescent="0.25">
      <c r="M506" s="6"/>
    </row>
    <row r="507" spans="13:13" ht="12.75" customHeight="1" x14ac:dyDescent="0.25">
      <c r="M507" s="6"/>
    </row>
    <row r="508" spans="13:13" ht="12.75" customHeight="1" x14ac:dyDescent="0.25">
      <c r="M508" s="6"/>
    </row>
    <row r="509" spans="13:13" ht="12.75" customHeight="1" x14ac:dyDescent="0.25">
      <c r="M509" s="6"/>
    </row>
    <row r="510" spans="13:13" ht="12.75" customHeight="1" x14ac:dyDescent="0.25">
      <c r="M510" s="6"/>
    </row>
    <row r="511" spans="13:13" ht="12.75" customHeight="1" x14ac:dyDescent="0.25">
      <c r="M511" s="6"/>
    </row>
    <row r="512" spans="13:13" ht="12.75" customHeight="1" x14ac:dyDescent="0.25">
      <c r="M512" s="6"/>
    </row>
    <row r="513" spans="13:13" ht="12.75" customHeight="1" x14ac:dyDescent="0.25">
      <c r="M513" s="6"/>
    </row>
    <row r="514" spans="13:13" ht="12.75" customHeight="1" x14ac:dyDescent="0.25">
      <c r="M514" s="6"/>
    </row>
    <row r="515" spans="13:13" ht="12.75" customHeight="1" x14ac:dyDescent="0.25">
      <c r="M515" s="6"/>
    </row>
    <row r="516" spans="13:13" ht="12.75" customHeight="1" x14ac:dyDescent="0.25">
      <c r="M516" s="6"/>
    </row>
    <row r="517" spans="13:13" ht="12.75" customHeight="1" x14ac:dyDescent="0.25">
      <c r="M517" s="6"/>
    </row>
    <row r="518" spans="13:13" ht="12.75" customHeight="1" x14ac:dyDescent="0.25">
      <c r="M518" s="6"/>
    </row>
    <row r="519" spans="13:13" ht="12.75" customHeight="1" x14ac:dyDescent="0.25">
      <c r="M519" s="6"/>
    </row>
    <row r="520" spans="13:13" ht="12.75" customHeight="1" x14ac:dyDescent="0.25">
      <c r="M520" s="6"/>
    </row>
    <row r="521" spans="13:13" ht="12.75" customHeight="1" x14ac:dyDescent="0.25">
      <c r="M521" s="6"/>
    </row>
    <row r="522" spans="13:13" ht="12.75" customHeight="1" x14ac:dyDescent="0.25">
      <c r="M522" s="6"/>
    </row>
    <row r="523" spans="13:13" ht="12.75" customHeight="1" x14ac:dyDescent="0.25">
      <c r="M523" s="6"/>
    </row>
    <row r="524" spans="13:13" ht="12.75" customHeight="1" x14ac:dyDescent="0.25">
      <c r="M524" s="6"/>
    </row>
    <row r="525" spans="13:13" ht="12.75" customHeight="1" x14ac:dyDescent="0.25">
      <c r="M525" s="6"/>
    </row>
    <row r="526" spans="13:13" ht="12.75" customHeight="1" x14ac:dyDescent="0.25">
      <c r="M526" s="6"/>
    </row>
    <row r="527" spans="13:13" ht="12.75" customHeight="1" x14ac:dyDescent="0.25">
      <c r="M527" s="6"/>
    </row>
    <row r="528" spans="13:13" ht="12.75" customHeight="1" x14ac:dyDescent="0.25">
      <c r="M528" s="6"/>
    </row>
    <row r="529" spans="13:13" ht="12.75" customHeight="1" x14ac:dyDescent="0.25">
      <c r="M529" s="6"/>
    </row>
    <row r="530" spans="13:13" ht="12.75" customHeight="1" x14ac:dyDescent="0.25">
      <c r="M530" s="6"/>
    </row>
    <row r="531" spans="13:13" ht="12.75" customHeight="1" x14ac:dyDescent="0.25">
      <c r="M531" s="6"/>
    </row>
    <row r="532" spans="13:13" ht="12.75" customHeight="1" x14ac:dyDescent="0.25">
      <c r="M532" s="6"/>
    </row>
    <row r="533" spans="13:13" ht="12.75" customHeight="1" x14ac:dyDescent="0.25">
      <c r="M533" s="6"/>
    </row>
    <row r="534" spans="13:13" ht="12.75" customHeight="1" x14ac:dyDescent="0.25">
      <c r="M534" s="6"/>
    </row>
    <row r="535" spans="13:13" ht="12.75" customHeight="1" x14ac:dyDescent="0.25">
      <c r="M535" s="6"/>
    </row>
    <row r="536" spans="13:13" ht="12.75" customHeight="1" x14ac:dyDescent="0.25">
      <c r="M536" s="6"/>
    </row>
    <row r="537" spans="13:13" ht="12.75" customHeight="1" x14ac:dyDescent="0.25">
      <c r="M537" s="6"/>
    </row>
    <row r="538" spans="13:13" ht="12.75" customHeight="1" x14ac:dyDescent="0.25">
      <c r="M538" s="6"/>
    </row>
    <row r="539" spans="13:13" ht="12.75" customHeight="1" x14ac:dyDescent="0.25">
      <c r="M539" s="6"/>
    </row>
    <row r="540" spans="13:13" ht="12.75" customHeight="1" x14ac:dyDescent="0.25">
      <c r="M540" s="6"/>
    </row>
    <row r="541" spans="13:13" ht="12.75" customHeight="1" x14ac:dyDescent="0.25">
      <c r="M541" s="6"/>
    </row>
    <row r="542" spans="13:13" ht="12.75" customHeight="1" x14ac:dyDescent="0.25">
      <c r="M542" s="6"/>
    </row>
    <row r="543" spans="13:13" ht="12.75" customHeight="1" x14ac:dyDescent="0.25">
      <c r="M543" s="6"/>
    </row>
    <row r="544" spans="13:13" ht="12.75" customHeight="1" x14ac:dyDescent="0.25">
      <c r="M544" s="6"/>
    </row>
    <row r="545" spans="13:13" ht="12.75" customHeight="1" x14ac:dyDescent="0.25">
      <c r="M545" s="6"/>
    </row>
    <row r="546" spans="13:13" ht="12.75" customHeight="1" x14ac:dyDescent="0.25">
      <c r="M546" s="6"/>
    </row>
    <row r="547" spans="13:13" ht="12.75" customHeight="1" x14ac:dyDescent="0.25">
      <c r="M547" s="6"/>
    </row>
    <row r="548" spans="13:13" ht="12.75" customHeight="1" x14ac:dyDescent="0.25">
      <c r="M548" s="6"/>
    </row>
    <row r="549" spans="13:13" ht="12.75" customHeight="1" x14ac:dyDescent="0.25">
      <c r="M549" s="6"/>
    </row>
    <row r="550" spans="13:13" ht="12.75" customHeight="1" x14ac:dyDescent="0.25">
      <c r="M550" s="6"/>
    </row>
    <row r="551" spans="13:13" ht="12.75" customHeight="1" x14ac:dyDescent="0.25">
      <c r="M551" s="6"/>
    </row>
    <row r="552" spans="13:13" ht="12.75" customHeight="1" x14ac:dyDescent="0.25">
      <c r="M552" s="6"/>
    </row>
    <row r="553" spans="13:13" ht="12.75" customHeight="1" x14ac:dyDescent="0.25">
      <c r="M553" s="6"/>
    </row>
    <row r="554" spans="13:13" ht="12.75" customHeight="1" x14ac:dyDescent="0.25">
      <c r="M554" s="6"/>
    </row>
    <row r="555" spans="13:13" ht="12.75" customHeight="1" x14ac:dyDescent="0.25">
      <c r="M555" s="6"/>
    </row>
    <row r="556" spans="13:13" ht="12.75" customHeight="1" x14ac:dyDescent="0.25">
      <c r="M556" s="6"/>
    </row>
    <row r="557" spans="13:13" ht="12.75" customHeight="1" x14ac:dyDescent="0.25">
      <c r="M557" s="6"/>
    </row>
    <row r="558" spans="13:13" ht="12.75" customHeight="1" x14ac:dyDescent="0.25">
      <c r="M558" s="6"/>
    </row>
    <row r="559" spans="13:13" ht="12.75" customHeight="1" x14ac:dyDescent="0.25">
      <c r="M559" s="6"/>
    </row>
    <row r="560" spans="13:13" ht="12.75" customHeight="1" x14ac:dyDescent="0.25">
      <c r="M560" s="6"/>
    </row>
    <row r="561" spans="13:13" ht="12.75" customHeight="1" x14ac:dyDescent="0.25">
      <c r="M561" s="6"/>
    </row>
    <row r="562" spans="13:13" ht="12.75" customHeight="1" x14ac:dyDescent="0.25">
      <c r="M562" s="6"/>
    </row>
    <row r="563" spans="13:13" ht="12.75" customHeight="1" x14ac:dyDescent="0.25">
      <c r="M563" s="6"/>
    </row>
    <row r="564" spans="13:13" ht="12.75" customHeight="1" x14ac:dyDescent="0.25">
      <c r="M564" s="6"/>
    </row>
    <row r="565" spans="13:13" ht="12.75" customHeight="1" x14ac:dyDescent="0.25">
      <c r="M565" s="6"/>
    </row>
    <row r="566" spans="13:13" ht="12.75" customHeight="1" x14ac:dyDescent="0.25">
      <c r="M566" s="6"/>
    </row>
    <row r="567" spans="13:13" ht="12.75" customHeight="1" x14ac:dyDescent="0.25">
      <c r="M567" s="6"/>
    </row>
    <row r="568" spans="13:13" ht="12.75" customHeight="1" x14ac:dyDescent="0.25">
      <c r="M568" s="6"/>
    </row>
    <row r="569" spans="13:13" ht="12.75" customHeight="1" x14ac:dyDescent="0.25">
      <c r="M569" s="6"/>
    </row>
    <row r="570" spans="13:13" ht="12.75" customHeight="1" x14ac:dyDescent="0.25">
      <c r="M570" s="6"/>
    </row>
    <row r="571" spans="13:13" ht="12.75" customHeight="1" x14ac:dyDescent="0.25">
      <c r="M571" s="6"/>
    </row>
    <row r="572" spans="13:13" ht="12.75" customHeight="1" x14ac:dyDescent="0.25">
      <c r="M572" s="6"/>
    </row>
    <row r="573" spans="13:13" ht="12.75" customHeight="1" x14ac:dyDescent="0.25">
      <c r="M573" s="6"/>
    </row>
    <row r="574" spans="13:13" ht="12.75" customHeight="1" x14ac:dyDescent="0.25">
      <c r="M574" s="6"/>
    </row>
    <row r="575" spans="13:13" ht="12.75" customHeight="1" x14ac:dyDescent="0.25">
      <c r="M575" s="6"/>
    </row>
    <row r="576" spans="13:13" ht="12.75" customHeight="1" x14ac:dyDescent="0.25">
      <c r="M576" s="6"/>
    </row>
    <row r="577" spans="13:13" ht="12.75" customHeight="1" x14ac:dyDescent="0.25">
      <c r="M577" s="6"/>
    </row>
    <row r="578" spans="13:13" ht="12.75" customHeight="1" x14ac:dyDescent="0.25">
      <c r="M578" s="6"/>
    </row>
    <row r="579" spans="13:13" ht="12.75" customHeight="1" x14ac:dyDescent="0.25">
      <c r="M579" s="6"/>
    </row>
    <row r="580" spans="13:13" ht="12.75" customHeight="1" x14ac:dyDescent="0.25">
      <c r="M580" s="6"/>
    </row>
    <row r="581" spans="13:13" ht="12.75" customHeight="1" x14ac:dyDescent="0.25">
      <c r="M581" s="6"/>
    </row>
    <row r="582" spans="13:13" ht="12.75" customHeight="1" x14ac:dyDescent="0.25">
      <c r="M582" s="6"/>
    </row>
    <row r="583" spans="13:13" ht="12.75" customHeight="1" x14ac:dyDescent="0.25">
      <c r="M583" s="6"/>
    </row>
    <row r="584" spans="13:13" ht="12.75" customHeight="1" x14ac:dyDescent="0.25">
      <c r="M584" s="6"/>
    </row>
    <row r="585" spans="13:13" ht="12.75" customHeight="1" x14ac:dyDescent="0.25">
      <c r="M585" s="6"/>
    </row>
    <row r="586" spans="13:13" ht="12.75" customHeight="1" x14ac:dyDescent="0.25">
      <c r="M586" s="6"/>
    </row>
    <row r="587" spans="13:13" ht="12.75" customHeight="1" x14ac:dyDescent="0.25">
      <c r="M587" s="6"/>
    </row>
    <row r="588" spans="13:13" ht="12.75" customHeight="1" x14ac:dyDescent="0.25">
      <c r="M588" s="6"/>
    </row>
    <row r="589" spans="13:13" ht="12.75" customHeight="1" x14ac:dyDescent="0.25">
      <c r="M589" s="6"/>
    </row>
    <row r="590" spans="13:13" ht="12.75" customHeight="1" x14ac:dyDescent="0.25">
      <c r="M590" s="6"/>
    </row>
    <row r="591" spans="13:13" ht="12.75" customHeight="1" x14ac:dyDescent="0.25">
      <c r="M591" s="6"/>
    </row>
    <row r="592" spans="13:13" ht="12.75" customHeight="1" x14ac:dyDescent="0.25">
      <c r="M592" s="6"/>
    </row>
    <row r="593" spans="13:13" ht="12.75" customHeight="1" x14ac:dyDescent="0.25">
      <c r="M593" s="6"/>
    </row>
    <row r="594" spans="13:13" ht="12.75" customHeight="1" x14ac:dyDescent="0.25">
      <c r="M594" s="6"/>
    </row>
    <row r="595" spans="13:13" ht="12.75" customHeight="1" x14ac:dyDescent="0.25">
      <c r="M595" s="6"/>
    </row>
    <row r="596" spans="13:13" ht="12.75" customHeight="1" x14ac:dyDescent="0.25">
      <c r="M596" s="6"/>
    </row>
    <row r="597" spans="13:13" ht="12.75" customHeight="1" x14ac:dyDescent="0.25">
      <c r="M597" s="6"/>
    </row>
    <row r="598" spans="13:13" ht="12.75" customHeight="1" x14ac:dyDescent="0.25">
      <c r="M598" s="6"/>
    </row>
    <row r="599" spans="13:13" ht="12.75" customHeight="1" x14ac:dyDescent="0.25">
      <c r="M599" s="6"/>
    </row>
    <row r="600" spans="13:13" ht="12.75" customHeight="1" x14ac:dyDescent="0.25">
      <c r="M600" s="6"/>
    </row>
    <row r="601" spans="13:13" ht="12.75" customHeight="1" x14ac:dyDescent="0.25">
      <c r="M601" s="6"/>
    </row>
    <row r="602" spans="13:13" ht="12.75" customHeight="1" x14ac:dyDescent="0.25">
      <c r="M602" s="6"/>
    </row>
    <row r="603" spans="13:13" ht="12.75" customHeight="1" x14ac:dyDescent="0.25">
      <c r="M603" s="6"/>
    </row>
    <row r="604" spans="13:13" ht="12.75" customHeight="1" x14ac:dyDescent="0.25">
      <c r="M604" s="6"/>
    </row>
    <row r="605" spans="13:13" ht="12.75" customHeight="1" x14ac:dyDescent="0.25">
      <c r="M605" s="6"/>
    </row>
    <row r="606" spans="13:13" ht="12.75" customHeight="1" x14ac:dyDescent="0.25">
      <c r="M606" s="6"/>
    </row>
    <row r="607" spans="13:13" ht="12.75" customHeight="1" x14ac:dyDescent="0.25">
      <c r="M607" s="6"/>
    </row>
    <row r="608" spans="13:13" ht="12.75" customHeight="1" x14ac:dyDescent="0.25">
      <c r="M608" s="6"/>
    </row>
    <row r="609" spans="13:13" ht="12.75" customHeight="1" x14ac:dyDescent="0.25">
      <c r="M609" s="6"/>
    </row>
    <row r="610" spans="13:13" ht="12.75" customHeight="1" x14ac:dyDescent="0.25">
      <c r="M610" s="6"/>
    </row>
    <row r="611" spans="13:13" ht="12.75" customHeight="1" x14ac:dyDescent="0.25">
      <c r="M611" s="6"/>
    </row>
    <row r="612" spans="13:13" ht="12.75" customHeight="1" x14ac:dyDescent="0.25">
      <c r="M612" s="6"/>
    </row>
    <row r="613" spans="13:13" ht="12.75" customHeight="1" x14ac:dyDescent="0.25">
      <c r="M613" s="6"/>
    </row>
    <row r="614" spans="13:13" ht="12.75" customHeight="1" x14ac:dyDescent="0.25">
      <c r="M614" s="6"/>
    </row>
    <row r="615" spans="13:13" ht="12.75" customHeight="1" x14ac:dyDescent="0.25">
      <c r="M615" s="6"/>
    </row>
    <row r="616" spans="13:13" ht="12.75" customHeight="1" x14ac:dyDescent="0.25">
      <c r="M616" s="6"/>
    </row>
    <row r="617" spans="13:13" ht="12.75" customHeight="1" x14ac:dyDescent="0.25">
      <c r="M617" s="6"/>
    </row>
    <row r="618" spans="13:13" ht="12.75" customHeight="1" x14ac:dyDescent="0.25">
      <c r="M618" s="6"/>
    </row>
    <row r="619" spans="13:13" ht="12.75" customHeight="1" x14ac:dyDescent="0.25">
      <c r="M619" s="6"/>
    </row>
    <row r="620" spans="13:13" ht="12.75" customHeight="1" x14ac:dyDescent="0.25">
      <c r="M620" s="6"/>
    </row>
    <row r="621" spans="13:13" ht="12.75" customHeight="1" x14ac:dyDescent="0.25">
      <c r="M621" s="6"/>
    </row>
    <row r="622" spans="13:13" ht="12.75" customHeight="1" x14ac:dyDescent="0.25">
      <c r="M622" s="6"/>
    </row>
    <row r="623" spans="13:13" ht="12.75" customHeight="1" x14ac:dyDescent="0.25">
      <c r="M623" s="6"/>
    </row>
    <row r="624" spans="13:13" ht="12.75" customHeight="1" x14ac:dyDescent="0.25">
      <c r="M624" s="6"/>
    </row>
    <row r="625" spans="13:13" ht="12.75" customHeight="1" x14ac:dyDescent="0.25">
      <c r="M625" s="6"/>
    </row>
    <row r="626" spans="13:13" ht="12.75" customHeight="1" x14ac:dyDescent="0.25">
      <c r="M626" s="6"/>
    </row>
    <row r="627" spans="13:13" ht="12.75" customHeight="1" x14ac:dyDescent="0.25">
      <c r="M627" s="6"/>
    </row>
    <row r="628" spans="13:13" ht="12.75" customHeight="1" x14ac:dyDescent="0.25">
      <c r="M628" s="6"/>
    </row>
    <row r="629" spans="13:13" ht="12.75" customHeight="1" x14ac:dyDescent="0.25">
      <c r="M629" s="6"/>
    </row>
    <row r="630" spans="13:13" ht="12.75" customHeight="1" x14ac:dyDescent="0.25">
      <c r="M630" s="6"/>
    </row>
    <row r="631" spans="13:13" ht="12.75" customHeight="1" x14ac:dyDescent="0.25">
      <c r="M631" s="6"/>
    </row>
    <row r="632" spans="13:13" ht="12.75" customHeight="1" x14ac:dyDescent="0.25">
      <c r="M632" s="6"/>
    </row>
    <row r="633" spans="13:13" ht="12.75" customHeight="1" x14ac:dyDescent="0.25">
      <c r="M633" s="6"/>
    </row>
    <row r="634" spans="13:13" ht="12.75" customHeight="1" x14ac:dyDescent="0.25">
      <c r="M634" s="6"/>
    </row>
    <row r="635" spans="13:13" ht="12.75" customHeight="1" x14ac:dyDescent="0.25">
      <c r="M635" s="6"/>
    </row>
    <row r="636" spans="13:13" ht="12.75" customHeight="1" x14ac:dyDescent="0.25">
      <c r="M636" s="6"/>
    </row>
    <row r="637" spans="13:13" ht="12.75" customHeight="1" x14ac:dyDescent="0.25">
      <c r="M637" s="6"/>
    </row>
    <row r="638" spans="13:13" ht="12.75" customHeight="1" x14ac:dyDescent="0.25">
      <c r="M638" s="6"/>
    </row>
    <row r="639" spans="13:13" ht="12.75" customHeight="1" x14ac:dyDescent="0.25">
      <c r="M639" s="6"/>
    </row>
    <row r="640" spans="13:13" ht="12.75" customHeight="1" x14ac:dyDescent="0.25">
      <c r="M640" s="6"/>
    </row>
    <row r="641" spans="13:13" ht="12.75" customHeight="1" x14ac:dyDescent="0.25">
      <c r="M641" s="6"/>
    </row>
    <row r="642" spans="13:13" ht="12.75" customHeight="1" x14ac:dyDescent="0.25">
      <c r="M642" s="6"/>
    </row>
    <row r="643" spans="13:13" ht="12.75" customHeight="1" x14ac:dyDescent="0.25">
      <c r="M643" s="6"/>
    </row>
    <row r="644" spans="13:13" ht="12.75" customHeight="1" x14ac:dyDescent="0.25">
      <c r="M644" s="6"/>
    </row>
    <row r="645" spans="13:13" ht="12.75" customHeight="1" x14ac:dyDescent="0.25">
      <c r="M645" s="6"/>
    </row>
    <row r="646" spans="13:13" ht="12.75" customHeight="1" x14ac:dyDescent="0.25">
      <c r="M646" s="6"/>
    </row>
    <row r="647" spans="13:13" ht="12.75" customHeight="1" x14ac:dyDescent="0.25">
      <c r="M647" s="6"/>
    </row>
    <row r="648" spans="13:13" ht="12.75" customHeight="1" x14ac:dyDescent="0.25">
      <c r="M648" s="6"/>
    </row>
    <row r="649" spans="13:13" ht="12.75" customHeight="1" x14ac:dyDescent="0.25">
      <c r="M649" s="6"/>
    </row>
    <row r="650" spans="13:13" ht="12.75" customHeight="1" x14ac:dyDescent="0.25">
      <c r="M650" s="6"/>
    </row>
    <row r="651" spans="13:13" ht="12.75" customHeight="1" x14ac:dyDescent="0.25">
      <c r="M651" s="6"/>
    </row>
    <row r="652" spans="13:13" ht="12.75" customHeight="1" x14ac:dyDescent="0.25">
      <c r="M652" s="6"/>
    </row>
    <row r="653" spans="13:13" ht="12.75" customHeight="1" x14ac:dyDescent="0.25">
      <c r="M653" s="6"/>
    </row>
    <row r="654" spans="13:13" ht="12.75" customHeight="1" x14ac:dyDescent="0.25">
      <c r="M654" s="6"/>
    </row>
    <row r="655" spans="13:13" ht="12.75" customHeight="1" x14ac:dyDescent="0.25">
      <c r="M655" s="6"/>
    </row>
    <row r="656" spans="13:13" ht="12.75" customHeight="1" x14ac:dyDescent="0.25">
      <c r="M656" s="6"/>
    </row>
    <row r="657" spans="13:13" ht="12.75" customHeight="1" x14ac:dyDescent="0.25">
      <c r="M657" s="6"/>
    </row>
    <row r="658" spans="13:13" ht="12.75" customHeight="1" x14ac:dyDescent="0.25">
      <c r="M658" s="6"/>
    </row>
    <row r="659" spans="13:13" ht="12.75" customHeight="1" x14ac:dyDescent="0.25">
      <c r="M659" s="6"/>
    </row>
    <row r="660" spans="13:13" ht="12.75" customHeight="1" x14ac:dyDescent="0.25">
      <c r="M660" s="6"/>
    </row>
    <row r="661" spans="13:13" ht="12.75" customHeight="1" x14ac:dyDescent="0.25">
      <c r="M661" s="6"/>
    </row>
    <row r="662" spans="13:13" ht="12.75" customHeight="1" x14ac:dyDescent="0.25">
      <c r="M662" s="6"/>
    </row>
    <row r="663" spans="13:13" ht="12.75" customHeight="1" x14ac:dyDescent="0.25">
      <c r="M663" s="6"/>
    </row>
    <row r="664" spans="13:13" ht="12.75" customHeight="1" x14ac:dyDescent="0.25">
      <c r="M664" s="6"/>
    </row>
    <row r="665" spans="13:13" ht="12.75" customHeight="1" x14ac:dyDescent="0.25">
      <c r="M665" s="6"/>
    </row>
    <row r="666" spans="13:13" ht="12.75" customHeight="1" x14ac:dyDescent="0.25">
      <c r="M666" s="6"/>
    </row>
    <row r="667" spans="13:13" ht="12.75" customHeight="1" x14ac:dyDescent="0.25">
      <c r="M667" s="6"/>
    </row>
    <row r="668" spans="13:13" ht="12.75" customHeight="1" x14ac:dyDescent="0.25">
      <c r="M668" s="6"/>
    </row>
    <row r="669" spans="13:13" ht="12.75" customHeight="1" x14ac:dyDescent="0.25">
      <c r="M669" s="6"/>
    </row>
    <row r="670" spans="13:13" ht="12.75" customHeight="1" x14ac:dyDescent="0.25">
      <c r="M670" s="6"/>
    </row>
    <row r="671" spans="13:13" ht="12.75" customHeight="1" x14ac:dyDescent="0.25">
      <c r="M671" s="6"/>
    </row>
    <row r="672" spans="13:13" ht="12.75" customHeight="1" x14ac:dyDescent="0.25">
      <c r="M672" s="6"/>
    </row>
    <row r="673" spans="13:13" ht="12.75" customHeight="1" x14ac:dyDescent="0.25">
      <c r="M673" s="6"/>
    </row>
    <row r="674" spans="13:13" ht="12.75" customHeight="1" x14ac:dyDescent="0.25">
      <c r="M674" s="6"/>
    </row>
    <row r="675" spans="13:13" ht="12.75" customHeight="1" x14ac:dyDescent="0.25">
      <c r="M675" s="6"/>
    </row>
    <row r="676" spans="13:13" ht="12.75" customHeight="1" x14ac:dyDescent="0.25">
      <c r="M676" s="6"/>
    </row>
    <row r="677" spans="13:13" ht="12.75" customHeight="1" x14ac:dyDescent="0.25">
      <c r="M677" s="6"/>
    </row>
    <row r="678" spans="13:13" ht="12.75" customHeight="1" x14ac:dyDescent="0.25">
      <c r="M678" s="6"/>
    </row>
    <row r="679" spans="13:13" ht="12.75" customHeight="1" x14ac:dyDescent="0.25">
      <c r="M679" s="6"/>
    </row>
    <row r="680" spans="13:13" ht="12.75" customHeight="1" x14ac:dyDescent="0.25">
      <c r="M680" s="6"/>
    </row>
    <row r="681" spans="13:13" ht="12.75" customHeight="1" x14ac:dyDescent="0.25">
      <c r="M681" s="6"/>
    </row>
    <row r="682" spans="13:13" ht="12.75" customHeight="1" x14ac:dyDescent="0.25">
      <c r="M682" s="6"/>
    </row>
    <row r="683" spans="13:13" ht="12.75" customHeight="1" x14ac:dyDescent="0.25">
      <c r="M683" s="6"/>
    </row>
    <row r="684" spans="13:13" ht="12.75" customHeight="1" x14ac:dyDescent="0.25">
      <c r="M684" s="6"/>
    </row>
    <row r="685" spans="13:13" ht="12.75" customHeight="1" x14ac:dyDescent="0.25">
      <c r="M685" s="6"/>
    </row>
    <row r="686" spans="13:13" ht="12.75" customHeight="1" x14ac:dyDescent="0.25">
      <c r="M686" s="6"/>
    </row>
    <row r="687" spans="13:13" ht="12.75" customHeight="1" x14ac:dyDescent="0.25">
      <c r="M687" s="6"/>
    </row>
    <row r="688" spans="13:13" ht="12.75" customHeight="1" x14ac:dyDescent="0.25">
      <c r="M688" s="6"/>
    </row>
    <row r="689" spans="13:13" ht="12.75" customHeight="1" x14ac:dyDescent="0.25">
      <c r="M689" s="6"/>
    </row>
    <row r="690" spans="13:13" ht="12.75" customHeight="1" x14ac:dyDescent="0.25">
      <c r="M690" s="6"/>
    </row>
    <row r="691" spans="13:13" ht="12.75" customHeight="1" x14ac:dyDescent="0.25">
      <c r="M691" s="6"/>
    </row>
    <row r="692" spans="13:13" ht="12.75" customHeight="1" x14ac:dyDescent="0.25">
      <c r="M692" s="6"/>
    </row>
    <row r="693" spans="13:13" ht="12.75" customHeight="1" x14ac:dyDescent="0.25">
      <c r="M693" s="6"/>
    </row>
    <row r="694" spans="13:13" ht="12.75" customHeight="1" x14ac:dyDescent="0.25">
      <c r="M694" s="6"/>
    </row>
    <row r="695" spans="13:13" ht="12.75" customHeight="1" x14ac:dyDescent="0.25">
      <c r="M695" s="6"/>
    </row>
    <row r="696" spans="13:13" ht="12.75" customHeight="1" x14ac:dyDescent="0.25">
      <c r="M696" s="6"/>
    </row>
    <row r="697" spans="13:13" ht="12.75" customHeight="1" x14ac:dyDescent="0.25">
      <c r="M697" s="6"/>
    </row>
    <row r="698" spans="13:13" ht="12.75" customHeight="1" x14ac:dyDescent="0.25">
      <c r="M698" s="6"/>
    </row>
    <row r="699" spans="13:13" ht="12.75" customHeight="1" x14ac:dyDescent="0.25">
      <c r="M699" s="6"/>
    </row>
    <row r="700" spans="13:13" ht="12.75" customHeight="1" x14ac:dyDescent="0.25">
      <c r="M700" s="6"/>
    </row>
    <row r="701" spans="13:13" ht="12.75" customHeight="1" x14ac:dyDescent="0.25">
      <c r="M701" s="6"/>
    </row>
    <row r="702" spans="13:13" ht="12.75" customHeight="1" x14ac:dyDescent="0.25">
      <c r="M702" s="6"/>
    </row>
    <row r="703" spans="13:13" ht="12.75" customHeight="1" x14ac:dyDescent="0.25">
      <c r="M703" s="6"/>
    </row>
    <row r="704" spans="13:13" ht="12.75" customHeight="1" x14ac:dyDescent="0.25">
      <c r="M704" s="6"/>
    </row>
    <row r="705" spans="13:13" ht="12.75" customHeight="1" x14ac:dyDescent="0.25">
      <c r="M705" s="6"/>
    </row>
    <row r="706" spans="13:13" ht="12.75" customHeight="1" x14ac:dyDescent="0.25">
      <c r="M706" s="6"/>
    </row>
    <row r="707" spans="13:13" ht="12.75" customHeight="1" x14ac:dyDescent="0.25">
      <c r="M707" s="6"/>
    </row>
    <row r="708" spans="13:13" ht="12.75" customHeight="1" x14ac:dyDescent="0.25">
      <c r="M708" s="6"/>
    </row>
    <row r="709" spans="13:13" ht="12.75" customHeight="1" x14ac:dyDescent="0.25">
      <c r="M709" s="6"/>
    </row>
    <row r="710" spans="13:13" ht="12.75" customHeight="1" x14ac:dyDescent="0.25">
      <c r="M710" s="6"/>
    </row>
    <row r="711" spans="13:13" ht="12.75" customHeight="1" x14ac:dyDescent="0.25">
      <c r="M711" s="6"/>
    </row>
    <row r="712" spans="13:13" ht="12.75" customHeight="1" x14ac:dyDescent="0.25">
      <c r="M712" s="6"/>
    </row>
    <row r="713" spans="13:13" ht="12.75" customHeight="1" x14ac:dyDescent="0.25">
      <c r="M713" s="6"/>
    </row>
    <row r="714" spans="13:13" ht="12.75" customHeight="1" x14ac:dyDescent="0.25">
      <c r="M714" s="6"/>
    </row>
    <row r="715" spans="13:13" ht="12.75" customHeight="1" x14ac:dyDescent="0.25">
      <c r="M715" s="6"/>
    </row>
    <row r="716" spans="13:13" ht="12.75" customHeight="1" x14ac:dyDescent="0.25">
      <c r="M716" s="6"/>
    </row>
    <row r="717" spans="13:13" ht="12.75" customHeight="1" x14ac:dyDescent="0.25">
      <c r="M717" s="6"/>
    </row>
    <row r="718" spans="13:13" ht="12.75" customHeight="1" x14ac:dyDescent="0.25">
      <c r="M718" s="6"/>
    </row>
    <row r="719" spans="13:13" ht="12.75" customHeight="1" x14ac:dyDescent="0.25">
      <c r="M719" s="6"/>
    </row>
    <row r="720" spans="13:13" ht="12.75" customHeight="1" x14ac:dyDescent="0.25">
      <c r="M720" s="6"/>
    </row>
    <row r="721" spans="13:13" ht="12.75" customHeight="1" x14ac:dyDescent="0.25">
      <c r="M721" s="6"/>
    </row>
    <row r="722" spans="13:13" ht="12.75" customHeight="1" x14ac:dyDescent="0.25">
      <c r="M722" s="6"/>
    </row>
    <row r="723" spans="13:13" ht="12.75" customHeight="1" x14ac:dyDescent="0.25">
      <c r="M723" s="6"/>
    </row>
    <row r="724" spans="13:13" ht="12.75" customHeight="1" x14ac:dyDescent="0.25">
      <c r="M724" s="6"/>
    </row>
    <row r="725" spans="13:13" ht="12.75" customHeight="1" x14ac:dyDescent="0.25">
      <c r="M725" s="6"/>
    </row>
    <row r="726" spans="13:13" ht="12.75" customHeight="1" x14ac:dyDescent="0.25">
      <c r="M726" s="6"/>
    </row>
    <row r="727" spans="13:13" ht="12.75" customHeight="1" x14ac:dyDescent="0.25">
      <c r="M727" s="6"/>
    </row>
    <row r="728" spans="13:13" ht="12.75" customHeight="1" x14ac:dyDescent="0.25">
      <c r="M728" s="6"/>
    </row>
    <row r="729" spans="13:13" ht="12.75" customHeight="1" x14ac:dyDescent="0.25">
      <c r="M729" s="6"/>
    </row>
    <row r="730" spans="13:13" ht="12.75" customHeight="1" x14ac:dyDescent="0.25">
      <c r="M730" s="6"/>
    </row>
    <row r="731" spans="13:13" ht="12.75" customHeight="1" x14ac:dyDescent="0.25">
      <c r="M731" s="6"/>
    </row>
    <row r="732" spans="13:13" ht="12.75" customHeight="1" x14ac:dyDescent="0.25">
      <c r="M732" s="6"/>
    </row>
    <row r="733" spans="13:13" ht="12.75" customHeight="1" x14ac:dyDescent="0.25">
      <c r="M733" s="6"/>
    </row>
    <row r="734" spans="13:13" ht="12.75" customHeight="1" x14ac:dyDescent="0.25">
      <c r="M734" s="6"/>
    </row>
    <row r="735" spans="13:13" ht="12.75" customHeight="1" x14ac:dyDescent="0.25">
      <c r="M735" s="6"/>
    </row>
    <row r="736" spans="13:13" ht="12.75" customHeight="1" x14ac:dyDescent="0.25">
      <c r="M736" s="6"/>
    </row>
    <row r="737" spans="13:13" ht="12.75" customHeight="1" x14ac:dyDescent="0.25">
      <c r="M737" s="6"/>
    </row>
    <row r="738" spans="13:13" ht="12.75" customHeight="1" x14ac:dyDescent="0.25">
      <c r="M738" s="6"/>
    </row>
    <row r="739" spans="13:13" ht="12.75" customHeight="1" x14ac:dyDescent="0.25">
      <c r="M739" s="6"/>
    </row>
    <row r="740" spans="13:13" ht="12.75" customHeight="1" x14ac:dyDescent="0.25">
      <c r="M740" s="6"/>
    </row>
    <row r="741" spans="13:13" ht="12.75" customHeight="1" x14ac:dyDescent="0.25">
      <c r="M741" s="6"/>
    </row>
    <row r="742" spans="13:13" ht="12.75" customHeight="1" x14ac:dyDescent="0.25">
      <c r="M742" s="6"/>
    </row>
    <row r="743" spans="13:13" ht="12.75" customHeight="1" x14ac:dyDescent="0.25">
      <c r="M743" s="6"/>
    </row>
    <row r="744" spans="13:13" ht="12.75" customHeight="1" x14ac:dyDescent="0.25">
      <c r="M744" s="6"/>
    </row>
    <row r="745" spans="13:13" ht="12.75" customHeight="1" x14ac:dyDescent="0.25">
      <c r="M745" s="6"/>
    </row>
    <row r="746" spans="13:13" ht="12.75" customHeight="1" x14ac:dyDescent="0.25">
      <c r="M746" s="6"/>
    </row>
    <row r="747" spans="13:13" ht="12.75" customHeight="1" x14ac:dyDescent="0.25">
      <c r="M747" s="6"/>
    </row>
    <row r="748" spans="13:13" ht="12.75" customHeight="1" x14ac:dyDescent="0.25">
      <c r="M748" s="6"/>
    </row>
    <row r="749" spans="13:13" ht="12.75" customHeight="1" x14ac:dyDescent="0.25">
      <c r="M749" s="6"/>
    </row>
    <row r="750" spans="13:13" ht="12.75" customHeight="1" x14ac:dyDescent="0.25">
      <c r="M750" s="6"/>
    </row>
    <row r="751" spans="13:13" ht="12.75" customHeight="1" x14ac:dyDescent="0.25">
      <c r="M751" s="6"/>
    </row>
    <row r="752" spans="13:13" ht="12.75" customHeight="1" x14ac:dyDescent="0.25">
      <c r="M752" s="6"/>
    </row>
    <row r="753" spans="13:13" ht="12.75" customHeight="1" x14ac:dyDescent="0.25">
      <c r="M753" s="6"/>
    </row>
    <row r="754" spans="13:13" ht="12.75" customHeight="1" x14ac:dyDescent="0.25">
      <c r="M754" s="6"/>
    </row>
    <row r="755" spans="13:13" ht="12.75" customHeight="1" x14ac:dyDescent="0.25">
      <c r="M755" s="6"/>
    </row>
    <row r="756" spans="13:13" ht="12.75" customHeight="1" x14ac:dyDescent="0.25">
      <c r="M756" s="6"/>
    </row>
    <row r="757" spans="13:13" ht="12.75" customHeight="1" x14ac:dyDescent="0.25">
      <c r="M757" s="6"/>
    </row>
    <row r="758" spans="13:13" ht="12.75" customHeight="1" x14ac:dyDescent="0.25">
      <c r="M758" s="6"/>
    </row>
    <row r="759" spans="13:13" ht="12.75" customHeight="1" x14ac:dyDescent="0.25">
      <c r="M759" s="6"/>
    </row>
    <row r="760" spans="13:13" ht="12.75" customHeight="1" x14ac:dyDescent="0.25">
      <c r="M760" s="6"/>
    </row>
    <row r="761" spans="13:13" ht="12.75" customHeight="1" x14ac:dyDescent="0.25">
      <c r="M761" s="6"/>
    </row>
    <row r="762" spans="13:13" ht="12.75" customHeight="1" x14ac:dyDescent="0.25">
      <c r="M762" s="6"/>
    </row>
    <row r="763" spans="13:13" ht="12.75" customHeight="1" x14ac:dyDescent="0.25">
      <c r="M763" s="6"/>
    </row>
    <row r="764" spans="13:13" ht="12.75" customHeight="1" x14ac:dyDescent="0.25">
      <c r="M764" s="6"/>
    </row>
    <row r="765" spans="13:13" ht="12.75" customHeight="1" x14ac:dyDescent="0.25">
      <c r="M765" s="6"/>
    </row>
    <row r="766" spans="13:13" ht="12.75" customHeight="1" x14ac:dyDescent="0.25">
      <c r="M766" s="6"/>
    </row>
    <row r="767" spans="13:13" ht="12.75" customHeight="1" x14ac:dyDescent="0.25">
      <c r="M767" s="6"/>
    </row>
    <row r="768" spans="13:13" ht="12.75" customHeight="1" x14ac:dyDescent="0.25">
      <c r="M768" s="6"/>
    </row>
    <row r="769" spans="13:13" ht="12.75" customHeight="1" x14ac:dyDescent="0.25">
      <c r="M769" s="6"/>
    </row>
    <row r="770" spans="13:13" ht="12.75" customHeight="1" x14ac:dyDescent="0.25">
      <c r="M770" s="6"/>
    </row>
    <row r="771" spans="13:13" ht="12.75" customHeight="1" x14ac:dyDescent="0.25">
      <c r="M771" s="6"/>
    </row>
    <row r="772" spans="13:13" ht="12.75" customHeight="1" x14ac:dyDescent="0.25">
      <c r="M772" s="6"/>
    </row>
    <row r="773" spans="13:13" ht="12.75" customHeight="1" x14ac:dyDescent="0.25">
      <c r="M773" s="6"/>
    </row>
    <row r="774" spans="13:13" ht="12.75" customHeight="1" x14ac:dyDescent="0.25">
      <c r="M774" s="6"/>
    </row>
    <row r="775" spans="13:13" ht="12.75" customHeight="1" x14ac:dyDescent="0.25">
      <c r="M775" s="6"/>
    </row>
    <row r="776" spans="13:13" ht="12.75" customHeight="1" x14ac:dyDescent="0.25">
      <c r="M776" s="6"/>
    </row>
    <row r="777" spans="13:13" ht="12.75" customHeight="1" x14ac:dyDescent="0.25">
      <c r="M777" s="6"/>
    </row>
    <row r="778" spans="13:13" ht="12.75" customHeight="1" x14ac:dyDescent="0.25">
      <c r="M778" s="6"/>
    </row>
    <row r="779" spans="13:13" ht="12.75" customHeight="1" x14ac:dyDescent="0.25">
      <c r="M779" s="6"/>
    </row>
    <row r="780" spans="13:13" ht="12.75" customHeight="1" x14ac:dyDescent="0.25">
      <c r="M780" s="6"/>
    </row>
    <row r="781" spans="13:13" ht="12.75" customHeight="1" x14ac:dyDescent="0.25">
      <c r="M781" s="6"/>
    </row>
    <row r="782" spans="13:13" ht="12.75" customHeight="1" x14ac:dyDescent="0.25">
      <c r="M782" s="6"/>
    </row>
    <row r="783" spans="13:13" ht="12.75" customHeight="1" x14ac:dyDescent="0.25">
      <c r="M783" s="6"/>
    </row>
    <row r="784" spans="13:13" ht="12.75" customHeight="1" x14ac:dyDescent="0.25">
      <c r="M784" s="6"/>
    </row>
    <row r="785" spans="13:13" ht="12.75" customHeight="1" x14ac:dyDescent="0.25">
      <c r="M785" s="6"/>
    </row>
    <row r="786" spans="13:13" ht="12.75" customHeight="1" x14ac:dyDescent="0.25">
      <c r="M786" s="6"/>
    </row>
    <row r="787" spans="13:13" ht="12.75" customHeight="1" x14ac:dyDescent="0.25">
      <c r="M787" s="6"/>
    </row>
    <row r="788" spans="13:13" ht="12.75" customHeight="1" x14ac:dyDescent="0.25">
      <c r="M788" s="6"/>
    </row>
    <row r="789" spans="13:13" ht="12.75" customHeight="1" x14ac:dyDescent="0.25">
      <c r="M789" s="6"/>
    </row>
    <row r="790" spans="13:13" ht="12.75" customHeight="1" x14ac:dyDescent="0.25">
      <c r="M790" s="6"/>
    </row>
    <row r="791" spans="13:13" ht="12.75" customHeight="1" x14ac:dyDescent="0.25">
      <c r="M791" s="6"/>
    </row>
    <row r="792" spans="13:13" ht="12.75" customHeight="1" x14ac:dyDescent="0.25">
      <c r="M792" s="6"/>
    </row>
    <row r="793" spans="13:13" ht="12.75" customHeight="1" x14ac:dyDescent="0.25">
      <c r="M793" s="6"/>
    </row>
    <row r="794" spans="13:13" ht="12.75" customHeight="1" x14ac:dyDescent="0.25">
      <c r="M794" s="6"/>
    </row>
    <row r="795" spans="13:13" ht="12.75" customHeight="1" x14ac:dyDescent="0.25">
      <c r="M795" s="6"/>
    </row>
    <row r="796" spans="13:13" ht="12.75" customHeight="1" x14ac:dyDescent="0.25">
      <c r="M796" s="6"/>
    </row>
    <row r="797" spans="13:13" ht="12.75" customHeight="1" x14ac:dyDescent="0.25">
      <c r="M797" s="6"/>
    </row>
    <row r="798" spans="13:13" ht="12.75" customHeight="1" x14ac:dyDescent="0.25">
      <c r="M798" s="6"/>
    </row>
    <row r="799" spans="13:13" ht="12.75" customHeight="1" x14ac:dyDescent="0.25">
      <c r="M799" s="6"/>
    </row>
    <row r="800" spans="13:13" ht="12.75" customHeight="1" x14ac:dyDescent="0.25">
      <c r="M800" s="6"/>
    </row>
    <row r="801" spans="13:13" ht="12.75" customHeight="1" x14ac:dyDescent="0.25">
      <c r="M801" s="6"/>
    </row>
    <row r="802" spans="13:13" ht="12.75" customHeight="1" x14ac:dyDescent="0.25">
      <c r="M802" s="6"/>
    </row>
    <row r="803" spans="13:13" ht="12.75" customHeight="1" x14ac:dyDescent="0.25">
      <c r="M803" s="6"/>
    </row>
    <row r="804" spans="13:13" ht="12.75" customHeight="1" x14ac:dyDescent="0.25">
      <c r="M804" s="6"/>
    </row>
    <row r="805" spans="13:13" ht="12.75" customHeight="1" x14ac:dyDescent="0.25">
      <c r="M805" s="6"/>
    </row>
    <row r="806" spans="13:13" ht="12.75" customHeight="1" x14ac:dyDescent="0.25">
      <c r="M806" s="6"/>
    </row>
    <row r="807" spans="13:13" ht="12.75" customHeight="1" x14ac:dyDescent="0.25">
      <c r="M807" s="6"/>
    </row>
    <row r="808" spans="13:13" ht="12.75" customHeight="1" x14ac:dyDescent="0.25">
      <c r="M808" s="6"/>
    </row>
    <row r="809" spans="13:13" ht="12.75" customHeight="1" x14ac:dyDescent="0.25">
      <c r="M809" s="6"/>
    </row>
    <row r="810" spans="13:13" ht="12.75" customHeight="1" x14ac:dyDescent="0.25">
      <c r="M810" s="6"/>
    </row>
    <row r="811" spans="13:13" ht="12.75" customHeight="1" x14ac:dyDescent="0.25">
      <c r="M811" s="6"/>
    </row>
    <row r="812" spans="13:13" ht="12.75" customHeight="1" x14ac:dyDescent="0.25">
      <c r="M812" s="6"/>
    </row>
    <row r="813" spans="13:13" ht="12.75" customHeight="1" x14ac:dyDescent="0.25">
      <c r="M813" s="6"/>
    </row>
    <row r="814" spans="13:13" ht="12.75" customHeight="1" x14ac:dyDescent="0.25">
      <c r="M814" s="6"/>
    </row>
    <row r="815" spans="13:13" ht="12.75" customHeight="1" x14ac:dyDescent="0.25">
      <c r="M815" s="6"/>
    </row>
    <row r="816" spans="13:13" ht="12.75" customHeight="1" x14ac:dyDescent="0.25">
      <c r="M816" s="6"/>
    </row>
    <row r="817" spans="13:13" ht="12.75" customHeight="1" x14ac:dyDescent="0.25">
      <c r="M817" s="6"/>
    </row>
    <row r="818" spans="13:13" ht="12.75" customHeight="1" x14ac:dyDescent="0.25">
      <c r="M818" s="6"/>
    </row>
    <row r="819" spans="13:13" ht="12.75" customHeight="1" x14ac:dyDescent="0.25">
      <c r="M819" s="6"/>
    </row>
    <row r="820" spans="13:13" ht="12.75" customHeight="1" x14ac:dyDescent="0.25">
      <c r="M820" s="6"/>
    </row>
    <row r="821" spans="13:13" ht="12.75" customHeight="1" x14ac:dyDescent="0.25">
      <c r="M821" s="6"/>
    </row>
    <row r="822" spans="13:13" ht="12.75" customHeight="1" x14ac:dyDescent="0.25">
      <c r="M822" s="6"/>
    </row>
    <row r="823" spans="13:13" ht="12.75" customHeight="1" x14ac:dyDescent="0.25">
      <c r="M823" s="6"/>
    </row>
    <row r="824" spans="13:13" ht="12.75" customHeight="1" x14ac:dyDescent="0.25">
      <c r="M824" s="6"/>
    </row>
    <row r="825" spans="13:13" ht="12.75" customHeight="1" x14ac:dyDescent="0.25">
      <c r="M825" s="6"/>
    </row>
    <row r="826" spans="13:13" ht="12.75" customHeight="1" x14ac:dyDescent="0.25">
      <c r="M826" s="6"/>
    </row>
    <row r="827" spans="13:13" ht="12.75" customHeight="1" x14ac:dyDescent="0.25">
      <c r="M827" s="6"/>
    </row>
    <row r="828" spans="13:13" ht="12.75" customHeight="1" x14ac:dyDescent="0.25">
      <c r="M828" s="6"/>
    </row>
    <row r="829" spans="13:13" ht="12.75" customHeight="1" x14ac:dyDescent="0.25">
      <c r="M829" s="6"/>
    </row>
    <row r="830" spans="13:13" ht="12.75" customHeight="1" x14ac:dyDescent="0.25">
      <c r="M830" s="6"/>
    </row>
    <row r="831" spans="13:13" ht="12.75" customHeight="1" x14ac:dyDescent="0.25">
      <c r="M831" s="6"/>
    </row>
    <row r="832" spans="13:13" ht="12.75" customHeight="1" x14ac:dyDescent="0.25">
      <c r="M832" s="6"/>
    </row>
    <row r="833" spans="13:13" ht="12.75" customHeight="1" x14ac:dyDescent="0.25">
      <c r="M833" s="6"/>
    </row>
    <row r="834" spans="13:13" ht="12.75" customHeight="1" x14ac:dyDescent="0.25">
      <c r="M834" s="6"/>
    </row>
    <row r="835" spans="13:13" ht="12.75" customHeight="1" x14ac:dyDescent="0.25">
      <c r="M835" s="6"/>
    </row>
    <row r="836" spans="13:13" ht="12.75" customHeight="1" x14ac:dyDescent="0.25">
      <c r="M836" s="6"/>
    </row>
    <row r="837" spans="13:13" ht="12.75" customHeight="1" x14ac:dyDescent="0.25">
      <c r="M837" s="6"/>
    </row>
    <row r="838" spans="13:13" ht="12.75" customHeight="1" x14ac:dyDescent="0.25">
      <c r="M838" s="6"/>
    </row>
    <row r="839" spans="13:13" ht="12.75" customHeight="1" x14ac:dyDescent="0.25">
      <c r="M839" s="6"/>
    </row>
    <row r="840" spans="13:13" ht="12.75" customHeight="1" x14ac:dyDescent="0.25">
      <c r="M840" s="6"/>
    </row>
    <row r="841" spans="13:13" ht="12.75" customHeight="1" x14ac:dyDescent="0.25">
      <c r="M841" s="6"/>
    </row>
    <row r="842" spans="13:13" ht="12.75" customHeight="1" x14ac:dyDescent="0.25">
      <c r="M842" s="6"/>
    </row>
    <row r="843" spans="13:13" ht="12.75" customHeight="1" x14ac:dyDescent="0.25">
      <c r="M843" s="6"/>
    </row>
    <row r="844" spans="13:13" ht="12.75" customHeight="1" x14ac:dyDescent="0.25">
      <c r="M844" s="6"/>
    </row>
    <row r="845" spans="13:13" ht="12.75" customHeight="1" x14ac:dyDescent="0.25">
      <c r="M845" s="6"/>
    </row>
    <row r="846" spans="13:13" ht="12.75" customHeight="1" x14ac:dyDescent="0.25">
      <c r="M846" s="6"/>
    </row>
    <row r="847" spans="13:13" ht="12.75" customHeight="1" x14ac:dyDescent="0.25">
      <c r="M847" s="6"/>
    </row>
    <row r="848" spans="13:13" ht="12.75" customHeight="1" x14ac:dyDescent="0.25">
      <c r="M848" s="6"/>
    </row>
    <row r="849" spans="13:13" ht="12.75" customHeight="1" x14ac:dyDescent="0.25">
      <c r="M849" s="6"/>
    </row>
    <row r="850" spans="13:13" ht="12.75" customHeight="1" x14ac:dyDescent="0.25">
      <c r="M850" s="6"/>
    </row>
    <row r="851" spans="13:13" ht="12.75" customHeight="1" x14ac:dyDescent="0.25">
      <c r="M851" s="6"/>
    </row>
    <row r="852" spans="13:13" ht="12.75" customHeight="1" x14ac:dyDescent="0.25">
      <c r="M852" s="6"/>
    </row>
    <row r="853" spans="13:13" ht="12.75" customHeight="1" x14ac:dyDescent="0.25">
      <c r="M853" s="6"/>
    </row>
    <row r="854" spans="13:13" ht="12.75" customHeight="1" x14ac:dyDescent="0.25">
      <c r="M854" s="6"/>
    </row>
    <row r="855" spans="13:13" ht="12.75" customHeight="1" x14ac:dyDescent="0.25">
      <c r="M855" s="6"/>
    </row>
    <row r="856" spans="13:13" ht="12.75" customHeight="1" x14ac:dyDescent="0.25">
      <c r="M856" s="6"/>
    </row>
    <row r="857" spans="13:13" ht="12.75" customHeight="1" x14ac:dyDescent="0.25">
      <c r="M857" s="6"/>
    </row>
    <row r="858" spans="13:13" ht="12.75" customHeight="1" x14ac:dyDescent="0.25">
      <c r="M858" s="6"/>
    </row>
    <row r="859" spans="13:13" ht="12.75" customHeight="1" x14ac:dyDescent="0.25">
      <c r="M859" s="6"/>
    </row>
    <row r="860" spans="13:13" ht="12.75" customHeight="1" x14ac:dyDescent="0.25">
      <c r="M860" s="6"/>
    </row>
    <row r="861" spans="13:13" ht="12.75" customHeight="1" x14ac:dyDescent="0.25">
      <c r="M861" s="6"/>
    </row>
    <row r="862" spans="13:13" ht="12.75" customHeight="1" x14ac:dyDescent="0.25">
      <c r="M862" s="6"/>
    </row>
    <row r="863" spans="13:13" ht="12.75" customHeight="1" x14ac:dyDescent="0.25">
      <c r="M863" s="6"/>
    </row>
    <row r="864" spans="13:13" ht="12.75" customHeight="1" x14ac:dyDescent="0.25">
      <c r="M864" s="6"/>
    </row>
    <row r="865" spans="13:13" ht="12.75" customHeight="1" x14ac:dyDescent="0.25">
      <c r="M865" s="6"/>
    </row>
    <row r="866" spans="13:13" ht="12.75" customHeight="1" x14ac:dyDescent="0.25">
      <c r="M866" s="6"/>
    </row>
    <row r="867" spans="13:13" ht="12.75" customHeight="1" x14ac:dyDescent="0.25">
      <c r="M867" s="6"/>
    </row>
    <row r="868" spans="13:13" ht="12.75" customHeight="1" x14ac:dyDescent="0.25">
      <c r="M868" s="6"/>
    </row>
    <row r="869" spans="13:13" ht="12.75" customHeight="1" x14ac:dyDescent="0.25">
      <c r="M869" s="6"/>
    </row>
    <row r="870" spans="13:13" ht="12.75" customHeight="1" x14ac:dyDescent="0.25">
      <c r="M870" s="6"/>
    </row>
    <row r="871" spans="13:13" ht="12.75" customHeight="1" x14ac:dyDescent="0.25">
      <c r="M871" s="6"/>
    </row>
    <row r="872" spans="13:13" ht="12.75" customHeight="1" x14ac:dyDescent="0.25">
      <c r="M872" s="6"/>
    </row>
    <row r="873" spans="13:13" ht="12.75" customHeight="1" x14ac:dyDescent="0.25">
      <c r="M873" s="6"/>
    </row>
    <row r="874" spans="13:13" ht="12.75" customHeight="1" x14ac:dyDescent="0.25">
      <c r="M874" s="6"/>
    </row>
    <row r="875" spans="13:13" ht="12.75" customHeight="1" x14ac:dyDescent="0.25">
      <c r="M875" s="6"/>
    </row>
    <row r="876" spans="13:13" ht="12.75" customHeight="1" x14ac:dyDescent="0.25">
      <c r="M876" s="6"/>
    </row>
    <row r="877" spans="13:13" ht="12.75" customHeight="1" x14ac:dyDescent="0.25">
      <c r="M877" s="6"/>
    </row>
    <row r="878" spans="13:13" ht="12.75" customHeight="1" x14ac:dyDescent="0.25">
      <c r="M878" s="6"/>
    </row>
    <row r="879" spans="13:13" ht="12.75" customHeight="1" x14ac:dyDescent="0.25">
      <c r="M879" s="6"/>
    </row>
    <row r="880" spans="13:13" ht="12.75" customHeight="1" x14ac:dyDescent="0.25">
      <c r="M880" s="6"/>
    </row>
    <row r="881" spans="13:13" ht="12.75" customHeight="1" x14ac:dyDescent="0.25">
      <c r="M881" s="6"/>
    </row>
    <row r="882" spans="13:13" ht="12.75" customHeight="1" x14ac:dyDescent="0.25">
      <c r="M882" s="6"/>
    </row>
    <row r="883" spans="13:13" ht="12.75" customHeight="1" x14ac:dyDescent="0.25">
      <c r="M883" s="6"/>
    </row>
    <row r="884" spans="13:13" ht="12.75" customHeight="1" x14ac:dyDescent="0.25">
      <c r="M884" s="6"/>
    </row>
    <row r="885" spans="13:13" ht="12.75" customHeight="1" x14ac:dyDescent="0.25">
      <c r="M885" s="6"/>
    </row>
    <row r="886" spans="13:13" ht="12.75" customHeight="1" x14ac:dyDescent="0.25">
      <c r="M886" s="6"/>
    </row>
    <row r="887" spans="13:13" ht="12.75" customHeight="1" x14ac:dyDescent="0.25">
      <c r="M887" s="6"/>
    </row>
    <row r="888" spans="13:13" ht="12.75" customHeight="1" x14ac:dyDescent="0.25">
      <c r="M888" s="6"/>
    </row>
    <row r="889" spans="13:13" ht="12.75" customHeight="1" x14ac:dyDescent="0.25">
      <c r="M889" s="6"/>
    </row>
    <row r="890" spans="13:13" ht="12.75" customHeight="1" x14ac:dyDescent="0.25">
      <c r="M890" s="6"/>
    </row>
    <row r="891" spans="13:13" ht="12.75" customHeight="1" x14ac:dyDescent="0.25">
      <c r="M891" s="6"/>
    </row>
    <row r="892" spans="13:13" ht="12.75" customHeight="1" x14ac:dyDescent="0.25">
      <c r="M892" s="6"/>
    </row>
    <row r="893" spans="13:13" ht="12.75" customHeight="1" x14ac:dyDescent="0.25">
      <c r="M893" s="6"/>
    </row>
    <row r="894" spans="13:13" ht="12.75" customHeight="1" x14ac:dyDescent="0.25">
      <c r="M894" s="6"/>
    </row>
    <row r="895" spans="13:13" ht="12.75" customHeight="1" x14ac:dyDescent="0.25">
      <c r="M895" s="6"/>
    </row>
    <row r="896" spans="13:13" ht="12.75" customHeight="1" x14ac:dyDescent="0.25">
      <c r="M896" s="6"/>
    </row>
    <row r="897" spans="13:13" ht="12.75" customHeight="1" x14ac:dyDescent="0.25">
      <c r="M897" s="6"/>
    </row>
    <row r="898" spans="13:13" ht="12.75" customHeight="1" x14ac:dyDescent="0.25">
      <c r="M898" s="6"/>
    </row>
    <row r="899" spans="13:13" ht="12.75" customHeight="1" x14ac:dyDescent="0.25">
      <c r="M899" s="6"/>
    </row>
    <row r="900" spans="13:13" ht="12.75" customHeight="1" x14ac:dyDescent="0.25">
      <c r="M900" s="6"/>
    </row>
    <row r="901" spans="13:13" ht="12.75" customHeight="1" x14ac:dyDescent="0.25">
      <c r="M901" s="6"/>
    </row>
    <row r="902" spans="13:13" ht="12.75" customHeight="1" x14ac:dyDescent="0.25">
      <c r="M902" s="6"/>
    </row>
    <row r="903" spans="13:13" ht="12.75" customHeight="1" x14ac:dyDescent="0.25">
      <c r="M903" s="6"/>
    </row>
    <row r="904" spans="13:13" ht="12.75" customHeight="1" x14ac:dyDescent="0.25">
      <c r="M904" s="6"/>
    </row>
    <row r="905" spans="13:13" ht="12.75" customHeight="1" x14ac:dyDescent="0.25">
      <c r="M905" s="6"/>
    </row>
    <row r="906" spans="13:13" ht="12.75" customHeight="1" x14ac:dyDescent="0.25">
      <c r="M906" s="6"/>
    </row>
    <row r="907" spans="13:13" ht="12.75" customHeight="1" x14ac:dyDescent="0.25">
      <c r="M907" s="6"/>
    </row>
    <row r="908" spans="13:13" ht="12.75" customHeight="1" x14ac:dyDescent="0.25">
      <c r="M908" s="6"/>
    </row>
    <row r="909" spans="13:13" ht="12.75" customHeight="1" x14ac:dyDescent="0.25">
      <c r="M909" s="6"/>
    </row>
    <row r="910" spans="13:13" ht="12.75" customHeight="1" x14ac:dyDescent="0.25">
      <c r="M910" s="6"/>
    </row>
    <row r="911" spans="13:13" ht="12.75" customHeight="1" x14ac:dyDescent="0.25">
      <c r="M911" s="6"/>
    </row>
    <row r="912" spans="13:13" ht="12.75" customHeight="1" x14ac:dyDescent="0.25">
      <c r="M912" s="6"/>
    </row>
    <row r="913" spans="13:13" ht="12.75" customHeight="1" x14ac:dyDescent="0.25">
      <c r="M913" s="6"/>
    </row>
    <row r="914" spans="13:13" ht="12.75" customHeight="1" x14ac:dyDescent="0.25">
      <c r="M914" s="6"/>
    </row>
    <row r="915" spans="13:13" ht="12.75" customHeight="1" x14ac:dyDescent="0.25">
      <c r="M915" s="6"/>
    </row>
    <row r="916" spans="13:13" ht="12.75" customHeight="1" x14ac:dyDescent="0.25">
      <c r="M916" s="6"/>
    </row>
    <row r="917" spans="13:13" ht="12.75" customHeight="1" x14ac:dyDescent="0.25">
      <c r="M917" s="6"/>
    </row>
    <row r="918" spans="13:13" ht="12.75" customHeight="1" x14ac:dyDescent="0.25">
      <c r="M918" s="6"/>
    </row>
    <row r="919" spans="13:13" ht="12.75" customHeight="1" x14ac:dyDescent="0.25">
      <c r="M919" s="6"/>
    </row>
    <row r="920" spans="13:13" ht="12.75" customHeight="1" x14ac:dyDescent="0.25">
      <c r="M920" s="6"/>
    </row>
    <row r="921" spans="13:13" ht="12.75" customHeight="1" x14ac:dyDescent="0.25">
      <c r="M921" s="6"/>
    </row>
    <row r="922" spans="13:13" ht="12.75" customHeight="1" x14ac:dyDescent="0.25">
      <c r="M922" s="6"/>
    </row>
    <row r="923" spans="13:13" ht="12.75" customHeight="1" x14ac:dyDescent="0.25">
      <c r="M923" s="6"/>
    </row>
    <row r="924" spans="13:13" ht="12.75" customHeight="1" x14ac:dyDescent="0.25">
      <c r="M924" s="6"/>
    </row>
    <row r="925" spans="13:13" ht="12.75" customHeight="1" x14ac:dyDescent="0.25">
      <c r="M925" s="6"/>
    </row>
    <row r="926" spans="13:13" ht="12.75" customHeight="1" x14ac:dyDescent="0.25">
      <c r="M926" s="6"/>
    </row>
    <row r="927" spans="13:13" ht="12.75" customHeight="1" x14ac:dyDescent="0.25">
      <c r="M927" s="6"/>
    </row>
    <row r="928" spans="13:13" ht="12.75" customHeight="1" x14ac:dyDescent="0.25">
      <c r="M928" s="6"/>
    </row>
    <row r="929" spans="13:13" ht="12.75" customHeight="1" x14ac:dyDescent="0.25">
      <c r="M929" s="6"/>
    </row>
    <row r="930" spans="13:13" ht="12.75" customHeight="1" x14ac:dyDescent="0.25">
      <c r="M930" s="6"/>
    </row>
    <row r="931" spans="13:13" ht="12.75" customHeight="1" x14ac:dyDescent="0.25">
      <c r="M931" s="6"/>
    </row>
    <row r="932" spans="13:13" ht="12.75" customHeight="1" x14ac:dyDescent="0.25">
      <c r="M932" s="6"/>
    </row>
    <row r="933" spans="13:13" ht="12.75" customHeight="1" x14ac:dyDescent="0.25">
      <c r="M933" s="6"/>
    </row>
    <row r="934" spans="13:13" ht="12.75" customHeight="1" x14ac:dyDescent="0.25">
      <c r="M934" s="6"/>
    </row>
    <row r="935" spans="13:13" ht="12.75" customHeight="1" x14ac:dyDescent="0.25">
      <c r="M935" s="6"/>
    </row>
    <row r="936" spans="13:13" ht="12.75" customHeight="1" x14ac:dyDescent="0.25">
      <c r="M936" s="6"/>
    </row>
    <row r="937" spans="13:13" ht="12.75" customHeight="1" x14ac:dyDescent="0.25">
      <c r="M937" s="6"/>
    </row>
    <row r="938" spans="13:13" ht="12.75" customHeight="1" x14ac:dyDescent="0.25">
      <c r="M938" s="6"/>
    </row>
    <row r="939" spans="13:13" ht="12.75" customHeight="1" x14ac:dyDescent="0.25">
      <c r="M939" s="6"/>
    </row>
    <row r="940" spans="13:13" ht="12.75" customHeight="1" x14ac:dyDescent="0.25">
      <c r="M940" s="6"/>
    </row>
    <row r="941" spans="13:13" ht="12.75" customHeight="1" x14ac:dyDescent="0.25">
      <c r="M941" s="6"/>
    </row>
    <row r="942" spans="13:13" ht="12.75" customHeight="1" x14ac:dyDescent="0.25">
      <c r="M942" s="6"/>
    </row>
    <row r="943" spans="13:13" ht="12.75" customHeight="1" x14ac:dyDescent="0.25">
      <c r="M943" s="6"/>
    </row>
    <row r="944" spans="13:13" ht="12.75" customHeight="1" x14ac:dyDescent="0.25">
      <c r="M944" s="6"/>
    </row>
    <row r="945" spans="13:13" ht="12.75" customHeight="1" x14ac:dyDescent="0.25">
      <c r="M945" s="6"/>
    </row>
    <row r="946" spans="13:13" ht="12.75" customHeight="1" x14ac:dyDescent="0.25">
      <c r="M946" s="6"/>
    </row>
    <row r="947" spans="13:13" ht="12.75" customHeight="1" x14ac:dyDescent="0.25">
      <c r="M947" s="6"/>
    </row>
    <row r="948" spans="13:13" ht="12.75" customHeight="1" x14ac:dyDescent="0.25">
      <c r="M948" s="6"/>
    </row>
    <row r="949" spans="13:13" ht="12.75" customHeight="1" x14ac:dyDescent="0.25">
      <c r="M949" s="6"/>
    </row>
    <row r="950" spans="13:13" ht="12.75" customHeight="1" x14ac:dyDescent="0.25">
      <c r="M950" s="6"/>
    </row>
    <row r="951" spans="13:13" ht="12.75" customHeight="1" x14ac:dyDescent="0.25">
      <c r="M951" s="6"/>
    </row>
    <row r="952" spans="13:13" ht="12.75" customHeight="1" x14ac:dyDescent="0.25">
      <c r="M952" s="6"/>
    </row>
    <row r="953" spans="13:13" ht="12.75" customHeight="1" x14ac:dyDescent="0.25">
      <c r="M953" s="6"/>
    </row>
    <row r="954" spans="13:13" ht="12.75" customHeight="1" x14ac:dyDescent="0.25">
      <c r="M954" s="6"/>
    </row>
    <row r="955" spans="13:13" ht="12.75" customHeight="1" x14ac:dyDescent="0.25">
      <c r="M955" s="6"/>
    </row>
    <row r="956" spans="13:13" ht="12.75" customHeight="1" x14ac:dyDescent="0.25">
      <c r="M956" s="6"/>
    </row>
    <row r="957" spans="13:13" ht="12.75" customHeight="1" x14ac:dyDescent="0.25">
      <c r="M957" s="6"/>
    </row>
    <row r="958" spans="13:13" ht="12.75" customHeight="1" x14ac:dyDescent="0.25">
      <c r="M958" s="6"/>
    </row>
    <row r="959" spans="13:13" ht="12.75" customHeight="1" x14ac:dyDescent="0.25">
      <c r="M959" s="6"/>
    </row>
    <row r="960" spans="13:13" ht="12.75" customHeight="1" x14ac:dyDescent="0.25">
      <c r="M960" s="6"/>
    </row>
    <row r="961" spans="13:13" ht="12.75" customHeight="1" x14ac:dyDescent="0.25">
      <c r="M961" s="6"/>
    </row>
    <row r="962" spans="13:13" ht="12.75" customHeight="1" x14ac:dyDescent="0.25">
      <c r="M962" s="6"/>
    </row>
    <row r="963" spans="13:13" ht="12.75" customHeight="1" x14ac:dyDescent="0.25">
      <c r="M963" s="6"/>
    </row>
    <row r="964" spans="13:13" ht="12.75" customHeight="1" x14ac:dyDescent="0.25">
      <c r="M964" s="6"/>
    </row>
    <row r="965" spans="13:13" ht="12.75" customHeight="1" x14ac:dyDescent="0.25">
      <c r="M965" s="6"/>
    </row>
    <row r="966" spans="13:13" ht="12.75" customHeight="1" x14ac:dyDescent="0.25">
      <c r="M966" s="6"/>
    </row>
    <row r="967" spans="13:13" ht="12.75" customHeight="1" x14ac:dyDescent="0.25">
      <c r="M967" s="6"/>
    </row>
    <row r="968" spans="13:13" ht="12.75" customHeight="1" x14ac:dyDescent="0.25">
      <c r="M968" s="6"/>
    </row>
    <row r="969" spans="13:13" ht="12.75" customHeight="1" x14ac:dyDescent="0.25">
      <c r="M969" s="6"/>
    </row>
    <row r="970" spans="13:13" ht="12.75" customHeight="1" x14ac:dyDescent="0.25">
      <c r="M970" s="6"/>
    </row>
    <row r="971" spans="13:13" ht="12.75" customHeight="1" x14ac:dyDescent="0.25">
      <c r="M971" s="6"/>
    </row>
    <row r="972" spans="13:13" ht="12.75" customHeight="1" x14ac:dyDescent="0.25">
      <c r="M972" s="6"/>
    </row>
    <row r="973" spans="13:13" ht="12.75" customHeight="1" x14ac:dyDescent="0.25">
      <c r="M973" s="6"/>
    </row>
    <row r="974" spans="13:13" ht="12.75" customHeight="1" x14ac:dyDescent="0.25">
      <c r="M974" s="6"/>
    </row>
    <row r="975" spans="13:13" ht="12.75" customHeight="1" x14ac:dyDescent="0.25">
      <c r="M975" s="6"/>
    </row>
    <row r="976" spans="13:13" ht="12.75" customHeight="1" x14ac:dyDescent="0.25">
      <c r="M976" s="6"/>
    </row>
    <row r="977" spans="13:13" ht="12.75" customHeight="1" x14ac:dyDescent="0.25">
      <c r="M977" s="6"/>
    </row>
    <row r="978" spans="13:13" ht="12.75" customHeight="1" x14ac:dyDescent="0.25">
      <c r="M978" s="6"/>
    </row>
    <row r="979" spans="13:13" ht="12.75" customHeight="1" x14ac:dyDescent="0.25">
      <c r="M979" s="6"/>
    </row>
    <row r="980" spans="13:13" ht="12.75" customHeight="1" x14ac:dyDescent="0.25">
      <c r="M980" s="6"/>
    </row>
    <row r="981" spans="13:13" ht="12.75" customHeight="1" x14ac:dyDescent="0.25">
      <c r="M981" s="6"/>
    </row>
    <row r="982" spans="13:13" ht="12.75" customHeight="1" x14ac:dyDescent="0.25">
      <c r="M982" s="6"/>
    </row>
    <row r="983" spans="13:13" ht="12.75" customHeight="1" x14ac:dyDescent="0.25">
      <c r="M983" s="6"/>
    </row>
    <row r="984" spans="13:13" ht="12.75" customHeight="1" x14ac:dyDescent="0.25">
      <c r="M984" s="6"/>
    </row>
    <row r="985" spans="13:13" ht="12.75" customHeight="1" x14ac:dyDescent="0.25">
      <c r="M985" s="6"/>
    </row>
    <row r="986" spans="13:13" ht="12.75" customHeight="1" x14ac:dyDescent="0.25">
      <c r="M986" s="6"/>
    </row>
    <row r="987" spans="13:13" ht="12.75" customHeight="1" x14ac:dyDescent="0.25">
      <c r="M987" s="6"/>
    </row>
    <row r="988" spans="13:13" ht="12.75" customHeight="1" x14ac:dyDescent="0.25">
      <c r="M988" s="6"/>
    </row>
    <row r="989" spans="13:13" ht="12.75" customHeight="1" x14ac:dyDescent="0.25">
      <c r="M989" s="6"/>
    </row>
    <row r="990" spans="13:13" ht="12.75" customHeight="1" x14ac:dyDescent="0.25">
      <c r="M990" s="6"/>
    </row>
    <row r="991" spans="13:13" ht="12.75" customHeight="1" x14ac:dyDescent="0.25">
      <c r="M991" s="6"/>
    </row>
    <row r="992" spans="13:13" ht="12.75" customHeight="1" x14ac:dyDescent="0.25">
      <c r="M992" s="6"/>
    </row>
    <row r="993" spans="13:13" ht="12.75" customHeight="1" x14ac:dyDescent="0.25">
      <c r="M993" s="6"/>
    </row>
    <row r="994" spans="13:13" ht="12.75" customHeight="1" x14ac:dyDescent="0.25">
      <c r="M994" s="6"/>
    </row>
    <row r="995" spans="13:13" ht="12.75" customHeight="1" x14ac:dyDescent="0.25">
      <c r="M995" s="6"/>
    </row>
    <row r="996" spans="13:13" ht="12.75" customHeight="1" x14ac:dyDescent="0.25">
      <c r="M996" s="6"/>
    </row>
    <row r="997" spans="13:13" ht="12.75" customHeight="1" x14ac:dyDescent="0.25">
      <c r="M997" s="6"/>
    </row>
    <row r="998" spans="13:13" ht="12.75" customHeight="1" x14ac:dyDescent="0.25">
      <c r="M998" s="6"/>
    </row>
    <row r="999" spans="13:13" ht="12.75" customHeight="1" x14ac:dyDescent="0.25">
      <c r="M999" s="6"/>
    </row>
    <row r="1000" spans="13:13" ht="12.75" customHeight="1" x14ac:dyDescent="0.25">
      <c r="M1000" s="6"/>
    </row>
  </sheetData>
  <autoFilter ref="A1:O268" xr:uid="{00000000-0001-0000-0000-000000000000}"/>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1000"/>
  <sheetViews>
    <sheetView workbookViewId="0">
      <pane ySplit="1" topLeftCell="A79" activePane="bottomLeft" state="frozen"/>
      <selection pane="bottomLeft" activeCell="M15" sqref="M15"/>
    </sheetView>
  </sheetViews>
  <sheetFormatPr defaultColWidth="12.6640625" defaultRowHeight="15" customHeight="1" x14ac:dyDescent="0.25"/>
  <cols>
    <col min="1" max="1" width="10.33203125" customWidth="1"/>
    <col min="2" max="2" width="14.21875" customWidth="1"/>
    <col min="3" max="3" width="27" customWidth="1"/>
    <col min="4" max="4" width="15.6640625" customWidth="1"/>
    <col min="5" max="5" width="20.77734375" customWidth="1"/>
    <col min="6" max="6" width="13.33203125" customWidth="1"/>
    <col min="7" max="7" width="10.33203125" customWidth="1"/>
    <col min="8" max="8" width="10.21875" customWidth="1"/>
    <col min="9" max="9" width="8.109375" customWidth="1"/>
    <col min="10" max="10" width="19.33203125" customWidth="1"/>
    <col min="11" max="11" width="8.88671875" customWidth="1"/>
    <col min="12" max="12" width="8.109375" customWidth="1"/>
    <col min="13" max="13" width="17.6640625" bestFit="1" customWidth="1"/>
    <col min="14" max="26" width="8.6640625" customWidth="1"/>
  </cols>
  <sheetData>
    <row r="1" spans="1:13" ht="12.75" customHeight="1" x14ac:dyDescent="0.25">
      <c r="A1" s="1" t="s">
        <v>0</v>
      </c>
      <c r="B1" s="1" t="s">
        <v>194</v>
      </c>
      <c r="C1" s="1" t="s">
        <v>195</v>
      </c>
      <c r="D1" s="1" t="s">
        <v>196</v>
      </c>
      <c r="E1" s="1" t="s">
        <v>197</v>
      </c>
      <c r="F1" s="1" t="s">
        <v>198</v>
      </c>
      <c r="G1" s="1" t="s">
        <v>199</v>
      </c>
      <c r="H1" s="1" t="s">
        <v>10</v>
      </c>
      <c r="I1" s="1" t="s">
        <v>200</v>
      </c>
      <c r="J1" s="1" t="s">
        <v>201</v>
      </c>
      <c r="K1" s="1" t="s">
        <v>202</v>
      </c>
      <c r="L1" s="1" t="s">
        <v>203</v>
      </c>
      <c r="M1" s="18"/>
    </row>
    <row r="2" spans="1:13" ht="12.75" customHeight="1" x14ac:dyDescent="0.25">
      <c r="A2" s="3" t="s">
        <v>89</v>
      </c>
      <c r="B2" s="3" t="s">
        <v>204</v>
      </c>
      <c r="C2" s="3" t="s">
        <v>205</v>
      </c>
      <c r="D2" s="3" t="s">
        <v>206</v>
      </c>
      <c r="E2" s="3">
        <v>52</v>
      </c>
      <c r="F2" s="3" t="s">
        <v>207</v>
      </c>
      <c r="G2" s="3" t="s">
        <v>208</v>
      </c>
      <c r="H2" s="3" t="s">
        <v>20</v>
      </c>
      <c r="I2" s="3" t="s">
        <v>209</v>
      </c>
      <c r="J2" s="3">
        <v>4</v>
      </c>
      <c r="K2" s="3" t="s">
        <v>16</v>
      </c>
      <c r="L2" s="3" t="s">
        <v>210</v>
      </c>
      <c r="M2" s="21"/>
    </row>
    <row r="3" spans="1:13" ht="12.75" customHeight="1" x14ac:dyDescent="0.25">
      <c r="A3" s="3" t="s">
        <v>19</v>
      </c>
      <c r="B3" s="3" t="s">
        <v>204</v>
      </c>
      <c r="C3" s="3" t="s">
        <v>211</v>
      </c>
      <c r="D3" s="3" t="s">
        <v>212</v>
      </c>
      <c r="E3" s="3">
        <v>44</v>
      </c>
      <c r="F3" s="3" t="s">
        <v>213</v>
      </c>
      <c r="G3" s="3" t="s">
        <v>214</v>
      </c>
      <c r="H3" s="3" t="s">
        <v>20</v>
      </c>
      <c r="I3" s="3" t="s">
        <v>209</v>
      </c>
      <c r="J3" s="3">
        <v>5</v>
      </c>
      <c r="K3" s="3" t="s">
        <v>16</v>
      </c>
      <c r="L3" s="3" t="s">
        <v>210</v>
      </c>
      <c r="M3" s="21"/>
    </row>
    <row r="4" spans="1:13" ht="12.75" customHeight="1" x14ac:dyDescent="0.25">
      <c r="A4" s="3" t="s">
        <v>165</v>
      </c>
      <c r="B4" s="3" t="s">
        <v>204</v>
      </c>
      <c r="C4" s="3" t="s">
        <v>215</v>
      </c>
      <c r="D4" s="3" t="s">
        <v>216</v>
      </c>
      <c r="E4" s="3">
        <v>54</v>
      </c>
      <c r="F4" s="3" t="s">
        <v>207</v>
      </c>
      <c r="G4" s="3" t="s">
        <v>214</v>
      </c>
      <c r="H4" s="3" t="s">
        <v>20</v>
      </c>
      <c r="I4" s="3" t="s">
        <v>217</v>
      </c>
      <c r="J4" s="3">
        <v>4</v>
      </c>
      <c r="K4" s="3" t="s">
        <v>16</v>
      </c>
      <c r="L4" s="3" t="s">
        <v>210</v>
      </c>
      <c r="M4" s="21"/>
    </row>
    <row r="5" spans="1:13" ht="12.75" customHeight="1" x14ac:dyDescent="0.25">
      <c r="A5" s="3" t="s">
        <v>35</v>
      </c>
      <c r="B5" s="3" t="s">
        <v>204</v>
      </c>
      <c r="C5" s="3" t="s">
        <v>218</v>
      </c>
      <c r="D5" s="3" t="s">
        <v>219</v>
      </c>
      <c r="E5" s="3">
        <v>71</v>
      </c>
      <c r="F5" s="3" t="s">
        <v>220</v>
      </c>
      <c r="G5" s="3" t="s">
        <v>214</v>
      </c>
      <c r="H5" s="3" t="s">
        <v>20</v>
      </c>
      <c r="I5" s="3" t="s">
        <v>209</v>
      </c>
      <c r="J5" s="3">
        <v>2</v>
      </c>
      <c r="K5" s="3" t="s">
        <v>16</v>
      </c>
      <c r="L5" s="3" t="s">
        <v>210</v>
      </c>
      <c r="M5" s="21"/>
    </row>
    <row r="6" spans="1:13" ht="12.75" customHeight="1" x14ac:dyDescent="0.25">
      <c r="A6" s="3" t="s">
        <v>35</v>
      </c>
      <c r="B6" s="3" t="s">
        <v>204</v>
      </c>
      <c r="C6" s="3" t="s">
        <v>218</v>
      </c>
      <c r="D6" s="3" t="s">
        <v>219</v>
      </c>
      <c r="E6" s="3">
        <v>71</v>
      </c>
      <c r="F6" s="3" t="s">
        <v>220</v>
      </c>
      <c r="G6" s="3" t="s">
        <v>214</v>
      </c>
      <c r="H6" s="3" t="s">
        <v>20</v>
      </c>
      <c r="I6" s="3" t="s">
        <v>209</v>
      </c>
      <c r="J6" s="3">
        <v>2</v>
      </c>
      <c r="K6" s="3" t="s">
        <v>16</v>
      </c>
      <c r="L6" s="3" t="s">
        <v>210</v>
      </c>
      <c r="M6" s="21"/>
    </row>
    <row r="7" spans="1:13" ht="12.75" customHeight="1" x14ac:dyDescent="0.25">
      <c r="A7" s="3" t="s">
        <v>131</v>
      </c>
      <c r="B7" s="3" t="s">
        <v>204</v>
      </c>
      <c r="C7" s="3" t="s">
        <v>221</v>
      </c>
      <c r="D7" s="3" t="s">
        <v>222</v>
      </c>
      <c r="E7" s="3">
        <v>39</v>
      </c>
      <c r="F7" s="3" t="s">
        <v>213</v>
      </c>
      <c r="G7" s="3" t="s">
        <v>214</v>
      </c>
      <c r="H7" s="3" t="s">
        <v>20</v>
      </c>
      <c r="I7" s="3" t="s">
        <v>209</v>
      </c>
      <c r="J7" s="3">
        <v>2</v>
      </c>
      <c r="K7" s="3" t="s">
        <v>16</v>
      </c>
      <c r="L7" s="3" t="s">
        <v>223</v>
      </c>
      <c r="M7" s="21"/>
    </row>
    <row r="8" spans="1:13" ht="12.75" customHeight="1" x14ac:dyDescent="0.25">
      <c r="A8" s="3" t="s">
        <v>82</v>
      </c>
      <c r="B8" s="3" t="s">
        <v>204</v>
      </c>
      <c r="C8" s="3" t="s">
        <v>224</v>
      </c>
      <c r="D8" s="3" t="s">
        <v>225</v>
      </c>
      <c r="E8" s="3">
        <v>33</v>
      </c>
      <c r="F8" s="3" t="s">
        <v>226</v>
      </c>
      <c r="G8" s="3" t="s">
        <v>214</v>
      </c>
      <c r="H8" s="3" t="s">
        <v>83</v>
      </c>
      <c r="I8" s="3" t="s">
        <v>209</v>
      </c>
      <c r="J8" s="3">
        <v>4</v>
      </c>
      <c r="K8" s="3" t="s">
        <v>16</v>
      </c>
      <c r="L8" s="3" t="s">
        <v>223</v>
      </c>
      <c r="M8" s="21"/>
    </row>
    <row r="9" spans="1:13" ht="12.75" customHeight="1" x14ac:dyDescent="0.25">
      <c r="A9" s="3" t="s">
        <v>115</v>
      </c>
      <c r="B9" s="3" t="s">
        <v>204</v>
      </c>
      <c r="C9" s="3" t="s">
        <v>227</v>
      </c>
      <c r="D9" s="3" t="s">
        <v>228</v>
      </c>
      <c r="E9" s="3">
        <v>65</v>
      </c>
      <c r="F9" s="3" t="s">
        <v>229</v>
      </c>
      <c r="G9" s="3" t="s">
        <v>208</v>
      </c>
      <c r="H9" s="3" t="s">
        <v>20</v>
      </c>
      <c r="I9" s="3" t="s">
        <v>217</v>
      </c>
      <c r="J9" s="3">
        <v>1</v>
      </c>
      <c r="K9" s="3" t="s">
        <v>23</v>
      </c>
      <c r="L9" s="3" t="s">
        <v>210</v>
      </c>
      <c r="M9" s="21"/>
    </row>
    <row r="10" spans="1:13" ht="12.75" customHeight="1" x14ac:dyDescent="0.25">
      <c r="A10" s="3" t="s">
        <v>74</v>
      </c>
      <c r="B10" s="3" t="s">
        <v>204</v>
      </c>
      <c r="C10" s="3" t="s">
        <v>230</v>
      </c>
      <c r="D10" s="3" t="s">
        <v>231</v>
      </c>
      <c r="E10" s="3">
        <v>26</v>
      </c>
      <c r="F10" s="3" t="s">
        <v>226</v>
      </c>
      <c r="G10" s="3" t="s">
        <v>214</v>
      </c>
      <c r="H10" s="3" t="s">
        <v>20</v>
      </c>
      <c r="I10" s="3" t="s">
        <v>217</v>
      </c>
      <c r="J10" s="3">
        <v>5</v>
      </c>
      <c r="K10" s="3" t="s">
        <v>16</v>
      </c>
      <c r="L10" s="3" t="s">
        <v>210</v>
      </c>
      <c r="M10" s="21"/>
    </row>
    <row r="11" spans="1:13" ht="12.75" customHeight="1" x14ac:dyDescent="0.25">
      <c r="A11" s="3" t="s">
        <v>157</v>
      </c>
      <c r="B11" s="7" t="s">
        <v>232</v>
      </c>
      <c r="C11" s="3" t="s">
        <v>233</v>
      </c>
      <c r="G11" s="3" t="s">
        <v>234</v>
      </c>
      <c r="H11" s="3" t="s">
        <v>20</v>
      </c>
      <c r="I11" s="3" t="s">
        <v>209</v>
      </c>
      <c r="J11" s="3">
        <v>5</v>
      </c>
      <c r="K11" s="3" t="s">
        <v>16</v>
      </c>
      <c r="L11" s="3" t="s">
        <v>210</v>
      </c>
      <c r="M11" s="21"/>
    </row>
    <row r="12" spans="1:13" ht="12.75" customHeight="1" x14ac:dyDescent="0.25">
      <c r="A12" s="3" t="s">
        <v>27</v>
      </c>
      <c r="B12" s="3" t="s">
        <v>204</v>
      </c>
      <c r="C12" s="3" t="s">
        <v>235</v>
      </c>
      <c r="D12" s="3" t="s">
        <v>236</v>
      </c>
      <c r="E12" s="3">
        <v>56</v>
      </c>
      <c r="F12" s="3" t="s">
        <v>229</v>
      </c>
      <c r="G12" s="3" t="s">
        <v>214</v>
      </c>
      <c r="H12" s="3" t="s">
        <v>20</v>
      </c>
      <c r="I12" s="3" t="s">
        <v>217</v>
      </c>
      <c r="J12" s="3">
        <v>5</v>
      </c>
      <c r="K12" s="3" t="s">
        <v>16</v>
      </c>
      <c r="L12" s="3" t="s">
        <v>210</v>
      </c>
      <c r="M12" s="21"/>
    </row>
    <row r="13" spans="1:13" ht="12.75" customHeight="1" x14ac:dyDescent="0.25">
      <c r="A13" s="3" t="s">
        <v>128</v>
      </c>
      <c r="B13" s="3" t="s">
        <v>204</v>
      </c>
      <c r="C13" s="3" t="s">
        <v>205</v>
      </c>
      <c r="D13" s="3" t="s">
        <v>237</v>
      </c>
      <c r="E13" s="3">
        <v>45</v>
      </c>
      <c r="F13" s="3" t="s">
        <v>213</v>
      </c>
      <c r="G13" s="3" t="s">
        <v>208</v>
      </c>
      <c r="H13" s="3" t="s">
        <v>20</v>
      </c>
      <c r="I13" s="3" t="s">
        <v>217</v>
      </c>
      <c r="J13" s="3">
        <v>1</v>
      </c>
      <c r="K13" s="3" t="s">
        <v>23</v>
      </c>
      <c r="L13" s="3" t="s">
        <v>210</v>
      </c>
      <c r="M13" s="21"/>
    </row>
    <row r="14" spans="1:13" ht="12.75" customHeight="1" x14ac:dyDescent="0.25">
      <c r="A14" s="3" t="s">
        <v>174</v>
      </c>
      <c r="B14" s="3" t="s">
        <v>204</v>
      </c>
      <c r="C14" s="3" t="s">
        <v>238</v>
      </c>
      <c r="D14" s="3" t="s">
        <v>239</v>
      </c>
      <c r="E14" s="3">
        <v>26</v>
      </c>
      <c r="F14" s="3" t="s">
        <v>226</v>
      </c>
      <c r="G14" s="3" t="s">
        <v>208</v>
      </c>
      <c r="H14" s="3" t="s">
        <v>20</v>
      </c>
      <c r="I14" s="3" t="s">
        <v>209</v>
      </c>
      <c r="J14" s="3">
        <v>5</v>
      </c>
      <c r="K14" s="3" t="s">
        <v>16</v>
      </c>
      <c r="L14" s="3" t="s">
        <v>223</v>
      </c>
      <c r="M14" s="21"/>
    </row>
    <row r="15" spans="1:13" ht="12.75" customHeight="1" x14ac:dyDescent="0.25">
      <c r="A15" s="3" t="s">
        <v>132</v>
      </c>
      <c r="B15" s="3" t="s">
        <v>204</v>
      </c>
      <c r="C15" s="3" t="s">
        <v>240</v>
      </c>
      <c r="D15" s="3" t="s">
        <v>237</v>
      </c>
      <c r="E15" s="3">
        <v>49</v>
      </c>
      <c r="F15" s="3" t="s">
        <v>207</v>
      </c>
      <c r="G15" s="3" t="s">
        <v>214</v>
      </c>
      <c r="H15" s="3" t="s">
        <v>20</v>
      </c>
      <c r="I15" s="3" t="s">
        <v>217</v>
      </c>
      <c r="J15" s="3">
        <v>3</v>
      </c>
      <c r="K15" s="3" t="s">
        <v>23</v>
      </c>
      <c r="L15" s="3" t="s">
        <v>223</v>
      </c>
      <c r="M15" s="21"/>
    </row>
    <row r="16" spans="1:13" ht="12.75" customHeight="1" x14ac:dyDescent="0.25">
      <c r="A16" s="3" t="s">
        <v>172</v>
      </c>
      <c r="B16" s="3" t="s">
        <v>204</v>
      </c>
      <c r="C16" s="3" t="s">
        <v>241</v>
      </c>
      <c r="D16" s="3" t="s">
        <v>242</v>
      </c>
      <c r="E16" s="3">
        <v>31</v>
      </c>
      <c r="F16" s="3" t="s">
        <v>226</v>
      </c>
      <c r="G16" s="3" t="s">
        <v>208</v>
      </c>
      <c r="H16" s="3" t="s">
        <v>20</v>
      </c>
      <c r="I16" s="3" t="s">
        <v>217</v>
      </c>
      <c r="J16" s="3">
        <v>4</v>
      </c>
      <c r="K16" s="3" t="s">
        <v>23</v>
      </c>
      <c r="L16" s="3" t="s">
        <v>223</v>
      </c>
      <c r="M16" s="21"/>
    </row>
    <row r="17" spans="1:13" ht="12.75" customHeight="1" x14ac:dyDescent="0.25">
      <c r="A17" s="3" t="s">
        <v>100</v>
      </c>
      <c r="B17" s="3" t="s">
        <v>204</v>
      </c>
      <c r="C17" s="3" t="s">
        <v>243</v>
      </c>
      <c r="D17" s="3" t="s">
        <v>244</v>
      </c>
      <c r="E17" s="3">
        <v>53</v>
      </c>
      <c r="F17" s="3" t="s">
        <v>207</v>
      </c>
      <c r="G17" s="3" t="s">
        <v>214</v>
      </c>
      <c r="H17" s="3" t="s">
        <v>55</v>
      </c>
      <c r="I17" s="3" t="s">
        <v>209</v>
      </c>
      <c r="J17" s="3">
        <v>4</v>
      </c>
      <c r="K17" s="3" t="s">
        <v>16</v>
      </c>
      <c r="L17" s="3" t="s">
        <v>210</v>
      </c>
      <c r="M17" s="21"/>
    </row>
    <row r="18" spans="1:13" ht="12.75" customHeight="1" x14ac:dyDescent="0.25">
      <c r="A18" s="3" t="s">
        <v>45</v>
      </c>
      <c r="B18" s="3" t="s">
        <v>204</v>
      </c>
      <c r="C18" s="3" t="s">
        <v>245</v>
      </c>
      <c r="D18" s="3" t="s">
        <v>246</v>
      </c>
      <c r="E18" s="3">
        <v>60</v>
      </c>
      <c r="F18" s="3" t="s">
        <v>229</v>
      </c>
      <c r="G18" s="3" t="s">
        <v>214</v>
      </c>
      <c r="H18" s="3" t="s">
        <v>24</v>
      </c>
      <c r="I18" s="3" t="s">
        <v>209</v>
      </c>
      <c r="J18" s="3">
        <v>5</v>
      </c>
      <c r="K18" s="3" t="s">
        <v>16</v>
      </c>
      <c r="L18" s="3" t="s">
        <v>210</v>
      </c>
      <c r="M18" s="21"/>
    </row>
    <row r="19" spans="1:13" ht="12.75" customHeight="1" x14ac:dyDescent="0.25">
      <c r="A19" s="3" t="s">
        <v>28</v>
      </c>
      <c r="B19" s="3" t="s">
        <v>204</v>
      </c>
      <c r="C19" s="3" t="s">
        <v>247</v>
      </c>
      <c r="D19" s="3" t="s">
        <v>248</v>
      </c>
      <c r="E19" s="3">
        <v>39</v>
      </c>
      <c r="F19" s="3" t="s">
        <v>213</v>
      </c>
      <c r="G19" s="3" t="s">
        <v>208</v>
      </c>
      <c r="H19" s="3" t="s">
        <v>20</v>
      </c>
      <c r="I19" s="3" t="s">
        <v>217</v>
      </c>
      <c r="J19" s="3">
        <v>4</v>
      </c>
      <c r="K19" s="3" t="s">
        <v>23</v>
      </c>
      <c r="L19" s="3" t="s">
        <v>210</v>
      </c>
      <c r="M19" s="21"/>
    </row>
    <row r="20" spans="1:13" ht="12.75" customHeight="1" x14ac:dyDescent="0.25">
      <c r="A20" s="3" t="s">
        <v>48</v>
      </c>
      <c r="B20" s="7" t="s">
        <v>232</v>
      </c>
      <c r="C20" s="3" t="s">
        <v>249</v>
      </c>
      <c r="G20" s="3" t="s">
        <v>234</v>
      </c>
      <c r="H20" s="3" t="s">
        <v>20</v>
      </c>
      <c r="I20" s="3" t="s">
        <v>209</v>
      </c>
      <c r="J20" s="3">
        <v>5</v>
      </c>
      <c r="K20" s="3" t="s">
        <v>16</v>
      </c>
      <c r="L20" s="3" t="s">
        <v>210</v>
      </c>
      <c r="M20" s="21"/>
    </row>
    <row r="21" spans="1:13" ht="12.75" customHeight="1" x14ac:dyDescent="0.25">
      <c r="A21" s="3" t="s">
        <v>130</v>
      </c>
      <c r="B21" s="3" t="s">
        <v>204</v>
      </c>
      <c r="C21" s="3" t="s">
        <v>250</v>
      </c>
      <c r="D21" s="3" t="s">
        <v>219</v>
      </c>
      <c r="E21" s="3">
        <v>43</v>
      </c>
      <c r="F21" s="3" t="s">
        <v>213</v>
      </c>
      <c r="G21" s="3" t="s">
        <v>214</v>
      </c>
      <c r="H21" s="3" t="s">
        <v>83</v>
      </c>
      <c r="I21" s="3" t="s">
        <v>209</v>
      </c>
      <c r="J21" s="3">
        <v>4</v>
      </c>
      <c r="K21" s="3" t="s">
        <v>16</v>
      </c>
      <c r="L21" s="3" t="s">
        <v>223</v>
      </c>
      <c r="M21" s="21"/>
    </row>
    <row r="22" spans="1:13" ht="12.75" customHeight="1" x14ac:dyDescent="0.25">
      <c r="A22" s="3" t="s">
        <v>52</v>
      </c>
      <c r="B22" s="3" t="s">
        <v>204</v>
      </c>
      <c r="C22" s="3" t="s">
        <v>251</v>
      </c>
      <c r="D22" s="3" t="s">
        <v>252</v>
      </c>
      <c r="E22" s="3">
        <v>38</v>
      </c>
      <c r="F22" s="3" t="s">
        <v>213</v>
      </c>
      <c r="G22" s="3" t="s">
        <v>208</v>
      </c>
      <c r="H22" s="3" t="s">
        <v>20</v>
      </c>
      <c r="I22" s="3" t="s">
        <v>217</v>
      </c>
      <c r="J22" s="3">
        <v>5</v>
      </c>
      <c r="K22" s="3" t="s">
        <v>16</v>
      </c>
      <c r="L22" s="3" t="s">
        <v>210</v>
      </c>
      <c r="M22" s="21"/>
    </row>
    <row r="23" spans="1:13" ht="12.75" customHeight="1" x14ac:dyDescent="0.25">
      <c r="A23" s="3" t="s">
        <v>48</v>
      </c>
      <c r="B23" s="7" t="s">
        <v>232</v>
      </c>
      <c r="C23" s="3" t="s">
        <v>249</v>
      </c>
      <c r="G23" s="3" t="s">
        <v>234</v>
      </c>
      <c r="H23" s="3" t="s">
        <v>20</v>
      </c>
      <c r="I23" s="3" t="s">
        <v>209</v>
      </c>
      <c r="J23" s="3">
        <v>5</v>
      </c>
      <c r="K23" s="3" t="s">
        <v>16</v>
      </c>
      <c r="L23" s="3" t="s">
        <v>210</v>
      </c>
      <c r="M23" s="21"/>
    </row>
    <row r="24" spans="1:13" ht="12.75" customHeight="1" x14ac:dyDescent="0.25">
      <c r="A24" s="3" t="s">
        <v>145</v>
      </c>
      <c r="B24" s="3" t="s">
        <v>204</v>
      </c>
      <c r="C24" s="3" t="s">
        <v>253</v>
      </c>
      <c r="D24" s="3" t="s">
        <v>254</v>
      </c>
      <c r="E24" s="3">
        <v>34</v>
      </c>
      <c r="F24" s="3" t="s">
        <v>226</v>
      </c>
      <c r="G24" s="3" t="s">
        <v>208</v>
      </c>
      <c r="H24" s="3" t="s">
        <v>20</v>
      </c>
      <c r="I24" s="3" t="s">
        <v>209</v>
      </c>
      <c r="J24" s="3">
        <v>2</v>
      </c>
      <c r="K24" s="3" t="s">
        <v>16</v>
      </c>
      <c r="L24" s="3" t="s">
        <v>223</v>
      </c>
      <c r="M24" s="21"/>
    </row>
    <row r="25" spans="1:13" ht="12.75" customHeight="1" x14ac:dyDescent="0.25">
      <c r="A25" s="3" t="s">
        <v>45</v>
      </c>
      <c r="B25" s="3" t="s">
        <v>204</v>
      </c>
      <c r="C25" s="3" t="s">
        <v>245</v>
      </c>
      <c r="D25" s="3" t="s">
        <v>246</v>
      </c>
      <c r="E25" s="3">
        <v>60</v>
      </c>
      <c r="F25" s="3" t="s">
        <v>229</v>
      </c>
      <c r="G25" s="3" t="s">
        <v>214</v>
      </c>
      <c r="H25" s="3" t="s">
        <v>24</v>
      </c>
      <c r="I25" s="3" t="s">
        <v>209</v>
      </c>
      <c r="J25" s="3">
        <v>5</v>
      </c>
      <c r="K25" s="3" t="s">
        <v>16</v>
      </c>
      <c r="L25" s="3" t="s">
        <v>210</v>
      </c>
      <c r="M25" s="21"/>
    </row>
    <row r="26" spans="1:13" ht="12.75" customHeight="1" x14ac:dyDescent="0.25">
      <c r="A26" s="3" t="s">
        <v>135</v>
      </c>
      <c r="B26" s="3" t="s">
        <v>204</v>
      </c>
      <c r="C26" s="3" t="s">
        <v>255</v>
      </c>
      <c r="D26" s="3" t="s">
        <v>219</v>
      </c>
      <c r="E26" s="3">
        <v>42</v>
      </c>
      <c r="F26" s="3" t="s">
        <v>213</v>
      </c>
      <c r="G26" s="3" t="s">
        <v>214</v>
      </c>
      <c r="H26" s="3" t="s">
        <v>20</v>
      </c>
      <c r="I26" s="3" t="s">
        <v>209</v>
      </c>
      <c r="J26" s="3">
        <v>5</v>
      </c>
      <c r="K26" s="3" t="s">
        <v>16</v>
      </c>
      <c r="L26" s="3" t="s">
        <v>223</v>
      </c>
      <c r="M26" s="21"/>
    </row>
    <row r="27" spans="1:13" ht="12.75" customHeight="1" x14ac:dyDescent="0.25">
      <c r="A27" s="3" t="s">
        <v>143</v>
      </c>
      <c r="B27" s="7" t="s">
        <v>232</v>
      </c>
      <c r="C27" s="3" t="s">
        <v>256</v>
      </c>
      <c r="G27" s="3" t="s">
        <v>234</v>
      </c>
      <c r="H27" s="3" t="s">
        <v>20</v>
      </c>
      <c r="I27" s="3" t="s">
        <v>217</v>
      </c>
      <c r="J27" s="3">
        <v>3</v>
      </c>
      <c r="K27" s="3" t="s">
        <v>23</v>
      </c>
      <c r="L27" s="3" t="s">
        <v>210</v>
      </c>
      <c r="M27" s="21"/>
    </row>
    <row r="28" spans="1:13" ht="12.75" customHeight="1" x14ac:dyDescent="0.25">
      <c r="A28" s="3" t="s">
        <v>38</v>
      </c>
      <c r="B28" s="3" t="s">
        <v>204</v>
      </c>
      <c r="C28" s="3" t="s">
        <v>257</v>
      </c>
      <c r="D28" s="3" t="s">
        <v>258</v>
      </c>
      <c r="E28" s="3">
        <v>56</v>
      </c>
      <c r="F28" s="3" t="s">
        <v>229</v>
      </c>
      <c r="G28" s="3" t="s">
        <v>208</v>
      </c>
      <c r="H28" s="3" t="s">
        <v>20</v>
      </c>
      <c r="I28" s="3" t="s">
        <v>217</v>
      </c>
      <c r="J28" s="3">
        <v>5</v>
      </c>
      <c r="K28" s="3" t="s">
        <v>16</v>
      </c>
      <c r="L28" s="3" t="s">
        <v>210</v>
      </c>
      <c r="M28" s="21"/>
    </row>
    <row r="29" spans="1:13" ht="12.75" customHeight="1" x14ac:dyDescent="0.25">
      <c r="A29" s="3" t="s">
        <v>88</v>
      </c>
      <c r="B29" s="3" t="s">
        <v>204</v>
      </c>
      <c r="C29" s="3" t="s">
        <v>259</v>
      </c>
      <c r="D29" s="3" t="s">
        <v>260</v>
      </c>
      <c r="E29" s="3">
        <v>42</v>
      </c>
      <c r="F29" s="3" t="s">
        <v>213</v>
      </c>
      <c r="G29" s="3" t="s">
        <v>214</v>
      </c>
      <c r="H29" s="3" t="s">
        <v>20</v>
      </c>
      <c r="I29" s="3" t="s">
        <v>209</v>
      </c>
      <c r="J29" s="3">
        <v>3</v>
      </c>
      <c r="K29" s="3" t="s">
        <v>23</v>
      </c>
      <c r="L29" s="3" t="s">
        <v>210</v>
      </c>
      <c r="M29" s="21"/>
    </row>
    <row r="30" spans="1:13" ht="12.75" customHeight="1" x14ac:dyDescent="0.25">
      <c r="A30" s="3" t="s">
        <v>26</v>
      </c>
      <c r="B30" s="3" t="s">
        <v>204</v>
      </c>
      <c r="C30" s="3" t="s">
        <v>261</v>
      </c>
      <c r="D30" s="3" t="s">
        <v>254</v>
      </c>
      <c r="E30" s="3">
        <v>69</v>
      </c>
      <c r="F30" s="3" t="s">
        <v>220</v>
      </c>
      <c r="G30" s="3" t="s">
        <v>214</v>
      </c>
      <c r="H30" s="3" t="s">
        <v>20</v>
      </c>
      <c r="I30" s="3" t="s">
        <v>209</v>
      </c>
      <c r="J30" s="3">
        <v>3</v>
      </c>
      <c r="K30" s="3" t="s">
        <v>16</v>
      </c>
      <c r="L30" s="3" t="s">
        <v>210</v>
      </c>
      <c r="M30" s="21"/>
    </row>
    <row r="31" spans="1:13" ht="12.75" customHeight="1" x14ac:dyDescent="0.25">
      <c r="A31" s="3" t="s">
        <v>138</v>
      </c>
      <c r="B31" s="3" t="s">
        <v>204</v>
      </c>
      <c r="C31" s="3" t="s">
        <v>262</v>
      </c>
      <c r="D31" s="3" t="s">
        <v>237</v>
      </c>
      <c r="E31" s="3">
        <v>59</v>
      </c>
      <c r="F31" s="3" t="s">
        <v>229</v>
      </c>
      <c r="G31" s="3" t="s">
        <v>214</v>
      </c>
      <c r="H31" s="3" t="s">
        <v>20</v>
      </c>
      <c r="I31" s="3" t="s">
        <v>217</v>
      </c>
      <c r="J31" s="3">
        <v>3</v>
      </c>
      <c r="K31" s="3" t="s">
        <v>16</v>
      </c>
      <c r="L31" s="3" t="s">
        <v>223</v>
      </c>
      <c r="M31" s="21"/>
    </row>
    <row r="32" spans="1:13" ht="12.75" customHeight="1" x14ac:dyDescent="0.25">
      <c r="A32" s="3" t="s">
        <v>75</v>
      </c>
      <c r="B32" s="7" t="s">
        <v>232</v>
      </c>
      <c r="C32" s="3" t="s">
        <v>263</v>
      </c>
      <c r="G32" s="3" t="s">
        <v>234</v>
      </c>
      <c r="H32" s="3" t="s">
        <v>20</v>
      </c>
      <c r="I32" s="3" t="s">
        <v>209</v>
      </c>
      <c r="J32" s="3">
        <v>5</v>
      </c>
      <c r="K32" s="3" t="s">
        <v>16</v>
      </c>
      <c r="L32" s="3" t="s">
        <v>210</v>
      </c>
      <c r="M32" s="21"/>
    </row>
    <row r="33" spans="1:13" ht="12.75" customHeight="1" x14ac:dyDescent="0.25">
      <c r="A33" s="3" t="s">
        <v>48</v>
      </c>
      <c r="B33" s="7" t="s">
        <v>232</v>
      </c>
      <c r="C33" s="3" t="s">
        <v>249</v>
      </c>
      <c r="G33" s="3" t="s">
        <v>234</v>
      </c>
      <c r="H33" s="3" t="s">
        <v>20</v>
      </c>
      <c r="I33" s="3" t="s">
        <v>209</v>
      </c>
      <c r="J33" s="3">
        <v>5</v>
      </c>
      <c r="K33" s="3" t="s">
        <v>16</v>
      </c>
      <c r="L33" s="3" t="s">
        <v>210</v>
      </c>
      <c r="M33" s="21"/>
    </row>
    <row r="34" spans="1:13" ht="12.75" customHeight="1" x14ac:dyDescent="0.25">
      <c r="A34" s="3" t="s">
        <v>39</v>
      </c>
      <c r="B34" s="3" t="s">
        <v>204</v>
      </c>
      <c r="C34" s="3" t="s">
        <v>264</v>
      </c>
      <c r="D34" s="3" t="s">
        <v>219</v>
      </c>
      <c r="E34" s="3">
        <v>56</v>
      </c>
      <c r="F34" s="3" t="s">
        <v>229</v>
      </c>
      <c r="G34" s="3" t="s">
        <v>214</v>
      </c>
      <c r="H34" s="3" t="s">
        <v>20</v>
      </c>
      <c r="I34" s="3" t="s">
        <v>217</v>
      </c>
      <c r="J34" s="3">
        <v>3</v>
      </c>
      <c r="K34" s="3" t="s">
        <v>16</v>
      </c>
      <c r="L34" s="3" t="s">
        <v>223</v>
      </c>
      <c r="M34" s="21"/>
    </row>
    <row r="35" spans="1:13" ht="12.75" customHeight="1" x14ac:dyDescent="0.25">
      <c r="A35" s="3" t="s">
        <v>26</v>
      </c>
      <c r="B35" s="3" t="s">
        <v>204</v>
      </c>
      <c r="C35" s="3" t="s">
        <v>261</v>
      </c>
      <c r="D35" s="3" t="s">
        <v>254</v>
      </c>
      <c r="E35" s="3">
        <v>69</v>
      </c>
      <c r="F35" s="3" t="s">
        <v>220</v>
      </c>
      <c r="G35" s="3" t="s">
        <v>214</v>
      </c>
      <c r="H35" s="3" t="s">
        <v>20</v>
      </c>
      <c r="I35" s="3" t="s">
        <v>209</v>
      </c>
      <c r="J35" s="3">
        <v>3</v>
      </c>
      <c r="K35" s="3" t="s">
        <v>16</v>
      </c>
      <c r="L35" s="3" t="s">
        <v>210</v>
      </c>
      <c r="M35" s="21"/>
    </row>
    <row r="36" spans="1:13" ht="12.75" customHeight="1" x14ac:dyDescent="0.25">
      <c r="A36" s="3" t="s">
        <v>126</v>
      </c>
      <c r="B36" s="3" t="s">
        <v>204</v>
      </c>
      <c r="C36" s="3" t="s">
        <v>265</v>
      </c>
      <c r="D36" s="3" t="s">
        <v>242</v>
      </c>
      <c r="E36" s="3">
        <v>43</v>
      </c>
      <c r="F36" s="3" t="s">
        <v>213</v>
      </c>
      <c r="G36" s="3" t="s">
        <v>208</v>
      </c>
      <c r="H36" s="3" t="s">
        <v>20</v>
      </c>
      <c r="I36" s="3" t="s">
        <v>217</v>
      </c>
      <c r="J36" s="3">
        <v>4</v>
      </c>
      <c r="K36" s="3" t="s">
        <v>16</v>
      </c>
      <c r="L36" s="3" t="s">
        <v>223</v>
      </c>
      <c r="M36" s="21"/>
    </row>
    <row r="37" spans="1:13" ht="12.75" customHeight="1" x14ac:dyDescent="0.25">
      <c r="A37" s="3" t="s">
        <v>104</v>
      </c>
      <c r="B37" s="3" t="s">
        <v>204</v>
      </c>
      <c r="C37" s="3" t="s">
        <v>266</v>
      </c>
      <c r="D37" s="3" t="s">
        <v>267</v>
      </c>
      <c r="E37" s="3">
        <v>55</v>
      </c>
      <c r="F37" s="3" t="s">
        <v>207</v>
      </c>
      <c r="G37" s="3" t="s">
        <v>208</v>
      </c>
      <c r="H37" s="3" t="s">
        <v>20</v>
      </c>
      <c r="I37" s="3" t="s">
        <v>217</v>
      </c>
      <c r="J37" s="3">
        <v>3</v>
      </c>
      <c r="K37" s="3" t="s">
        <v>16</v>
      </c>
      <c r="L37" s="3" t="s">
        <v>210</v>
      </c>
      <c r="M37" s="21"/>
    </row>
    <row r="38" spans="1:13" ht="12.75" customHeight="1" x14ac:dyDescent="0.25">
      <c r="A38" s="3" t="s">
        <v>94</v>
      </c>
      <c r="B38" s="3" t="s">
        <v>204</v>
      </c>
      <c r="C38" s="3" t="s">
        <v>268</v>
      </c>
      <c r="D38" s="3" t="s">
        <v>269</v>
      </c>
      <c r="E38" s="3">
        <v>50</v>
      </c>
      <c r="F38" s="3" t="s">
        <v>207</v>
      </c>
      <c r="G38" s="3" t="s">
        <v>214</v>
      </c>
      <c r="H38" s="3" t="s">
        <v>20</v>
      </c>
      <c r="I38" s="3" t="s">
        <v>217</v>
      </c>
      <c r="J38" s="3">
        <v>5</v>
      </c>
      <c r="K38" s="3" t="s">
        <v>16</v>
      </c>
      <c r="L38" s="3" t="s">
        <v>223</v>
      </c>
      <c r="M38" s="21"/>
    </row>
    <row r="39" spans="1:13" ht="12.75" customHeight="1" x14ac:dyDescent="0.25">
      <c r="A39" s="3" t="s">
        <v>142</v>
      </c>
      <c r="B39" s="3" t="s">
        <v>204</v>
      </c>
      <c r="C39" s="3" t="s">
        <v>270</v>
      </c>
      <c r="D39" s="3" t="s">
        <v>271</v>
      </c>
      <c r="E39" s="3">
        <v>35</v>
      </c>
      <c r="F39" s="3" t="s">
        <v>226</v>
      </c>
      <c r="G39" s="3" t="s">
        <v>214</v>
      </c>
      <c r="H39" s="3" t="s">
        <v>20</v>
      </c>
      <c r="I39" s="3" t="s">
        <v>217</v>
      </c>
      <c r="J39" s="3">
        <v>1</v>
      </c>
      <c r="K39" s="3" t="s">
        <v>16</v>
      </c>
      <c r="L39" s="3" t="s">
        <v>210</v>
      </c>
      <c r="M39" s="21"/>
    </row>
    <row r="40" spans="1:13" ht="12.75" customHeight="1" x14ac:dyDescent="0.25">
      <c r="A40" s="3" t="s">
        <v>64</v>
      </c>
      <c r="B40" s="3" t="s">
        <v>204</v>
      </c>
      <c r="C40" s="3" t="s">
        <v>272</v>
      </c>
      <c r="D40" s="3" t="s">
        <v>246</v>
      </c>
      <c r="E40" s="3">
        <v>30</v>
      </c>
      <c r="F40" s="3" t="s">
        <v>226</v>
      </c>
      <c r="G40" s="3" t="s">
        <v>214</v>
      </c>
      <c r="H40" s="3" t="s">
        <v>20</v>
      </c>
      <c r="I40" s="3" t="s">
        <v>217</v>
      </c>
      <c r="J40" s="3">
        <v>3</v>
      </c>
      <c r="K40" s="3" t="s">
        <v>16</v>
      </c>
      <c r="L40" s="3" t="s">
        <v>273</v>
      </c>
      <c r="M40" s="21"/>
    </row>
    <row r="41" spans="1:13" ht="12.75" customHeight="1" x14ac:dyDescent="0.25">
      <c r="A41" s="3" t="s">
        <v>193</v>
      </c>
      <c r="B41" s="3" t="s">
        <v>204</v>
      </c>
      <c r="C41" s="3" t="s">
        <v>274</v>
      </c>
      <c r="D41" s="3" t="s">
        <v>275</v>
      </c>
      <c r="E41" s="3">
        <v>49</v>
      </c>
      <c r="F41" s="3" t="s">
        <v>207</v>
      </c>
      <c r="G41" s="3" t="s">
        <v>208</v>
      </c>
      <c r="H41" s="3" t="s">
        <v>20</v>
      </c>
      <c r="I41" s="3" t="s">
        <v>217</v>
      </c>
      <c r="J41" s="3">
        <v>3</v>
      </c>
      <c r="K41" s="3" t="s">
        <v>23</v>
      </c>
      <c r="L41" s="3" t="s">
        <v>210</v>
      </c>
      <c r="M41" s="21"/>
    </row>
    <row r="42" spans="1:13" ht="12.75" customHeight="1" x14ac:dyDescent="0.25">
      <c r="A42" s="3" t="s">
        <v>162</v>
      </c>
      <c r="B42" s="3" t="s">
        <v>204</v>
      </c>
      <c r="C42" s="3" t="s">
        <v>276</v>
      </c>
      <c r="D42" s="3" t="s">
        <v>277</v>
      </c>
      <c r="E42" s="3">
        <v>32</v>
      </c>
      <c r="F42" s="3" t="s">
        <v>226</v>
      </c>
      <c r="G42" s="3" t="s">
        <v>214</v>
      </c>
      <c r="H42" s="3" t="s">
        <v>20</v>
      </c>
      <c r="I42" s="3" t="s">
        <v>217</v>
      </c>
      <c r="J42" s="3">
        <v>5</v>
      </c>
      <c r="K42" s="3" t="s">
        <v>23</v>
      </c>
      <c r="L42" s="3" t="s">
        <v>273</v>
      </c>
      <c r="M42" s="21"/>
    </row>
    <row r="43" spans="1:13" ht="12.75" customHeight="1" x14ac:dyDescent="0.25">
      <c r="A43" s="3" t="s">
        <v>97</v>
      </c>
      <c r="B43" s="3" t="s">
        <v>204</v>
      </c>
      <c r="C43" s="3" t="s">
        <v>278</v>
      </c>
      <c r="D43" s="3" t="s">
        <v>279</v>
      </c>
      <c r="E43" s="3">
        <v>34</v>
      </c>
      <c r="F43" s="3" t="s">
        <v>226</v>
      </c>
      <c r="G43" s="3" t="s">
        <v>208</v>
      </c>
      <c r="H43" s="3" t="s">
        <v>20</v>
      </c>
      <c r="I43" s="3" t="s">
        <v>217</v>
      </c>
      <c r="J43" s="3">
        <v>1</v>
      </c>
      <c r="K43" s="3" t="s">
        <v>23</v>
      </c>
      <c r="L43" s="3" t="s">
        <v>223</v>
      </c>
      <c r="M43" s="21"/>
    </row>
    <row r="44" spans="1:13" ht="12.75" customHeight="1" x14ac:dyDescent="0.25">
      <c r="A44" s="3" t="s">
        <v>50</v>
      </c>
      <c r="B44" s="3" t="s">
        <v>204</v>
      </c>
      <c r="C44" s="3" t="s">
        <v>280</v>
      </c>
      <c r="D44" s="3" t="s">
        <v>281</v>
      </c>
      <c r="E44" s="3">
        <v>43</v>
      </c>
      <c r="F44" s="3" t="s">
        <v>213</v>
      </c>
      <c r="G44" s="3" t="s">
        <v>214</v>
      </c>
      <c r="H44" s="3" t="s">
        <v>20</v>
      </c>
      <c r="I44" s="3" t="s">
        <v>217</v>
      </c>
      <c r="J44" s="3">
        <v>3</v>
      </c>
      <c r="K44" s="3" t="s">
        <v>23</v>
      </c>
      <c r="L44" s="3" t="s">
        <v>223</v>
      </c>
      <c r="M44" s="21"/>
    </row>
    <row r="45" spans="1:13" ht="12.75" customHeight="1" x14ac:dyDescent="0.25">
      <c r="A45" s="3" t="s">
        <v>62</v>
      </c>
      <c r="B45" s="3" t="s">
        <v>204</v>
      </c>
      <c r="C45" s="3" t="s">
        <v>282</v>
      </c>
      <c r="D45" s="3" t="s">
        <v>216</v>
      </c>
      <c r="E45" s="3">
        <v>48</v>
      </c>
      <c r="F45" s="3" t="s">
        <v>207</v>
      </c>
      <c r="G45" s="3" t="s">
        <v>214</v>
      </c>
      <c r="H45" s="3" t="s">
        <v>20</v>
      </c>
      <c r="I45" s="3" t="s">
        <v>217</v>
      </c>
      <c r="J45" s="3">
        <v>5</v>
      </c>
      <c r="K45" s="3" t="s">
        <v>16</v>
      </c>
      <c r="L45" s="3" t="s">
        <v>210</v>
      </c>
      <c r="M45" s="21"/>
    </row>
    <row r="46" spans="1:13" ht="12.75" customHeight="1" x14ac:dyDescent="0.25">
      <c r="A46" s="3" t="s">
        <v>157</v>
      </c>
      <c r="B46" s="7" t="s">
        <v>232</v>
      </c>
      <c r="C46" s="3" t="s">
        <v>233</v>
      </c>
      <c r="G46" s="3" t="s">
        <v>234</v>
      </c>
      <c r="H46" s="3" t="s">
        <v>20</v>
      </c>
      <c r="I46" s="3" t="s">
        <v>209</v>
      </c>
      <c r="J46" s="3">
        <v>4</v>
      </c>
      <c r="K46" s="3" t="s">
        <v>16</v>
      </c>
      <c r="L46" s="3" t="s">
        <v>210</v>
      </c>
      <c r="M46" s="21"/>
    </row>
    <row r="47" spans="1:13" ht="12.75" customHeight="1" x14ac:dyDescent="0.25">
      <c r="A47" s="3" t="s">
        <v>71</v>
      </c>
      <c r="B47" s="3" t="s">
        <v>204</v>
      </c>
      <c r="C47" s="3" t="s">
        <v>283</v>
      </c>
      <c r="D47" s="3" t="s">
        <v>269</v>
      </c>
      <c r="E47" s="3">
        <v>69</v>
      </c>
      <c r="F47" s="3" t="s">
        <v>220</v>
      </c>
      <c r="G47" s="3" t="s">
        <v>214</v>
      </c>
      <c r="H47" s="3" t="s">
        <v>20</v>
      </c>
      <c r="I47" s="3" t="s">
        <v>217</v>
      </c>
      <c r="J47" s="3">
        <v>5</v>
      </c>
      <c r="K47" s="3" t="s">
        <v>16</v>
      </c>
      <c r="L47" s="3" t="s">
        <v>210</v>
      </c>
      <c r="M47" s="21"/>
    </row>
    <row r="48" spans="1:13" ht="12.75" customHeight="1" x14ac:dyDescent="0.25">
      <c r="A48" s="3" t="s">
        <v>186</v>
      </c>
      <c r="B48" s="3" t="s">
        <v>204</v>
      </c>
      <c r="C48" s="3" t="s">
        <v>284</v>
      </c>
      <c r="D48" s="3" t="s">
        <v>285</v>
      </c>
      <c r="E48" s="3">
        <v>42</v>
      </c>
      <c r="F48" s="3" t="s">
        <v>213</v>
      </c>
      <c r="G48" s="3" t="s">
        <v>208</v>
      </c>
      <c r="H48" s="3" t="s">
        <v>20</v>
      </c>
      <c r="I48" s="3" t="s">
        <v>217</v>
      </c>
      <c r="J48" s="3">
        <v>4</v>
      </c>
      <c r="K48" s="3" t="s">
        <v>16</v>
      </c>
      <c r="L48" s="3" t="s">
        <v>210</v>
      </c>
      <c r="M48" s="21"/>
    </row>
    <row r="49" spans="1:13" ht="12.75" customHeight="1" x14ac:dyDescent="0.25">
      <c r="A49" s="3" t="s">
        <v>61</v>
      </c>
      <c r="B49" s="3" t="s">
        <v>204</v>
      </c>
      <c r="C49" s="3" t="s">
        <v>286</v>
      </c>
      <c r="D49" s="3" t="s">
        <v>287</v>
      </c>
      <c r="E49" s="3">
        <v>38</v>
      </c>
      <c r="F49" s="3" t="s">
        <v>213</v>
      </c>
      <c r="G49" s="3" t="s">
        <v>214</v>
      </c>
      <c r="H49" s="3" t="s">
        <v>20</v>
      </c>
      <c r="I49" s="3" t="s">
        <v>217</v>
      </c>
      <c r="J49" s="3">
        <v>1</v>
      </c>
      <c r="K49" s="3" t="s">
        <v>23</v>
      </c>
      <c r="L49" s="3" t="s">
        <v>210</v>
      </c>
      <c r="M49" s="21"/>
    </row>
    <row r="50" spans="1:13" ht="12.75" customHeight="1" x14ac:dyDescent="0.25">
      <c r="A50" s="3" t="s">
        <v>41</v>
      </c>
      <c r="B50" s="3" t="s">
        <v>204</v>
      </c>
      <c r="C50" s="3" t="s">
        <v>224</v>
      </c>
      <c r="D50" s="3" t="s">
        <v>244</v>
      </c>
      <c r="E50" s="3">
        <v>65</v>
      </c>
      <c r="F50" s="3" t="s">
        <v>229</v>
      </c>
      <c r="G50" s="3" t="s">
        <v>208</v>
      </c>
      <c r="H50" s="3" t="s">
        <v>20</v>
      </c>
      <c r="I50" s="3" t="s">
        <v>217</v>
      </c>
      <c r="J50" s="3">
        <v>3</v>
      </c>
      <c r="K50" s="3" t="s">
        <v>16</v>
      </c>
      <c r="L50" s="3" t="s">
        <v>223</v>
      </c>
      <c r="M50" s="21"/>
    </row>
    <row r="51" spans="1:13" ht="12.75" customHeight="1" x14ac:dyDescent="0.25">
      <c r="A51" s="3" t="s">
        <v>125</v>
      </c>
      <c r="B51" s="3" t="s">
        <v>204</v>
      </c>
      <c r="C51" s="3" t="s">
        <v>261</v>
      </c>
      <c r="D51" s="3" t="s">
        <v>246</v>
      </c>
      <c r="E51" s="3">
        <v>56</v>
      </c>
      <c r="F51" s="3" t="s">
        <v>229</v>
      </c>
      <c r="G51" s="3" t="s">
        <v>208</v>
      </c>
      <c r="H51" s="3" t="s">
        <v>20</v>
      </c>
      <c r="I51" s="3" t="s">
        <v>209</v>
      </c>
      <c r="J51" s="3">
        <v>3</v>
      </c>
      <c r="K51" s="3" t="s">
        <v>16</v>
      </c>
      <c r="L51" s="3" t="s">
        <v>210</v>
      </c>
      <c r="M51" s="21"/>
    </row>
    <row r="52" spans="1:13" ht="12.75" customHeight="1" x14ac:dyDescent="0.25">
      <c r="A52" s="3" t="s">
        <v>79</v>
      </c>
      <c r="B52" s="3" t="s">
        <v>204</v>
      </c>
      <c r="C52" s="3" t="s">
        <v>288</v>
      </c>
      <c r="D52" s="3" t="s">
        <v>228</v>
      </c>
      <c r="E52" s="3">
        <v>33</v>
      </c>
      <c r="F52" s="3" t="s">
        <v>226</v>
      </c>
      <c r="G52" s="3" t="s">
        <v>208</v>
      </c>
      <c r="H52" s="3" t="s">
        <v>20</v>
      </c>
      <c r="I52" s="3" t="s">
        <v>209</v>
      </c>
      <c r="J52" s="3">
        <v>3</v>
      </c>
      <c r="K52" s="3" t="s">
        <v>16</v>
      </c>
      <c r="L52" s="3" t="s">
        <v>273</v>
      </c>
      <c r="M52" s="21"/>
    </row>
    <row r="53" spans="1:13" ht="12.75" customHeight="1" x14ac:dyDescent="0.25">
      <c r="A53" s="3" t="s">
        <v>161</v>
      </c>
      <c r="B53" s="3" t="s">
        <v>204</v>
      </c>
      <c r="C53" s="3" t="s">
        <v>289</v>
      </c>
      <c r="D53" s="3" t="s">
        <v>290</v>
      </c>
      <c r="E53" s="3">
        <v>47</v>
      </c>
      <c r="F53" s="3" t="s">
        <v>207</v>
      </c>
      <c r="G53" s="3" t="s">
        <v>214</v>
      </c>
      <c r="H53" s="3" t="s">
        <v>20</v>
      </c>
      <c r="I53" s="3" t="s">
        <v>217</v>
      </c>
      <c r="J53" s="3">
        <v>1</v>
      </c>
      <c r="K53" s="3" t="s">
        <v>16</v>
      </c>
      <c r="L53" s="3" t="s">
        <v>210</v>
      </c>
      <c r="M53" s="21"/>
    </row>
    <row r="54" spans="1:13" ht="12.75" customHeight="1" x14ac:dyDescent="0.25">
      <c r="A54" s="3" t="s">
        <v>159</v>
      </c>
      <c r="B54" s="3" t="s">
        <v>204</v>
      </c>
      <c r="C54" s="3" t="s">
        <v>291</v>
      </c>
      <c r="D54" s="3" t="s">
        <v>292</v>
      </c>
      <c r="E54" s="3">
        <v>34</v>
      </c>
      <c r="F54" s="3" t="s">
        <v>226</v>
      </c>
      <c r="G54" s="3" t="s">
        <v>208</v>
      </c>
      <c r="H54" s="3" t="s">
        <v>20</v>
      </c>
      <c r="I54" s="3" t="s">
        <v>217</v>
      </c>
      <c r="J54" s="3">
        <v>5</v>
      </c>
      <c r="K54" s="3" t="s">
        <v>23</v>
      </c>
      <c r="L54" s="3" t="s">
        <v>223</v>
      </c>
      <c r="M54" s="21"/>
    </row>
    <row r="55" spans="1:13" ht="12.75" customHeight="1" x14ac:dyDescent="0.25">
      <c r="A55" s="3" t="s">
        <v>118</v>
      </c>
      <c r="B55" s="3" t="s">
        <v>204</v>
      </c>
      <c r="C55" s="3" t="s">
        <v>257</v>
      </c>
      <c r="D55" s="3" t="s">
        <v>293</v>
      </c>
      <c r="E55" s="3">
        <v>51</v>
      </c>
      <c r="F55" s="3" t="s">
        <v>207</v>
      </c>
      <c r="G55" s="3" t="s">
        <v>214</v>
      </c>
      <c r="H55" s="3" t="s">
        <v>42</v>
      </c>
      <c r="I55" s="3" t="s">
        <v>209</v>
      </c>
      <c r="J55" s="3">
        <v>3</v>
      </c>
      <c r="K55" s="3" t="s">
        <v>16</v>
      </c>
      <c r="L55" s="3" t="s">
        <v>223</v>
      </c>
      <c r="M55" s="21"/>
    </row>
    <row r="56" spans="1:13" ht="12.75" customHeight="1" x14ac:dyDescent="0.25">
      <c r="A56" s="3" t="s">
        <v>45</v>
      </c>
      <c r="B56" s="3" t="s">
        <v>204</v>
      </c>
      <c r="C56" s="3" t="s">
        <v>245</v>
      </c>
      <c r="D56" s="3" t="s">
        <v>246</v>
      </c>
      <c r="E56" s="3">
        <v>60</v>
      </c>
      <c r="F56" s="3" t="s">
        <v>229</v>
      </c>
      <c r="G56" s="3" t="s">
        <v>214</v>
      </c>
      <c r="H56" s="3" t="s">
        <v>24</v>
      </c>
      <c r="I56" s="3" t="s">
        <v>209</v>
      </c>
      <c r="J56" s="3">
        <v>5</v>
      </c>
      <c r="K56" s="3" t="s">
        <v>16</v>
      </c>
      <c r="L56" s="3" t="s">
        <v>210</v>
      </c>
      <c r="M56" s="21"/>
    </row>
    <row r="57" spans="1:13" ht="12.75" customHeight="1" x14ac:dyDescent="0.25">
      <c r="A57" s="3" t="s">
        <v>147</v>
      </c>
      <c r="B57" s="3" t="s">
        <v>204</v>
      </c>
      <c r="C57" s="3" t="s">
        <v>294</v>
      </c>
      <c r="D57" s="3" t="s">
        <v>219</v>
      </c>
      <c r="E57" s="3">
        <v>54</v>
      </c>
      <c r="F57" s="3" t="s">
        <v>207</v>
      </c>
      <c r="G57" s="3" t="s">
        <v>214</v>
      </c>
      <c r="H57" s="3" t="s">
        <v>20</v>
      </c>
      <c r="I57" s="3" t="s">
        <v>217</v>
      </c>
      <c r="J57" s="3">
        <v>4</v>
      </c>
      <c r="K57" s="3" t="s">
        <v>16</v>
      </c>
      <c r="L57" s="3" t="s">
        <v>210</v>
      </c>
      <c r="M57" s="21"/>
    </row>
    <row r="58" spans="1:13" ht="12.75" customHeight="1" x14ac:dyDescent="0.25">
      <c r="A58" s="3" t="s">
        <v>163</v>
      </c>
      <c r="B58" s="3" t="s">
        <v>204</v>
      </c>
      <c r="C58" s="3" t="s">
        <v>295</v>
      </c>
      <c r="D58" s="3" t="s">
        <v>296</v>
      </c>
      <c r="E58" s="3">
        <v>28</v>
      </c>
      <c r="F58" s="3" t="s">
        <v>226</v>
      </c>
      <c r="G58" s="3" t="s">
        <v>208</v>
      </c>
      <c r="H58" s="3" t="s">
        <v>20</v>
      </c>
      <c r="I58" s="3" t="s">
        <v>217</v>
      </c>
      <c r="J58" s="3">
        <v>1</v>
      </c>
      <c r="K58" s="3" t="s">
        <v>16</v>
      </c>
      <c r="L58" s="3" t="s">
        <v>223</v>
      </c>
      <c r="M58" s="21"/>
    </row>
    <row r="59" spans="1:13" ht="12.75" customHeight="1" x14ac:dyDescent="0.25">
      <c r="A59" s="3" t="s">
        <v>190</v>
      </c>
      <c r="B59" s="3" t="s">
        <v>204</v>
      </c>
      <c r="C59" s="3" t="s">
        <v>297</v>
      </c>
      <c r="D59" s="3" t="s">
        <v>281</v>
      </c>
      <c r="E59" s="3">
        <v>33</v>
      </c>
      <c r="F59" s="3" t="s">
        <v>226</v>
      </c>
      <c r="G59" s="3" t="s">
        <v>214</v>
      </c>
      <c r="H59" s="3" t="s">
        <v>20</v>
      </c>
      <c r="I59" s="3" t="s">
        <v>217</v>
      </c>
      <c r="J59" s="3">
        <v>2</v>
      </c>
      <c r="K59" s="3" t="s">
        <v>23</v>
      </c>
      <c r="L59" s="3" t="s">
        <v>210</v>
      </c>
      <c r="M59" s="21"/>
    </row>
    <row r="60" spans="1:13" ht="12.75" customHeight="1" x14ac:dyDescent="0.25">
      <c r="A60" s="3" t="s">
        <v>177</v>
      </c>
      <c r="B60" s="3" t="s">
        <v>204</v>
      </c>
      <c r="C60" s="3" t="s">
        <v>298</v>
      </c>
      <c r="D60" s="3" t="s">
        <v>246</v>
      </c>
      <c r="E60" s="3">
        <v>44</v>
      </c>
      <c r="F60" s="3" t="s">
        <v>213</v>
      </c>
      <c r="G60" s="3" t="s">
        <v>208</v>
      </c>
      <c r="H60" s="3" t="s">
        <v>20</v>
      </c>
      <c r="I60" s="3" t="s">
        <v>217</v>
      </c>
      <c r="J60" s="3">
        <v>5</v>
      </c>
      <c r="K60" s="3" t="s">
        <v>16</v>
      </c>
      <c r="L60" s="3" t="s">
        <v>273</v>
      </c>
      <c r="M60" s="21"/>
    </row>
    <row r="61" spans="1:13" ht="12.75" customHeight="1" x14ac:dyDescent="0.25">
      <c r="A61" s="3" t="s">
        <v>59</v>
      </c>
      <c r="B61" s="3" t="s">
        <v>204</v>
      </c>
      <c r="C61" s="3" t="s">
        <v>238</v>
      </c>
      <c r="D61" s="3" t="s">
        <v>212</v>
      </c>
      <c r="E61" s="3">
        <v>59</v>
      </c>
      <c r="F61" s="3" t="s">
        <v>229</v>
      </c>
      <c r="G61" s="3" t="s">
        <v>208</v>
      </c>
      <c r="H61" s="3" t="s">
        <v>20</v>
      </c>
      <c r="I61" s="3" t="s">
        <v>209</v>
      </c>
      <c r="J61" s="3">
        <v>5</v>
      </c>
      <c r="K61" s="3" t="s">
        <v>16</v>
      </c>
      <c r="L61" s="3" t="s">
        <v>223</v>
      </c>
      <c r="M61" s="21"/>
    </row>
    <row r="62" spans="1:13" ht="12.75" customHeight="1" x14ac:dyDescent="0.25">
      <c r="A62" s="3" t="s">
        <v>90</v>
      </c>
      <c r="B62" s="3" t="s">
        <v>204</v>
      </c>
      <c r="C62" s="3" t="s">
        <v>286</v>
      </c>
      <c r="D62" s="3" t="s">
        <v>269</v>
      </c>
      <c r="E62" s="3">
        <v>47</v>
      </c>
      <c r="F62" s="3" t="s">
        <v>207</v>
      </c>
      <c r="G62" s="3" t="s">
        <v>208</v>
      </c>
      <c r="H62" s="3" t="s">
        <v>20</v>
      </c>
      <c r="I62" s="3" t="s">
        <v>209</v>
      </c>
      <c r="J62" s="3">
        <v>1</v>
      </c>
      <c r="K62" s="3" t="s">
        <v>23</v>
      </c>
      <c r="L62" s="3" t="s">
        <v>223</v>
      </c>
      <c r="M62" s="21"/>
    </row>
    <row r="63" spans="1:13" ht="12.75" customHeight="1" x14ac:dyDescent="0.25">
      <c r="A63" s="3" t="s">
        <v>156</v>
      </c>
      <c r="B63" s="3" t="s">
        <v>204</v>
      </c>
      <c r="C63" s="3" t="s">
        <v>299</v>
      </c>
      <c r="D63" s="3" t="s">
        <v>258</v>
      </c>
      <c r="E63" s="3">
        <v>42</v>
      </c>
      <c r="F63" s="3" t="s">
        <v>213</v>
      </c>
      <c r="G63" s="3" t="s">
        <v>214</v>
      </c>
      <c r="H63" s="3" t="s">
        <v>20</v>
      </c>
      <c r="I63" s="3" t="s">
        <v>217</v>
      </c>
      <c r="J63" s="3">
        <v>1</v>
      </c>
      <c r="K63" s="3" t="s">
        <v>16</v>
      </c>
      <c r="L63" s="3" t="s">
        <v>210</v>
      </c>
      <c r="M63" s="21"/>
    </row>
    <row r="64" spans="1:13" ht="12.75" customHeight="1" x14ac:dyDescent="0.25">
      <c r="A64" s="3" t="s">
        <v>173</v>
      </c>
      <c r="B64" s="3" t="s">
        <v>204</v>
      </c>
      <c r="C64" s="3" t="s">
        <v>291</v>
      </c>
      <c r="D64" s="3" t="s">
        <v>292</v>
      </c>
      <c r="E64" s="3">
        <v>48</v>
      </c>
      <c r="F64" s="3" t="s">
        <v>207</v>
      </c>
      <c r="G64" s="3" t="s">
        <v>214</v>
      </c>
      <c r="H64" s="3" t="s">
        <v>20</v>
      </c>
      <c r="I64" s="3" t="s">
        <v>217</v>
      </c>
      <c r="J64" s="3">
        <v>4</v>
      </c>
      <c r="K64" s="3" t="s">
        <v>23</v>
      </c>
      <c r="L64" s="3" t="s">
        <v>223</v>
      </c>
      <c r="M64" s="21"/>
    </row>
    <row r="65" spans="1:13" ht="12.75" customHeight="1" x14ac:dyDescent="0.25">
      <c r="A65" s="3" t="s">
        <v>148</v>
      </c>
      <c r="B65" s="3" t="s">
        <v>204</v>
      </c>
      <c r="C65" s="3" t="s">
        <v>243</v>
      </c>
      <c r="D65" s="3" t="s">
        <v>300</v>
      </c>
      <c r="E65" s="3">
        <v>73</v>
      </c>
      <c r="F65" s="3" t="s">
        <v>220</v>
      </c>
      <c r="G65" s="3" t="s">
        <v>208</v>
      </c>
      <c r="H65" s="3" t="s">
        <v>42</v>
      </c>
      <c r="I65" s="3" t="s">
        <v>209</v>
      </c>
      <c r="J65" s="3">
        <v>3</v>
      </c>
      <c r="K65" s="3" t="s">
        <v>16</v>
      </c>
      <c r="L65" s="3" t="s">
        <v>210</v>
      </c>
      <c r="M65" s="21"/>
    </row>
    <row r="66" spans="1:13" ht="12.75" customHeight="1" x14ac:dyDescent="0.25">
      <c r="A66" s="3" t="s">
        <v>107</v>
      </c>
      <c r="B66" s="3" t="s">
        <v>204</v>
      </c>
      <c r="C66" s="3" t="s">
        <v>243</v>
      </c>
      <c r="D66" s="3" t="s">
        <v>290</v>
      </c>
      <c r="E66" s="3">
        <v>66</v>
      </c>
      <c r="F66" s="3" t="s">
        <v>220</v>
      </c>
      <c r="G66" s="3" t="s">
        <v>214</v>
      </c>
      <c r="H66" s="3" t="s">
        <v>20</v>
      </c>
      <c r="I66" s="3" t="s">
        <v>209</v>
      </c>
      <c r="J66" s="3">
        <v>4</v>
      </c>
      <c r="K66" s="3" t="s">
        <v>16</v>
      </c>
      <c r="L66" s="3" t="s">
        <v>210</v>
      </c>
      <c r="M66" s="21"/>
    </row>
    <row r="67" spans="1:13" ht="12.75" customHeight="1" x14ac:dyDescent="0.25">
      <c r="A67" s="3" t="s">
        <v>50</v>
      </c>
      <c r="B67" s="3" t="s">
        <v>204</v>
      </c>
      <c r="C67" s="3" t="s">
        <v>280</v>
      </c>
      <c r="D67" s="3" t="s">
        <v>281</v>
      </c>
      <c r="E67" s="3">
        <v>43</v>
      </c>
      <c r="F67" s="3" t="s">
        <v>213</v>
      </c>
      <c r="G67" s="3" t="s">
        <v>214</v>
      </c>
      <c r="H67" s="3" t="s">
        <v>20</v>
      </c>
      <c r="I67" s="3" t="s">
        <v>217</v>
      </c>
      <c r="J67" s="3">
        <v>2</v>
      </c>
      <c r="K67" s="3" t="s">
        <v>16</v>
      </c>
      <c r="L67" s="3" t="s">
        <v>223</v>
      </c>
      <c r="M67" s="21"/>
    </row>
    <row r="68" spans="1:13" ht="12.75" customHeight="1" x14ac:dyDescent="0.25">
      <c r="A68" s="3" t="s">
        <v>45</v>
      </c>
      <c r="B68" s="3" t="s">
        <v>204</v>
      </c>
      <c r="C68" s="3" t="s">
        <v>245</v>
      </c>
      <c r="D68" s="3" t="s">
        <v>246</v>
      </c>
      <c r="E68" s="3">
        <v>60</v>
      </c>
      <c r="F68" s="3" t="s">
        <v>229</v>
      </c>
      <c r="G68" s="3" t="s">
        <v>214</v>
      </c>
      <c r="H68" s="3" t="s">
        <v>24</v>
      </c>
      <c r="I68" s="3" t="s">
        <v>209</v>
      </c>
      <c r="J68" s="3">
        <v>5</v>
      </c>
      <c r="K68" s="3" t="s">
        <v>16</v>
      </c>
      <c r="L68" s="3" t="s">
        <v>210</v>
      </c>
      <c r="M68" s="21"/>
    </row>
    <row r="69" spans="1:13" ht="12.75" customHeight="1" x14ac:dyDescent="0.25">
      <c r="A69" s="3" t="s">
        <v>183</v>
      </c>
      <c r="B69" s="3" t="s">
        <v>204</v>
      </c>
      <c r="C69" s="3" t="s">
        <v>301</v>
      </c>
      <c r="D69" s="3" t="s">
        <v>300</v>
      </c>
      <c r="E69" s="3">
        <v>34</v>
      </c>
      <c r="F69" s="3" t="s">
        <v>226</v>
      </c>
      <c r="G69" s="3" t="s">
        <v>214</v>
      </c>
      <c r="H69" s="3" t="s">
        <v>20</v>
      </c>
      <c r="I69" s="3" t="s">
        <v>217</v>
      </c>
      <c r="J69" s="3">
        <v>3</v>
      </c>
      <c r="K69" s="3" t="s">
        <v>16</v>
      </c>
      <c r="L69" s="3" t="s">
        <v>210</v>
      </c>
      <c r="M69" s="21"/>
    </row>
    <row r="70" spans="1:13" ht="12.75" customHeight="1" x14ac:dyDescent="0.25">
      <c r="A70" s="3" t="s">
        <v>62</v>
      </c>
      <c r="B70" s="3" t="s">
        <v>204</v>
      </c>
      <c r="C70" s="3" t="s">
        <v>282</v>
      </c>
      <c r="D70" s="3" t="s">
        <v>216</v>
      </c>
      <c r="E70" s="3">
        <v>48</v>
      </c>
      <c r="F70" s="3" t="s">
        <v>207</v>
      </c>
      <c r="G70" s="3" t="s">
        <v>214</v>
      </c>
      <c r="H70" s="3" t="s">
        <v>20</v>
      </c>
      <c r="I70" s="3" t="s">
        <v>217</v>
      </c>
      <c r="J70" s="3">
        <v>5</v>
      </c>
      <c r="K70" s="3" t="s">
        <v>16</v>
      </c>
      <c r="L70" s="3" t="s">
        <v>210</v>
      </c>
      <c r="M70" s="21"/>
    </row>
    <row r="71" spans="1:13" ht="12.75" customHeight="1" x14ac:dyDescent="0.25">
      <c r="A71" s="3" t="s">
        <v>120</v>
      </c>
      <c r="B71" s="3" t="s">
        <v>204</v>
      </c>
      <c r="C71" s="3" t="s">
        <v>302</v>
      </c>
      <c r="D71" s="3" t="s">
        <v>222</v>
      </c>
      <c r="E71" s="3">
        <v>68</v>
      </c>
      <c r="F71" s="3" t="s">
        <v>220</v>
      </c>
      <c r="G71" s="3" t="s">
        <v>214</v>
      </c>
      <c r="H71" s="3" t="s">
        <v>20</v>
      </c>
      <c r="I71" s="3" t="s">
        <v>209</v>
      </c>
      <c r="J71" s="3">
        <v>2</v>
      </c>
      <c r="K71" s="3" t="s">
        <v>16</v>
      </c>
      <c r="L71" s="3" t="s">
        <v>223</v>
      </c>
      <c r="M71" s="21"/>
    </row>
    <row r="72" spans="1:13" ht="12.75" customHeight="1" x14ac:dyDescent="0.25">
      <c r="A72" s="3" t="s">
        <v>98</v>
      </c>
      <c r="B72" s="3" t="s">
        <v>204</v>
      </c>
      <c r="C72" s="3" t="s">
        <v>303</v>
      </c>
      <c r="D72" s="3" t="s">
        <v>304</v>
      </c>
      <c r="E72" s="3">
        <v>54</v>
      </c>
      <c r="F72" s="3" t="s">
        <v>207</v>
      </c>
      <c r="G72" s="3" t="s">
        <v>208</v>
      </c>
      <c r="H72" s="3" t="s">
        <v>20</v>
      </c>
      <c r="I72" s="3" t="s">
        <v>217</v>
      </c>
      <c r="J72" s="3">
        <v>4</v>
      </c>
      <c r="K72" s="3" t="s">
        <v>23</v>
      </c>
      <c r="L72" s="3" t="s">
        <v>210</v>
      </c>
      <c r="M72" s="21"/>
    </row>
    <row r="73" spans="1:13" ht="12.75" customHeight="1" x14ac:dyDescent="0.25">
      <c r="A73" s="3" t="s">
        <v>48</v>
      </c>
      <c r="B73" s="7" t="s">
        <v>232</v>
      </c>
      <c r="C73" s="3" t="s">
        <v>249</v>
      </c>
      <c r="G73" s="3" t="s">
        <v>234</v>
      </c>
      <c r="H73" s="3" t="s">
        <v>20</v>
      </c>
      <c r="I73" s="3" t="s">
        <v>209</v>
      </c>
      <c r="J73" s="3">
        <v>5</v>
      </c>
      <c r="K73" s="3" t="s">
        <v>16</v>
      </c>
      <c r="L73" s="3" t="s">
        <v>210</v>
      </c>
      <c r="M73" s="21"/>
    </row>
    <row r="74" spans="1:13" ht="12.75" customHeight="1" x14ac:dyDescent="0.25">
      <c r="A74" s="3" t="s">
        <v>151</v>
      </c>
      <c r="B74" s="3" t="s">
        <v>204</v>
      </c>
      <c r="C74" s="3" t="s">
        <v>305</v>
      </c>
      <c r="D74" s="3" t="s">
        <v>306</v>
      </c>
      <c r="E74" s="3">
        <v>37</v>
      </c>
      <c r="F74" s="3" t="s">
        <v>213</v>
      </c>
      <c r="G74" s="3" t="s">
        <v>214</v>
      </c>
      <c r="H74" s="3" t="s">
        <v>20</v>
      </c>
      <c r="I74" s="3" t="s">
        <v>209</v>
      </c>
      <c r="J74" s="3">
        <v>4</v>
      </c>
      <c r="K74" s="3" t="s">
        <v>16</v>
      </c>
      <c r="L74" s="3" t="s">
        <v>210</v>
      </c>
      <c r="M74" s="21"/>
    </row>
    <row r="75" spans="1:13" ht="12.75" customHeight="1" x14ac:dyDescent="0.25">
      <c r="A75" s="3" t="s">
        <v>96</v>
      </c>
      <c r="B75" s="3" t="s">
        <v>204</v>
      </c>
      <c r="C75" s="3" t="s">
        <v>261</v>
      </c>
      <c r="D75" s="3" t="s">
        <v>281</v>
      </c>
      <c r="E75" s="3">
        <v>76</v>
      </c>
      <c r="F75" s="3" t="s">
        <v>220</v>
      </c>
      <c r="G75" s="3" t="s">
        <v>208</v>
      </c>
      <c r="H75" s="3" t="s">
        <v>20</v>
      </c>
      <c r="I75" s="3" t="s">
        <v>217</v>
      </c>
      <c r="J75" s="3">
        <v>3</v>
      </c>
      <c r="K75" s="3" t="s">
        <v>16</v>
      </c>
      <c r="L75" s="3" t="s">
        <v>210</v>
      </c>
      <c r="M75" s="21"/>
    </row>
    <row r="76" spans="1:13" ht="12.75" customHeight="1" x14ac:dyDescent="0.25">
      <c r="A76" s="3" t="s">
        <v>114</v>
      </c>
      <c r="B76" s="3" t="s">
        <v>204</v>
      </c>
      <c r="C76" s="3" t="s">
        <v>307</v>
      </c>
      <c r="D76" s="3" t="s">
        <v>271</v>
      </c>
      <c r="E76" s="3">
        <v>40</v>
      </c>
      <c r="F76" s="3" t="s">
        <v>213</v>
      </c>
      <c r="G76" s="3" t="s">
        <v>214</v>
      </c>
      <c r="H76" s="3" t="s">
        <v>20</v>
      </c>
      <c r="I76" s="3" t="s">
        <v>217</v>
      </c>
      <c r="J76" s="3">
        <v>5</v>
      </c>
      <c r="K76" s="3" t="s">
        <v>16</v>
      </c>
      <c r="L76" s="3" t="s">
        <v>223</v>
      </c>
      <c r="M76" s="21"/>
    </row>
    <row r="77" spans="1:13" ht="12.75" customHeight="1" x14ac:dyDescent="0.25">
      <c r="A77" s="3" t="s">
        <v>179</v>
      </c>
      <c r="B77" s="3" t="s">
        <v>204</v>
      </c>
      <c r="C77" s="3" t="s">
        <v>308</v>
      </c>
      <c r="D77" s="3" t="s">
        <v>309</v>
      </c>
      <c r="E77" s="3">
        <v>42</v>
      </c>
      <c r="F77" s="3" t="s">
        <v>213</v>
      </c>
      <c r="G77" s="3" t="s">
        <v>214</v>
      </c>
      <c r="H77" s="3" t="s">
        <v>180</v>
      </c>
      <c r="I77" s="3" t="s">
        <v>217</v>
      </c>
      <c r="J77" s="3">
        <v>3</v>
      </c>
      <c r="K77" s="3" t="s">
        <v>16</v>
      </c>
      <c r="L77" s="3" t="s">
        <v>223</v>
      </c>
      <c r="M77" s="21"/>
    </row>
    <row r="78" spans="1:13" ht="12.75" customHeight="1" x14ac:dyDescent="0.25">
      <c r="A78" s="3" t="s">
        <v>30</v>
      </c>
      <c r="B78" s="3" t="s">
        <v>204</v>
      </c>
      <c r="C78" s="3" t="s">
        <v>218</v>
      </c>
      <c r="D78" s="3" t="s">
        <v>304</v>
      </c>
      <c r="E78" s="3">
        <v>49</v>
      </c>
      <c r="F78" s="3" t="s">
        <v>207</v>
      </c>
      <c r="G78" s="3" t="s">
        <v>208</v>
      </c>
      <c r="H78" s="3" t="s">
        <v>20</v>
      </c>
      <c r="I78" s="3" t="s">
        <v>217</v>
      </c>
      <c r="J78" s="3">
        <v>3</v>
      </c>
      <c r="K78" s="3" t="s">
        <v>16</v>
      </c>
      <c r="L78" s="3" t="s">
        <v>273</v>
      </c>
      <c r="M78" s="21"/>
    </row>
    <row r="79" spans="1:13" ht="12.75" customHeight="1" x14ac:dyDescent="0.25">
      <c r="A79" s="3" t="s">
        <v>170</v>
      </c>
      <c r="B79" s="3" t="s">
        <v>204</v>
      </c>
      <c r="C79" s="3" t="s">
        <v>289</v>
      </c>
      <c r="D79" s="3" t="s">
        <v>310</v>
      </c>
      <c r="E79" s="3">
        <v>29</v>
      </c>
      <c r="F79" s="3" t="s">
        <v>226</v>
      </c>
      <c r="G79" s="3" t="s">
        <v>208</v>
      </c>
      <c r="H79" s="3" t="s">
        <v>20</v>
      </c>
      <c r="I79" s="3" t="s">
        <v>217</v>
      </c>
      <c r="J79" s="3">
        <v>5</v>
      </c>
      <c r="K79" s="3" t="s">
        <v>16</v>
      </c>
      <c r="L79" s="3" t="s">
        <v>223</v>
      </c>
      <c r="M79" s="21"/>
    </row>
    <row r="80" spans="1:13" ht="12.75" customHeight="1" x14ac:dyDescent="0.25">
      <c r="A80" s="3" t="s">
        <v>127</v>
      </c>
      <c r="B80" s="3" t="s">
        <v>204</v>
      </c>
      <c r="C80" s="3" t="s">
        <v>259</v>
      </c>
      <c r="D80" s="3" t="s">
        <v>228</v>
      </c>
      <c r="E80" s="3">
        <v>73</v>
      </c>
      <c r="F80" s="3" t="s">
        <v>220</v>
      </c>
      <c r="G80" s="3" t="s">
        <v>208</v>
      </c>
      <c r="H80" s="3" t="s">
        <v>20</v>
      </c>
      <c r="I80" s="3" t="s">
        <v>209</v>
      </c>
      <c r="J80" s="3">
        <v>5</v>
      </c>
      <c r="K80" s="3" t="s">
        <v>23</v>
      </c>
      <c r="L80" s="3" t="s">
        <v>223</v>
      </c>
      <c r="M80" s="21"/>
    </row>
    <row r="81" spans="1:13" ht="12.75" customHeight="1" x14ac:dyDescent="0.25">
      <c r="A81" s="3" t="s">
        <v>47</v>
      </c>
      <c r="B81" s="3" t="s">
        <v>204</v>
      </c>
      <c r="C81" s="3" t="s">
        <v>311</v>
      </c>
      <c r="D81" s="3" t="s">
        <v>219</v>
      </c>
      <c r="E81" s="3">
        <v>41</v>
      </c>
      <c r="F81" s="3" t="s">
        <v>213</v>
      </c>
      <c r="G81" s="3" t="s">
        <v>214</v>
      </c>
      <c r="H81" s="3" t="s">
        <v>20</v>
      </c>
      <c r="I81" s="3" t="s">
        <v>217</v>
      </c>
      <c r="J81" s="3">
        <v>4</v>
      </c>
      <c r="K81" s="3" t="s">
        <v>16</v>
      </c>
      <c r="L81" s="3" t="s">
        <v>210</v>
      </c>
      <c r="M81" s="21"/>
    </row>
    <row r="82" spans="1:13" ht="12.75" customHeight="1" x14ac:dyDescent="0.25">
      <c r="A82" s="3" t="s">
        <v>87</v>
      </c>
      <c r="B82" s="3" t="s">
        <v>204</v>
      </c>
      <c r="C82" s="3" t="s">
        <v>255</v>
      </c>
      <c r="D82" s="3" t="s">
        <v>228</v>
      </c>
      <c r="E82" s="3">
        <v>37</v>
      </c>
      <c r="F82" s="3" t="s">
        <v>213</v>
      </c>
      <c r="G82" s="3" t="s">
        <v>208</v>
      </c>
      <c r="H82" s="3" t="s">
        <v>20</v>
      </c>
      <c r="I82" s="3" t="s">
        <v>217</v>
      </c>
      <c r="J82" s="3">
        <v>1</v>
      </c>
      <c r="K82" s="3" t="s">
        <v>16</v>
      </c>
      <c r="L82" s="3" t="s">
        <v>210</v>
      </c>
      <c r="M82" s="21"/>
    </row>
    <row r="83" spans="1:13" ht="12.75" customHeight="1" x14ac:dyDescent="0.25">
      <c r="A83" s="3" t="s">
        <v>134</v>
      </c>
      <c r="B83" s="3" t="s">
        <v>204</v>
      </c>
      <c r="C83" s="3" t="s">
        <v>270</v>
      </c>
      <c r="D83" s="3" t="s">
        <v>258</v>
      </c>
      <c r="E83" s="3">
        <v>55</v>
      </c>
      <c r="F83" s="3" t="s">
        <v>207</v>
      </c>
      <c r="G83" s="3" t="s">
        <v>214</v>
      </c>
      <c r="H83" s="3" t="s">
        <v>20</v>
      </c>
      <c r="I83" s="3" t="s">
        <v>217</v>
      </c>
      <c r="J83" s="3">
        <v>2</v>
      </c>
      <c r="K83" s="3" t="s">
        <v>23</v>
      </c>
      <c r="L83" s="3" t="s">
        <v>273</v>
      </c>
      <c r="M83" s="21"/>
    </row>
    <row r="84" spans="1:13" ht="12.75" customHeight="1" x14ac:dyDescent="0.25">
      <c r="A84" s="3" t="s">
        <v>181</v>
      </c>
      <c r="B84" s="3" t="s">
        <v>204</v>
      </c>
      <c r="C84" s="3" t="s">
        <v>312</v>
      </c>
      <c r="D84" s="3" t="s">
        <v>293</v>
      </c>
      <c r="E84" s="3">
        <v>38</v>
      </c>
      <c r="F84" s="3" t="s">
        <v>213</v>
      </c>
      <c r="G84" s="3" t="s">
        <v>214</v>
      </c>
      <c r="H84" s="3" t="s">
        <v>20</v>
      </c>
      <c r="I84" s="3" t="s">
        <v>209</v>
      </c>
      <c r="J84" s="3">
        <v>4</v>
      </c>
      <c r="K84" s="3" t="s">
        <v>23</v>
      </c>
      <c r="L84" s="3" t="s">
        <v>223</v>
      </c>
      <c r="M84" s="21"/>
    </row>
    <row r="85" spans="1:13" ht="12.75" customHeight="1" x14ac:dyDescent="0.25">
      <c r="A85" s="3" t="s">
        <v>167</v>
      </c>
      <c r="B85" s="3" t="s">
        <v>204</v>
      </c>
      <c r="C85" s="3" t="s">
        <v>313</v>
      </c>
      <c r="D85" s="3" t="s">
        <v>314</v>
      </c>
      <c r="E85" s="3">
        <v>37</v>
      </c>
      <c r="F85" s="3" t="s">
        <v>213</v>
      </c>
      <c r="G85" s="3" t="s">
        <v>214</v>
      </c>
      <c r="H85" s="3" t="s">
        <v>20</v>
      </c>
      <c r="I85" s="3" t="s">
        <v>217</v>
      </c>
      <c r="J85" s="3">
        <v>5</v>
      </c>
      <c r="K85" s="3" t="s">
        <v>23</v>
      </c>
      <c r="L85" s="3" t="s">
        <v>210</v>
      </c>
      <c r="M85" s="21"/>
    </row>
    <row r="86" spans="1:13" ht="12.75" customHeight="1" x14ac:dyDescent="0.25">
      <c r="A86" s="3" t="s">
        <v>158</v>
      </c>
      <c r="B86" s="3" t="s">
        <v>204</v>
      </c>
      <c r="C86" s="3" t="s">
        <v>224</v>
      </c>
      <c r="D86" s="3" t="s">
        <v>315</v>
      </c>
      <c r="E86" s="3">
        <v>22</v>
      </c>
      <c r="F86" s="3" t="s">
        <v>316</v>
      </c>
      <c r="G86" s="3" t="s">
        <v>208</v>
      </c>
      <c r="H86" s="3" t="s">
        <v>20</v>
      </c>
      <c r="I86" s="3" t="s">
        <v>217</v>
      </c>
      <c r="J86" s="3">
        <v>5</v>
      </c>
      <c r="K86" s="3" t="s">
        <v>16</v>
      </c>
      <c r="L86" s="3" t="s">
        <v>210</v>
      </c>
      <c r="M86" s="21"/>
    </row>
    <row r="87" spans="1:13" ht="12.75" customHeight="1" x14ac:dyDescent="0.25">
      <c r="A87" s="3" t="s">
        <v>124</v>
      </c>
      <c r="B87" s="3" t="s">
        <v>204</v>
      </c>
      <c r="C87" s="3" t="s">
        <v>317</v>
      </c>
      <c r="D87" s="3" t="s">
        <v>219</v>
      </c>
      <c r="E87" s="3">
        <v>48</v>
      </c>
      <c r="F87" s="3" t="s">
        <v>207</v>
      </c>
      <c r="G87" s="3" t="s">
        <v>214</v>
      </c>
      <c r="H87" s="3" t="s">
        <v>20</v>
      </c>
      <c r="I87" s="3" t="s">
        <v>217</v>
      </c>
      <c r="J87" s="3">
        <v>4</v>
      </c>
      <c r="K87" s="3" t="s">
        <v>16</v>
      </c>
      <c r="L87" s="3" t="s">
        <v>223</v>
      </c>
      <c r="M87" s="21"/>
    </row>
    <row r="88" spans="1:13" ht="12.75" customHeight="1" x14ac:dyDescent="0.25">
      <c r="A88" s="3" t="s">
        <v>19</v>
      </c>
      <c r="B88" s="3" t="s">
        <v>204</v>
      </c>
      <c r="C88" s="3" t="s">
        <v>211</v>
      </c>
      <c r="D88" s="3" t="s">
        <v>212</v>
      </c>
      <c r="E88" s="3">
        <v>44</v>
      </c>
      <c r="F88" s="3" t="s">
        <v>213</v>
      </c>
      <c r="G88" s="3" t="s">
        <v>214</v>
      </c>
      <c r="H88" s="3" t="s">
        <v>20</v>
      </c>
      <c r="I88" s="3" t="s">
        <v>217</v>
      </c>
      <c r="J88" s="3">
        <v>5</v>
      </c>
      <c r="K88" s="3" t="s">
        <v>16</v>
      </c>
      <c r="L88" s="3" t="s">
        <v>210</v>
      </c>
      <c r="M88" s="21"/>
    </row>
    <row r="89" spans="1:13" ht="12.75" customHeight="1" x14ac:dyDescent="0.25">
      <c r="A89" s="3" t="s">
        <v>168</v>
      </c>
      <c r="B89" s="3" t="s">
        <v>204</v>
      </c>
      <c r="C89" s="3" t="s">
        <v>318</v>
      </c>
      <c r="D89" s="3" t="s">
        <v>319</v>
      </c>
      <c r="E89" s="3">
        <v>33</v>
      </c>
      <c r="F89" s="3" t="s">
        <v>226</v>
      </c>
      <c r="G89" s="3" t="s">
        <v>214</v>
      </c>
      <c r="H89" s="3" t="s">
        <v>20</v>
      </c>
      <c r="I89" s="3" t="s">
        <v>217</v>
      </c>
      <c r="J89" s="3">
        <v>1</v>
      </c>
      <c r="K89" s="3" t="s">
        <v>16</v>
      </c>
      <c r="L89" s="3" t="s">
        <v>223</v>
      </c>
      <c r="M89" s="21"/>
    </row>
    <row r="90" spans="1:13" ht="12.75" customHeight="1" x14ac:dyDescent="0.25">
      <c r="A90" s="3" t="s">
        <v>77</v>
      </c>
      <c r="B90" s="3" t="s">
        <v>204</v>
      </c>
      <c r="C90" s="3" t="s">
        <v>320</v>
      </c>
      <c r="D90" s="3" t="s">
        <v>236</v>
      </c>
      <c r="E90" s="3">
        <v>41</v>
      </c>
      <c r="F90" s="3" t="s">
        <v>213</v>
      </c>
      <c r="G90" s="3" t="s">
        <v>214</v>
      </c>
      <c r="H90" s="3" t="s">
        <v>78</v>
      </c>
      <c r="I90" s="3" t="s">
        <v>209</v>
      </c>
      <c r="J90" s="3">
        <v>5</v>
      </c>
      <c r="K90" s="3" t="s">
        <v>16</v>
      </c>
      <c r="L90" s="3" t="s">
        <v>223</v>
      </c>
      <c r="M90" s="21"/>
    </row>
    <row r="91" spans="1:13" ht="12.75" customHeight="1" x14ac:dyDescent="0.25">
      <c r="A91" s="3" t="s">
        <v>141</v>
      </c>
      <c r="B91" s="3" t="s">
        <v>204</v>
      </c>
      <c r="C91" s="3" t="s">
        <v>261</v>
      </c>
      <c r="D91" s="3" t="s">
        <v>300</v>
      </c>
      <c r="E91" s="3">
        <v>61</v>
      </c>
      <c r="F91" s="3" t="s">
        <v>229</v>
      </c>
      <c r="G91" s="3" t="s">
        <v>214</v>
      </c>
      <c r="H91" s="3" t="s">
        <v>20</v>
      </c>
      <c r="I91" s="3" t="s">
        <v>209</v>
      </c>
      <c r="J91" s="3">
        <v>4</v>
      </c>
      <c r="K91" s="3" t="s">
        <v>16</v>
      </c>
      <c r="L91" s="3" t="s">
        <v>223</v>
      </c>
      <c r="M91" s="21"/>
    </row>
    <row r="92" spans="1:13" ht="12.75" customHeight="1" x14ac:dyDescent="0.25">
      <c r="A92" s="3" t="s">
        <v>174</v>
      </c>
      <c r="B92" s="3" t="s">
        <v>204</v>
      </c>
      <c r="C92" s="3" t="s">
        <v>238</v>
      </c>
      <c r="D92" s="3" t="s">
        <v>239</v>
      </c>
      <c r="E92" s="3">
        <v>26</v>
      </c>
      <c r="F92" s="3" t="s">
        <v>226</v>
      </c>
      <c r="G92" s="3" t="s">
        <v>208</v>
      </c>
      <c r="H92" s="3" t="s">
        <v>20</v>
      </c>
      <c r="I92" s="3" t="s">
        <v>209</v>
      </c>
      <c r="J92" s="3">
        <v>5</v>
      </c>
      <c r="K92" s="3" t="s">
        <v>16</v>
      </c>
      <c r="L92" s="3" t="s">
        <v>273</v>
      </c>
      <c r="M92" s="21"/>
    </row>
    <row r="93" spans="1:13" ht="12.75" customHeight="1" x14ac:dyDescent="0.25">
      <c r="A93" s="3" t="s">
        <v>72</v>
      </c>
      <c r="B93" s="3" t="s">
        <v>204</v>
      </c>
      <c r="C93" s="3" t="s">
        <v>321</v>
      </c>
      <c r="D93" s="3" t="s">
        <v>236</v>
      </c>
      <c r="E93" s="3">
        <v>26</v>
      </c>
      <c r="F93" s="3" t="s">
        <v>226</v>
      </c>
      <c r="G93" s="3" t="s">
        <v>214</v>
      </c>
      <c r="H93" s="3" t="s">
        <v>20</v>
      </c>
      <c r="I93" s="3" t="s">
        <v>217</v>
      </c>
      <c r="J93" s="3">
        <v>5</v>
      </c>
      <c r="K93" s="3" t="s">
        <v>16</v>
      </c>
      <c r="L93" s="3" t="s">
        <v>273</v>
      </c>
      <c r="M93" s="21"/>
    </row>
    <row r="94" spans="1:13" ht="12.75" customHeight="1" x14ac:dyDescent="0.25">
      <c r="A94" s="3" t="s">
        <v>71</v>
      </c>
      <c r="B94" s="3" t="s">
        <v>204</v>
      </c>
      <c r="C94" s="3" t="s">
        <v>283</v>
      </c>
      <c r="D94" s="3" t="s">
        <v>269</v>
      </c>
      <c r="E94" s="3">
        <v>69</v>
      </c>
      <c r="F94" s="3" t="s">
        <v>220</v>
      </c>
      <c r="G94" s="3" t="s">
        <v>214</v>
      </c>
      <c r="H94" s="3" t="s">
        <v>20</v>
      </c>
      <c r="I94" s="3" t="s">
        <v>217</v>
      </c>
      <c r="J94" s="3">
        <v>5</v>
      </c>
      <c r="K94" s="3" t="s">
        <v>16</v>
      </c>
      <c r="L94" s="3" t="s">
        <v>210</v>
      </c>
      <c r="M94" s="21"/>
    </row>
    <row r="95" spans="1:13" ht="12.75" customHeight="1" x14ac:dyDescent="0.25">
      <c r="A95" s="3" t="s">
        <v>169</v>
      </c>
      <c r="B95" s="3" t="s">
        <v>204</v>
      </c>
      <c r="C95" s="3" t="s">
        <v>322</v>
      </c>
      <c r="D95" s="3" t="s">
        <v>254</v>
      </c>
      <c r="E95" s="3">
        <v>57</v>
      </c>
      <c r="F95" s="3" t="s">
        <v>229</v>
      </c>
      <c r="G95" s="3" t="s">
        <v>208</v>
      </c>
      <c r="H95" s="3" t="s">
        <v>42</v>
      </c>
      <c r="I95" s="3" t="s">
        <v>217</v>
      </c>
      <c r="J95" s="3">
        <v>3</v>
      </c>
      <c r="K95" s="3" t="s">
        <v>23</v>
      </c>
      <c r="L95" s="3" t="s">
        <v>223</v>
      </c>
      <c r="M95" s="21"/>
    </row>
    <row r="96" spans="1:13" ht="12.75" customHeight="1" x14ac:dyDescent="0.25">
      <c r="A96" s="3" t="s">
        <v>105</v>
      </c>
      <c r="B96" s="3" t="s">
        <v>204</v>
      </c>
      <c r="C96" s="3" t="s">
        <v>323</v>
      </c>
      <c r="D96" s="3" t="s">
        <v>324</v>
      </c>
      <c r="E96" s="3">
        <v>38</v>
      </c>
      <c r="F96" s="3" t="s">
        <v>213</v>
      </c>
      <c r="G96" s="3" t="s">
        <v>208</v>
      </c>
      <c r="H96" s="3" t="s">
        <v>20</v>
      </c>
      <c r="I96" s="3" t="s">
        <v>217</v>
      </c>
      <c r="J96" s="3">
        <v>5</v>
      </c>
      <c r="K96" s="3" t="s">
        <v>23</v>
      </c>
      <c r="L96" s="3" t="s">
        <v>210</v>
      </c>
      <c r="M96" s="21"/>
    </row>
    <row r="97" spans="1:13" ht="12.75" customHeight="1" x14ac:dyDescent="0.25">
      <c r="A97" s="3" t="s">
        <v>54</v>
      </c>
      <c r="B97" s="3" t="s">
        <v>204</v>
      </c>
      <c r="C97" s="3" t="s">
        <v>317</v>
      </c>
      <c r="D97" s="3" t="s">
        <v>325</v>
      </c>
      <c r="E97" s="3">
        <v>36</v>
      </c>
      <c r="F97" s="3" t="s">
        <v>213</v>
      </c>
      <c r="G97" s="3" t="s">
        <v>208</v>
      </c>
      <c r="H97" s="3" t="s">
        <v>55</v>
      </c>
      <c r="I97" s="3" t="s">
        <v>217</v>
      </c>
      <c r="J97" s="3">
        <v>2</v>
      </c>
      <c r="K97" s="3" t="s">
        <v>16</v>
      </c>
      <c r="L97" s="3" t="s">
        <v>223</v>
      </c>
      <c r="M97" s="21"/>
    </row>
    <row r="98" spans="1:13" ht="12.75" customHeight="1" x14ac:dyDescent="0.25">
      <c r="A98" s="3" t="s">
        <v>144</v>
      </c>
      <c r="B98" s="3" t="s">
        <v>204</v>
      </c>
      <c r="C98" s="3" t="s">
        <v>326</v>
      </c>
      <c r="D98" s="3" t="s">
        <v>327</v>
      </c>
      <c r="E98" s="3">
        <v>31</v>
      </c>
      <c r="F98" s="3" t="s">
        <v>226</v>
      </c>
      <c r="G98" s="3" t="s">
        <v>214</v>
      </c>
      <c r="H98" s="3" t="s">
        <v>20</v>
      </c>
      <c r="I98" s="3" t="s">
        <v>209</v>
      </c>
      <c r="J98" s="3">
        <v>5</v>
      </c>
      <c r="K98" s="3" t="s">
        <v>16</v>
      </c>
      <c r="L98" s="3" t="s">
        <v>223</v>
      </c>
      <c r="M98" s="21"/>
    </row>
    <row r="99" spans="1:13" ht="12.75" customHeight="1" x14ac:dyDescent="0.25">
      <c r="A99" s="3" t="s">
        <v>57</v>
      </c>
      <c r="B99" s="3" t="s">
        <v>204</v>
      </c>
      <c r="C99" s="3" t="s">
        <v>328</v>
      </c>
      <c r="D99" s="3" t="s">
        <v>315</v>
      </c>
      <c r="E99" s="3">
        <v>41</v>
      </c>
      <c r="F99" s="3" t="s">
        <v>213</v>
      </c>
      <c r="G99" s="3" t="s">
        <v>208</v>
      </c>
      <c r="H99" s="3" t="s">
        <v>20</v>
      </c>
      <c r="I99" s="3" t="s">
        <v>217</v>
      </c>
      <c r="J99" s="3">
        <v>5</v>
      </c>
      <c r="K99" s="3" t="s">
        <v>23</v>
      </c>
      <c r="L99" s="3" t="s">
        <v>223</v>
      </c>
      <c r="M99" s="21"/>
    </row>
    <row r="100" spans="1:13" ht="12.75" customHeight="1" x14ac:dyDescent="0.25">
      <c r="A100" s="3" t="s">
        <v>53</v>
      </c>
      <c r="B100" s="3" t="s">
        <v>204</v>
      </c>
      <c r="C100" s="3" t="s">
        <v>329</v>
      </c>
      <c r="D100" s="3" t="s">
        <v>206</v>
      </c>
      <c r="E100" s="3">
        <v>67</v>
      </c>
      <c r="F100" s="3" t="s">
        <v>220</v>
      </c>
      <c r="G100" s="3" t="s">
        <v>214</v>
      </c>
      <c r="H100" s="3" t="s">
        <v>20</v>
      </c>
      <c r="I100" s="3" t="s">
        <v>217</v>
      </c>
      <c r="J100" s="3">
        <v>2</v>
      </c>
      <c r="K100" s="3" t="s">
        <v>23</v>
      </c>
      <c r="L100" s="3" t="s">
        <v>210</v>
      </c>
      <c r="M100" s="21"/>
    </row>
    <row r="101" spans="1:13" ht="12.75" customHeight="1" x14ac:dyDescent="0.25">
      <c r="A101" s="3" t="s">
        <v>85</v>
      </c>
      <c r="B101" s="3" t="s">
        <v>204</v>
      </c>
      <c r="C101" s="3" t="s">
        <v>227</v>
      </c>
      <c r="D101" s="3" t="s">
        <v>206</v>
      </c>
      <c r="E101" s="3">
        <v>48</v>
      </c>
      <c r="F101" s="3" t="s">
        <v>207</v>
      </c>
      <c r="G101" s="3" t="s">
        <v>208</v>
      </c>
      <c r="H101" s="3" t="s">
        <v>20</v>
      </c>
      <c r="I101" s="3" t="s">
        <v>209</v>
      </c>
      <c r="J101" s="3">
        <v>5</v>
      </c>
      <c r="K101" s="3" t="s">
        <v>16</v>
      </c>
      <c r="L101" s="3" t="s">
        <v>273</v>
      </c>
      <c r="M101" s="21"/>
    </row>
    <row r="102" spans="1:13" ht="12.75" customHeight="1" x14ac:dyDescent="0.25">
      <c r="A102" s="3" t="s">
        <v>107</v>
      </c>
      <c r="B102" s="3" t="s">
        <v>204</v>
      </c>
      <c r="C102" s="3" t="s">
        <v>243</v>
      </c>
      <c r="D102" s="3" t="s">
        <v>290</v>
      </c>
      <c r="E102" s="3">
        <v>66</v>
      </c>
      <c r="F102" s="3" t="s">
        <v>220</v>
      </c>
      <c r="G102" s="3" t="s">
        <v>214</v>
      </c>
      <c r="H102" s="3" t="s">
        <v>20</v>
      </c>
      <c r="I102" s="3" t="s">
        <v>209</v>
      </c>
      <c r="J102" s="3">
        <v>5</v>
      </c>
      <c r="K102" s="3" t="s">
        <v>16</v>
      </c>
      <c r="L102" s="3" t="s">
        <v>210</v>
      </c>
      <c r="M102" s="21"/>
    </row>
    <row r="103" spans="1:13" ht="12.75" customHeight="1" x14ac:dyDescent="0.25">
      <c r="A103" s="3" t="s">
        <v>116</v>
      </c>
      <c r="B103" s="3" t="s">
        <v>204</v>
      </c>
      <c r="C103" s="3" t="s">
        <v>330</v>
      </c>
      <c r="D103" s="3" t="s">
        <v>219</v>
      </c>
      <c r="E103" s="3">
        <v>51</v>
      </c>
      <c r="F103" s="3" t="s">
        <v>207</v>
      </c>
      <c r="G103" s="3" t="s">
        <v>214</v>
      </c>
      <c r="H103" s="3" t="s">
        <v>20</v>
      </c>
      <c r="I103" s="3" t="s">
        <v>217</v>
      </c>
      <c r="J103" s="3">
        <v>5</v>
      </c>
      <c r="K103" s="3" t="s">
        <v>23</v>
      </c>
      <c r="L103" s="3" t="s">
        <v>273</v>
      </c>
      <c r="M103" s="21"/>
    </row>
    <row r="104" spans="1:13" ht="12.75" customHeight="1" x14ac:dyDescent="0.25">
      <c r="A104" s="3" t="s">
        <v>155</v>
      </c>
      <c r="B104" s="3" t="s">
        <v>204</v>
      </c>
      <c r="C104" s="3" t="s">
        <v>272</v>
      </c>
      <c r="D104" s="3" t="s">
        <v>331</v>
      </c>
      <c r="E104" s="3">
        <v>52</v>
      </c>
      <c r="F104" s="3" t="s">
        <v>207</v>
      </c>
      <c r="G104" s="3" t="s">
        <v>214</v>
      </c>
      <c r="H104" s="3" t="s">
        <v>20</v>
      </c>
      <c r="I104" s="3" t="s">
        <v>217</v>
      </c>
      <c r="J104" s="3">
        <v>4</v>
      </c>
      <c r="K104" s="3" t="s">
        <v>16</v>
      </c>
      <c r="L104" s="3" t="s">
        <v>223</v>
      </c>
      <c r="M104" s="21"/>
    </row>
    <row r="105" spans="1:13" ht="12.75" customHeight="1" x14ac:dyDescent="0.25">
      <c r="A105" s="3" t="s">
        <v>58</v>
      </c>
      <c r="B105" s="7" t="s">
        <v>232</v>
      </c>
      <c r="C105" s="3" t="s">
        <v>332</v>
      </c>
      <c r="G105" s="3" t="s">
        <v>234</v>
      </c>
      <c r="H105" s="3" t="s">
        <v>20</v>
      </c>
      <c r="I105" s="3" t="s">
        <v>209</v>
      </c>
      <c r="J105" s="3">
        <v>1</v>
      </c>
      <c r="K105" s="3" t="s">
        <v>23</v>
      </c>
      <c r="L105" s="3" t="s">
        <v>210</v>
      </c>
      <c r="M105" s="21"/>
    </row>
    <row r="106" spans="1:13" ht="12.75" customHeight="1" x14ac:dyDescent="0.25">
      <c r="A106" s="3" t="s">
        <v>108</v>
      </c>
      <c r="B106" s="3" t="s">
        <v>204</v>
      </c>
      <c r="C106" s="3" t="s">
        <v>333</v>
      </c>
      <c r="D106" s="3" t="s">
        <v>334</v>
      </c>
      <c r="E106" s="3">
        <v>41</v>
      </c>
      <c r="F106" s="3" t="s">
        <v>213</v>
      </c>
      <c r="G106" s="3" t="s">
        <v>208</v>
      </c>
      <c r="H106" s="3" t="s">
        <v>20</v>
      </c>
      <c r="I106" s="3" t="s">
        <v>217</v>
      </c>
      <c r="J106" s="3">
        <v>4</v>
      </c>
      <c r="K106" s="3" t="s">
        <v>23</v>
      </c>
      <c r="L106" s="3" t="s">
        <v>223</v>
      </c>
      <c r="M106" s="21"/>
    </row>
    <row r="107" spans="1:13" ht="12.75" customHeight="1" x14ac:dyDescent="0.25">
      <c r="A107" s="3" t="s">
        <v>192</v>
      </c>
      <c r="B107" s="3" t="s">
        <v>204</v>
      </c>
      <c r="C107" s="3" t="s">
        <v>218</v>
      </c>
      <c r="D107" s="3" t="s">
        <v>237</v>
      </c>
      <c r="E107" s="3">
        <v>25</v>
      </c>
      <c r="F107" s="3" t="s">
        <v>316</v>
      </c>
      <c r="G107" s="3" t="s">
        <v>208</v>
      </c>
      <c r="H107" s="3" t="s">
        <v>20</v>
      </c>
      <c r="I107" s="3" t="s">
        <v>217</v>
      </c>
      <c r="J107" s="3">
        <v>4</v>
      </c>
      <c r="K107" s="3" t="s">
        <v>16</v>
      </c>
      <c r="L107" s="3" t="s">
        <v>223</v>
      </c>
      <c r="M107" s="21"/>
    </row>
    <row r="108" spans="1:13" ht="12.75" customHeight="1" x14ac:dyDescent="0.25">
      <c r="A108" s="3" t="s">
        <v>69</v>
      </c>
      <c r="B108" s="3" t="s">
        <v>204</v>
      </c>
      <c r="C108" s="3" t="s">
        <v>262</v>
      </c>
      <c r="D108" s="3" t="s">
        <v>335</v>
      </c>
      <c r="E108" s="3">
        <v>35</v>
      </c>
      <c r="F108" s="3" t="s">
        <v>226</v>
      </c>
      <c r="G108" s="3" t="s">
        <v>214</v>
      </c>
      <c r="H108" s="3" t="s">
        <v>20</v>
      </c>
      <c r="I108" s="3" t="s">
        <v>209</v>
      </c>
      <c r="J108" s="3">
        <v>5</v>
      </c>
      <c r="K108" s="3" t="s">
        <v>16</v>
      </c>
      <c r="L108" s="3" t="s">
        <v>210</v>
      </c>
      <c r="M108" s="21"/>
    </row>
    <row r="109" spans="1:13" ht="12.75" customHeight="1" x14ac:dyDescent="0.25">
      <c r="A109" s="3" t="s">
        <v>176</v>
      </c>
      <c r="B109" s="3" t="s">
        <v>204</v>
      </c>
      <c r="C109" s="3" t="s">
        <v>284</v>
      </c>
      <c r="D109" s="3" t="s">
        <v>336</v>
      </c>
      <c r="E109" s="3">
        <v>37</v>
      </c>
      <c r="F109" s="3" t="s">
        <v>213</v>
      </c>
      <c r="G109" s="3" t="s">
        <v>214</v>
      </c>
      <c r="H109" s="3" t="s">
        <v>20</v>
      </c>
      <c r="I109" s="3" t="s">
        <v>217</v>
      </c>
      <c r="J109" s="3">
        <v>2</v>
      </c>
      <c r="K109" s="3" t="s">
        <v>16</v>
      </c>
      <c r="L109" s="3" t="s">
        <v>223</v>
      </c>
      <c r="M109" s="21"/>
    </row>
    <row r="110" spans="1:13" ht="12.75" customHeight="1" x14ac:dyDescent="0.25">
      <c r="A110" s="3" t="s">
        <v>66</v>
      </c>
      <c r="B110" s="3" t="s">
        <v>204</v>
      </c>
      <c r="C110" s="3" t="s">
        <v>245</v>
      </c>
      <c r="D110" s="3" t="s">
        <v>337</v>
      </c>
      <c r="E110" s="3">
        <v>73</v>
      </c>
      <c r="F110" s="3" t="s">
        <v>220</v>
      </c>
      <c r="G110" s="3" t="s">
        <v>214</v>
      </c>
      <c r="H110" s="3" t="s">
        <v>20</v>
      </c>
      <c r="I110" s="3" t="s">
        <v>217</v>
      </c>
      <c r="J110" s="3">
        <v>4</v>
      </c>
      <c r="K110" s="3" t="s">
        <v>23</v>
      </c>
      <c r="L110" s="3" t="s">
        <v>223</v>
      </c>
      <c r="M110" s="21"/>
    </row>
    <row r="111" spans="1:13" ht="12.75" customHeight="1" x14ac:dyDescent="0.25">
      <c r="A111" s="3" t="s">
        <v>32</v>
      </c>
      <c r="B111" s="3" t="s">
        <v>204</v>
      </c>
      <c r="C111" s="3" t="s">
        <v>238</v>
      </c>
      <c r="D111" s="3" t="s">
        <v>338</v>
      </c>
      <c r="E111" s="3">
        <v>57</v>
      </c>
      <c r="F111" s="3" t="s">
        <v>229</v>
      </c>
      <c r="G111" s="3" t="s">
        <v>214</v>
      </c>
      <c r="H111" s="3" t="s">
        <v>20</v>
      </c>
      <c r="I111" s="3" t="s">
        <v>209</v>
      </c>
      <c r="J111" s="3">
        <v>5</v>
      </c>
      <c r="K111" s="3" t="s">
        <v>23</v>
      </c>
      <c r="L111" s="3" t="s">
        <v>210</v>
      </c>
      <c r="M111" s="21"/>
    </row>
    <row r="112" spans="1:13" ht="12.75" customHeight="1" x14ac:dyDescent="0.25">
      <c r="A112" s="3" t="s">
        <v>46</v>
      </c>
      <c r="B112" s="3" t="s">
        <v>204</v>
      </c>
      <c r="C112" s="3" t="s">
        <v>339</v>
      </c>
      <c r="D112" s="3" t="s">
        <v>340</v>
      </c>
      <c r="E112" s="3">
        <v>45</v>
      </c>
      <c r="F112" s="3" t="s">
        <v>213</v>
      </c>
      <c r="G112" s="3" t="s">
        <v>214</v>
      </c>
      <c r="H112" s="3" t="s">
        <v>20</v>
      </c>
      <c r="I112" s="3" t="s">
        <v>209</v>
      </c>
      <c r="J112" s="3">
        <v>5</v>
      </c>
      <c r="K112" s="3" t="s">
        <v>16</v>
      </c>
      <c r="L112" s="3" t="s">
        <v>210</v>
      </c>
      <c r="M112" s="21"/>
    </row>
    <row r="113" spans="1:13" ht="12.75" customHeight="1" x14ac:dyDescent="0.25">
      <c r="A113" s="3" t="s">
        <v>68</v>
      </c>
      <c r="B113" s="3" t="s">
        <v>204</v>
      </c>
      <c r="C113" s="3" t="s">
        <v>341</v>
      </c>
      <c r="D113" s="3" t="s">
        <v>342</v>
      </c>
      <c r="E113" s="3">
        <v>31</v>
      </c>
      <c r="F113" s="3" t="s">
        <v>226</v>
      </c>
      <c r="G113" s="3" t="s">
        <v>214</v>
      </c>
      <c r="H113" s="3" t="s">
        <v>20</v>
      </c>
      <c r="I113" s="3" t="s">
        <v>217</v>
      </c>
      <c r="J113" s="3">
        <v>5</v>
      </c>
      <c r="K113" s="3" t="s">
        <v>16</v>
      </c>
      <c r="L113" s="3" t="s">
        <v>210</v>
      </c>
      <c r="M113" s="21"/>
    </row>
    <row r="114" spans="1:13" ht="12.75" customHeight="1" x14ac:dyDescent="0.25">
      <c r="A114" s="3" t="s">
        <v>48</v>
      </c>
      <c r="B114" s="7" t="s">
        <v>232</v>
      </c>
      <c r="C114" s="3" t="s">
        <v>249</v>
      </c>
      <c r="G114" s="3" t="s">
        <v>234</v>
      </c>
      <c r="H114" s="3" t="s">
        <v>20</v>
      </c>
      <c r="I114" s="3" t="s">
        <v>209</v>
      </c>
      <c r="J114" s="3">
        <v>5</v>
      </c>
      <c r="K114" s="3" t="s">
        <v>16</v>
      </c>
      <c r="L114" s="3" t="s">
        <v>210</v>
      </c>
      <c r="M114" s="21"/>
    </row>
    <row r="115" spans="1:13" ht="12.75" customHeight="1" x14ac:dyDescent="0.25">
      <c r="A115" s="3" t="s">
        <v>56</v>
      </c>
      <c r="B115" s="3" t="s">
        <v>204</v>
      </c>
      <c r="C115" s="3" t="s">
        <v>230</v>
      </c>
      <c r="D115" s="3" t="s">
        <v>269</v>
      </c>
      <c r="E115" s="3">
        <v>57</v>
      </c>
      <c r="F115" s="3" t="s">
        <v>229</v>
      </c>
      <c r="G115" s="3" t="s">
        <v>208</v>
      </c>
      <c r="H115" s="3" t="s">
        <v>20</v>
      </c>
      <c r="I115" s="3" t="s">
        <v>217</v>
      </c>
      <c r="J115" s="3">
        <v>3</v>
      </c>
      <c r="K115" s="3" t="s">
        <v>16</v>
      </c>
      <c r="L115" s="3" t="s">
        <v>210</v>
      </c>
      <c r="M115" s="21"/>
    </row>
    <row r="116" spans="1:13" ht="12.75" customHeight="1" x14ac:dyDescent="0.25">
      <c r="A116" s="3" t="s">
        <v>153</v>
      </c>
      <c r="B116" s="3" t="s">
        <v>204</v>
      </c>
      <c r="C116" s="3" t="s">
        <v>343</v>
      </c>
      <c r="D116" s="3" t="s">
        <v>260</v>
      </c>
      <c r="E116" s="3">
        <v>29</v>
      </c>
      <c r="F116" s="3" t="s">
        <v>226</v>
      </c>
      <c r="G116" s="3" t="s">
        <v>214</v>
      </c>
      <c r="H116" s="3" t="s">
        <v>20</v>
      </c>
      <c r="I116" s="3" t="s">
        <v>217</v>
      </c>
      <c r="J116" s="3">
        <v>2</v>
      </c>
      <c r="K116" s="3" t="s">
        <v>16</v>
      </c>
      <c r="L116" s="3" t="s">
        <v>210</v>
      </c>
      <c r="M116" s="21"/>
    </row>
    <row r="117" spans="1:13" ht="12.75" customHeight="1" x14ac:dyDescent="0.25">
      <c r="A117" s="3" t="s">
        <v>92</v>
      </c>
      <c r="B117" s="3" t="s">
        <v>204</v>
      </c>
      <c r="C117" s="3" t="s">
        <v>238</v>
      </c>
      <c r="D117" s="3" t="s">
        <v>314</v>
      </c>
      <c r="E117" s="3">
        <v>48</v>
      </c>
      <c r="F117" s="3" t="s">
        <v>207</v>
      </c>
      <c r="G117" s="3" t="s">
        <v>208</v>
      </c>
      <c r="H117" s="3" t="s">
        <v>20</v>
      </c>
      <c r="I117" s="3" t="s">
        <v>217</v>
      </c>
      <c r="J117" s="3">
        <v>4</v>
      </c>
      <c r="K117" s="3" t="s">
        <v>16</v>
      </c>
      <c r="L117" s="3" t="s">
        <v>210</v>
      </c>
      <c r="M117" s="21"/>
    </row>
    <row r="118" spans="1:13" ht="12.75" customHeight="1" x14ac:dyDescent="0.25">
      <c r="A118" s="3" t="s">
        <v>121</v>
      </c>
      <c r="B118" s="3" t="s">
        <v>204</v>
      </c>
      <c r="C118" s="3" t="s">
        <v>344</v>
      </c>
      <c r="D118" s="3" t="s">
        <v>304</v>
      </c>
      <c r="E118" s="3">
        <v>65</v>
      </c>
      <c r="F118" s="3" t="s">
        <v>229</v>
      </c>
      <c r="G118" s="3" t="s">
        <v>208</v>
      </c>
      <c r="H118" s="3" t="s">
        <v>20</v>
      </c>
      <c r="I118" s="3" t="s">
        <v>217</v>
      </c>
      <c r="J118" s="3">
        <v>4</v>
      </c>
      <c r="K118" s="3" t="s">
        <v>16</v>
      </c>
      <c r="L118" s="3" t="s">
        <v>210</v>
      </c>
      <c r="M118" s="21"/>
    </row>
    <row r="119" spans="1:13" ht="12.75" customHeight="1" x14ac:dyDescent="0.25">
      <c r="A119" s="3" t="s">
        <v>46</v>
      </c>
      <c r="B119" s="3" t="s">
        <v>204</v>
      </c>
      <c r="C119" s="3" t="s">
        <v>339</v>
      </c>
      <c r="D119" s="3" t="s">
        <v>340</v>
      </c>
      <c r="E119" s="3">
        <v>45</v>
      </c>
      <c r="F119" s="3" t="s">
        <v>213</v>
      </c>
      <c r="G119" s="3" t="s">
        <v>214</v>
      </c>
      <c r="H119" s="3" t="s">
        <v>20</v>
      </c>
      <c r="I119" s="3" t="s">
        <v>209</v>
      </c>
      <c r="J119" s="3">
        <v>5</v>
      </c>
      <c r="K119" s="3" t="s">
        <v>16</v>
      </c>
      <c r="L119" s="3" t="s">
        <v>210</v>
      </c>
      <c r="M119" s="21"/>
    </row>
    <row r="120" spans="1:13" ht="12.75" customHeight="1" x14ac:dyDescent="0.25">
      <c r="A120" s="3" t="s">
        <v>40</v>
      </c>
      <c r="B120" s="3" t="s">
        <v>204</v>
      </c>
      <c r="C120" s="3" t="s">
        <v>261</v>
      </c>
      <c r="D120" s="3" t="s">
        <v>345</v>
      </c>
      <c r="E120" s="3">
        <v>48</v>
      </c>
      <c r="F120" s="3" t="s">
        <v>207</v>
      </c>
      <c r="G120" s="3" t="s">
        <v>208</v>
      </c>
      <c r="H120" s="3" t="s">
        <v>20</v>
      </c>
      <c r="I120" s="3" t="s">
        <v>217</v>
      </c>
      <c r="J120" s="3">
        <v>2</v>
      </c>
      <c r="K120" s="3" t="s">
        <v>23</v>
      </c>
      <c r="L120" s="3" t="s">
        <v>210</v>
      </c>
      <c r="M120" s="21"/>
    </row>
    <row r="121" spans="1:13" ht="12.75" customHeight="1" x14ac:dyDescent="0.25">
      <c r="A121" s="3" t="s">
        <v>140</v>
      </c>
      <c r="B121" s="3" t="s">
        <v>204</v>
      </c>
      <c r="C121" s="3" t="s">
        <v>346</v>
      </c>
      <c r="D121" s="3" t="s">
        <v>324</v>
      </c>
      <c r="E121" s="3">
        <v>67</v>
      </c>
      <c r="F121" s="3" t="s">
        <v>220</v>
      </c>
      <c r="G121" s="3" t="s">
        <v>208</v>
      </c>
      <c r="H121" s="3" t="s">
        <v>20</v>
      </c>
      <c r="I121" s="3" t="s">
        <v>209</v>
      </c>
      <c r="J121" s="3">
        <v>3</v>
      </c>
      <c r="K121" s="3" t="s">
        <v>23</v>
      </c>
      <c r="L121" s="3" t="s">
        <v>210</v>
      </c>
      <c r="M121" s="21"/>
    </row>
    <row r="122" spans="1:13" ht="12.75" customHeight="1" x14ac:dyDescent="0.25">
      <c r="A122" s="3" t="s">
        <v>110</v>
      </c>
      <c r="B122" s="3" t="s">
        <v>204</v>
      </c>
      <c r="C122" s="3" t="s">
        <v>245</v>
      </c>
      <c r="D122" s="3" t="s">
        <v>239</v>
      </c>
      <c r="E122" s="3">
        <v>55</v>
      </c>
      <c r="F122" s="3" t="s">
        <v>207</v>
      </c>
      <c r="G122" s="3" t="s">
        <v>214</v>
      </c>
      <c r="H122" s="3" t="s">
        <v>20</v>
      </c>
      <c r="I122" s="3" t="s">
        <v>209</v>
      </c>
      <c r="J122" s="3">
        <v>2</v>
      </c>
      <c r="K122" s="3" t="s">
        <v>16</v>
      </c>
      <c r="L122" s="3" t="s">
        <v>210</v>
      </c>
      <c r="M122" s="21"/>
    </row>
    <row r="123" spans="1:13" ht="12.75" customHeight="1" x14ac:dyDescent="0.25">
      <c r="A123" s="3" t="s">
        <v>144</v>
      </c>
      <c r="B123" s="3" t="s">
        <v>204</v>
      </c>
      <c r="C123" s="3" t="s">
        <v>326</v>
      </c>
      <c r="D123" s="3" t="s">
        <v>327</v>
      </c>
      <c r="E123" s="3">
        <v>31</v>
      </c>
      <c r="F123" s="3" t="s">
        <v>226</v>
      </c>
      <c r="G123" s="3" t="s">
        <v>214</v>
      </c>
      <c r="H123" s="3" t="s">
        <v>20</v>
      </c>
      <c r="I123" s="3" t="s">
        <v>209</v>
      </c>
      <c r="J123" s="3">
        <v>5</v>
      </c>
      <c r="K123" s="3" t="s">
        <v>16</v>
      </c>
      <c r="L123" s="3" t="s">
        <v>223</v>
      </c>
      <c r="M123" s="21"/>
    </row>
    <row r="124" spans="1:13" ht="12.75" customHeight="1" x14ac:dyDescent="0.25">
      <c r="A124" s="3" t="s">
        <v>112</v>
      </c>
      <c r="B124" s="3" t="s">
        <v>204</v>
      </c>
      <c r="C124" s="3" t="s">
        <v>295</v>
      </c>
      <c r="D124" s="3" t="s">
        <v>244</v>
      </c>
      <c r="E124" s="3">
        <v>45</v>
      </c>
      <c r="F124" s="3" t="s">
        <v>213</v>
      </c>
      <c r="G124" s="3" t="s">
        <v>214</v>
      </c>
      <c r="H124" s="3" t="s">
        <v>20</v>
      </c>
      <c r="I124" s="3" t="s">
        <v>217</v>
      </c>
      <c r="J124" s="3">
        <v>2</v>
      </c>
      <c r="K124" s="3" t="s">
        <v>16</v>
      </c>
      <c r="L124" s="3" t="s">
        <v>223</v>
      </c>
      <c r="M124" s="21"/>
    </row>
    <row r="125" spans="1:13" ht="12.75" customHeight="1" x14ac:dyDescent="0.25">
      <c r="A125" s="3" t="s">
        <v>73</v>
      </c>
      <c r="B125" s="3" t="s">
        <v>204</v>
      </c>
      <c r="C125" s="3" t="s">
        <v>289</v>
      </c>
      <c r="D125" s="3" t="s">
        <v>216</v>
      </c>
      <c r="E125" s="3">
        <v>66</v>
      </c>
      <c r="F125" s="3" t="s">
        <v>220</v>
      </c>
      <c r="G125" s="3" t="s">
        <v>214</v>
      </c>
      <c r="H125" s="3" t="s">
        <v>20</v>
      </c>
      <c r="I125" s="3" t="s">
        <v>217</v>
      </c>
      <c r="J125" s="3">
        <v>5</v>
      </c>
      <c r="K125" s="3" t="s">
        <v>16</v>
      </c>
      <c r="L125" s="3" t="s">
        <v>210</v>
      </c>
      <c r="M125" s="21"/>
    </row>
    <row r="126" spans="1:13" ht="12.75" customHeight="1" x14ac:dyDescent="0.25">
      <c r="A126" s="3" t="s">
        <v>36</v>
      </c>
      <c r="B126" s="3" t="s">
        <v>204</v>
      </c>
      <c r="C126" s="3" t="s">
        <v>347</v>
      </c>
      <c r="D126" s="3" t="s">
        <v>304</v>
      </c>
      <c r="E126" s="3">
        <v>29</v>
      </c>
      <c r="F126" s="3" t="s">
        <v>226</v>
      </c>
      <c r="G126" s="3" t="s">
        <v>214</v>
      </c>
      <c r="H126" s="3" t="s">
        <v>20</v>
      </c>
      <c r="I126" s="3" t="s">
        <v>217</v>
      </c>
      <c r="J126" s="3">
        <v>5</v>
      </c>
      <c r="K126" s="3" t="s">
        <v>16</v>
      </c>
      <c r="L126" s="3" t="s">
        <v>210</v>
      </c>
      <c r="M126" s="21"/>
    </row>
    <row r="127" spans="1:13" ht="12.75" customHeight="1" x14ac:dyDescent="0.25">
      <c r="A127" s="3" t="s">
        <v>166</v>
      </c>
      <c r="B127" s="7" t="s">
        <v>232</v>
      </c>
      <c r="C127" s="3" t="s">
        <v>348</v>
      </c>
      <c r="G127" s="3" t="s">
        <v>234</v>
      </c>
      <c r="H127" s="3" t="s">
        <v>20</v>
      </c>
      <c r="I127" s="3" t="s">
        <v>209</v>
      </c>
      <c r="J127" s="3">
        <v>5</v>
      </c>
      <c r="K127" s="3" t="s">
        <v>23</v>
      </c>
      <c r="L127" s="3" t="s">
        <v>210</v>
      </c>
      <c r="M127" s="21"/>
    </row>
    <row r="128" spans="1:13" ht="12.75" customHeight="1" x14ac:dyDescent="0.25">
      <c r="A128" s="3" t="s">
        <v>133</v>
      </c>
      <c r="B128" s="3" t="s">
        <v>204</v>
      </c>
      <c r="C128" s="3" t="s">
        <v>224</v>
      </c>
      <c r="D128" s="3" t="s">
        <v>349</v>
      </c>
      <c r="E128" s="3">
        <v>55</v>
      </c>
      <c r="F128" s="3" t="s">
        <v>207</v>
      </c>
      <c r="G128" s="3" t="s">
        <v>214</v>
      </c>
      <c r="H128" s="3" t="s">
        <v>20</v>
      </c>
      <c r="I128" s="3" t="s">
        <v>209</v>
      </c>
      <c r="J128" s="3">
        <v>4</v>
      </c>
      <c r="K128" s="3" t="s">
        <v>16</v>
      </c>
      <c r="L128" s="3" t="s">
        <v>223</v>
      </c>
      <c r="M128" s="21"/>
    </row>
    <row r="129" spans="1:13" ht="12.75" customHeight="1" x14ac:dyDescent="0.25">
      <c r="A129" s="3" t="s">
        <v>80</v>
      </c>
      <c r="B129" s="3" t="s">
        <v>204</v>
      </c>
      <c r="C129" s="3" t="s">
        <v>235</v>
      </c>
      <c r="D129" s="3" t="s">
        <v>350</v>
      </c>
      <c r="E129" s="3">
        <v>39</v>
      </c>
      <c r="F129" s="3" t="s">
        <v>213</v>
      </c>
      <c r="G129" s="3" t="s">
        <v>208</v>
      </c>
      <c r="H129" s="3" t="s">
        <v>20</v>
      </c>
      <c r="I129" s="3" t="s">
        <v>217</v>
      </c>
      <c r="J129" s="3">
        <v>3</v>
      </c>
      <c r="K129" s="3" t="s">
        <v>23</v>
      </c>
      <c r="L129" s="3" t="s">
        <v>210</v>
      </c>
      <c r="M129" s="21"/>
    </row>
    <row r="130" spans="1:13" ht="12.75" customHeight="1" x14ac:dyDescent="0.25">
      <c r="A130" s="3" t="s">
        <v>34</v>
      </c>
      <c r="B130" s="3" t="s">
        <v>204</v>
      </c>
      <c r="C130" s="3" t="s">
        <v>284</v>
      </c>
      <c r="D130" s="3" t="s">
        <v>293</v>
      </c>
      <c r="E130" s="3">
        <v>65</v>
      </c>
      <c r="F130" s="3" t="s">
        <v>229</v>
      </c>
      <c r="G130" s="3" t="s">
        <v>214</v>
      </c>
      <c r="H130" s="3" t="s">
        <v>20</v>
      </c>
      <c r="I130" s="3" t="s">
        <v>217</v>
      </c>
      <c r="J130" s="3">
        <v>3</v>
      </c>
      <c r="K130" s="3" t="s">
        <v>16</v>
      </c>
      <c r="L130" s="3" t="s">
        <v>210</v>
      </c>
      <c r="M130" s="21"/>
    </row>
    <row r="131" spans="1:13" ht="12.75" customHeight="1" x14ac:dyDescent="0.25">
      <c r="A131" s="3" t="s">
        <v>117</v>
      </c>
      <c r="B131" s="3" t="s">
        <v>204</v>
      </c>
      <c r="C131" s="3" t="s">
        <v>351</v>
      </c>
      <c r="D131" s="3" t="s">
        <v>281</v>
      </c>
      <c r="E131" s="3">
        <v>36</v>
      </c>
      <c r="F131" s="3" t="s">
        <v>213</v>
      </c>
      <c r="G131" s="3" t="s">
        <v>214</v>
      </c>
      <c r="H131" s="3" t="s">
        <v>20</v>
      </c>
      <c r="I131" s="3" t="s">
        <v>217</v>
      </c>
      <c r="J131" s="3">
        <v>3</v>
      </c>
      <c r="K131" s="3" t="s">
        <v>16</v>
      </c>
      <c r="L131" s="3" t="s">
        <v>210</v>
      </c>
      <c r="M131" s="21"/>
    </row>
    <row r="132" spans="1:13" ht="12.75" customHeight="1" x14ac:dyDescent="0.25">
      <c r="A132" s="3" t="s">
        <v>145</v>
      </c>
      <c r="B132" s="3" t="s">
        <v>204</v>
      </c>
      <c r="C132" s="3" t="s">
        <v>253</v>
      </c>
      <c r="D132" s="3" t="s">
        <v>254</v>
      </c>
      <c r="E132" s="3">
        <v>47</v>
      </c>
      <c r="F132" s="3" t="s">
        <v>207</v>
      </c>
      <c r="G132" s="3" t="s">
        <v>208</v>
      </c>
      <c r="H132" s="3" t="s">
        <v>20</v>
      </c>
      <c r="I132" s="3" t="s">
        <v>209</v>
      </c>
      <c r="J132" s="3">
        <v>1</v>
      </c>
      <c r="K132" s="3" t="s">
        <v>16</v>
      </c>
      <c r="L132" s="3" t="s">
        <v>273</v>
      </c>
      <c r="M132" s="21"/>
    </row>
    <row r="133" spans="1:13" ht="12.75" customHeight="1" x14ac:dyDescent="0.25">
      <c r="A133" s="3" t="s">
        <v>175</v>
      </c>
      <c r="B133" s="3" t="s">
        <v>204</v>
      </c>
      <c r="C133" s="3" t="s">
        <v>352</v>
      </c>
      <c r="D133" s="3" t="s">
        <v>353</v>
      </c>
      <c r="E133" s="3">
        <v>44</v>
      </c>
      <c r="F133" s="3" t="s">
        <v>213</v>
      </c>
      <c r="G133" s="3" t="s">
        <v>208</v>
      </c>
      <c r="H133" s="3" t="s">
        <v>20</v>
      </c>
      <c r="I133" s="3" t="s">
        <v>217</v>
      </c>
      <c r="J133" s="3">
        <v>5</v>
      </c>
      <c r="K133" s="3" t="s">
        <v>23</v>
      </c>
      <c r="L133" s="3" t="s">
        <v>210</v>
      </c>
      <c r="M133" s="21"/>
    </row>
    <row r="134" spans="1:13" ht="12.75" customHeight="1" x14ac:dyDescent="0.25">
      <c r="A134" s="3" t="s">
        <v>70</v>
      </c>
      <c r="B134" s="3" t="s">
        <v>204</v>
      </c>
      <c r="C134" s="3" t="s">
        <v>286</v>
      </c>
      <c r="D134" s="3" t="s">
        <v>260</v>
      </c>
      <c r="E134" s="3">
        <v>66</v>
      </c>
      <c r="F134" s="3" t="s">
        <v>220</v>
      </c>
      <c r="G134" s="3" t="s">
        <v>208</v>
      </c>
      <c r="H134" s="3" t="s">
        <v>20</v>
      </c>
      <c r="I134" s="3" t="s">
        <v>217</v>
      </c>
      <c r="J134" s="3">
        <v>5</v>
      </c>
      <c r="K134" s="3" t="s">
        <v>16</v>
      </c>
      <c r="L134" s="3" t="s">
        <v>273</v>
      </c>
      <c r="M134" s="21"/>
    </row>
    <row r="135" spans="1:13" ht="12.75" customHeight="1" x14ac:dyDescent="0.25">
      <c r="A135" s="3" t="s">
        <v>152</v>
      </c>
      <c r="B135" s="3" t="s">
        <v>204</v>
      </c>
      <c r="C135" s="3" t="s">
        <v>344</v>
      </c>
      <c r="D135" s="3" t="s">
        <v>354</v>
      </c>
      <c r="E135" s="3">
        <v>33</v>
      </c>
      <c r="F135" s="3" t="s">
        <v>226</v>
      </c>
      <c r="G135" s="3" t="s">
        <v>208</v>
      </c>
      <c r="H135" s="3" t="s">
        <v>20</v>
      </c>
      <c r="I135" s="3" t="s">
        <v>209</v>
      </c>
      <c r="J135" s="3">
        <v>4</v>
      </c>
      <c r="K135" s="3" t="s">
        <v>16</v>
      </c>
      <c r="L135" s="3" t="s">
        <v>273</v>
      </c>
      <c r="M135" s="21"/>
    </row>
    <row r="136" spans="1:13" ht="12.75" customHeight="1" x14ac:dyDescent="0.25">
      <c r="A136" s="3" t="s">
        <v>45</v>
      </c>
      <c r="B136" s="3" t="s">
        <v>204</v>
      </c>
      <c r="C136" s="3" t="s">
        <v>245</v>
      </c>
      <c r="D136" s="3" t="s">
        <v>246</v>
      </c>
      <c r="E136" s="3">
        <v>60</v>
      </c>
      <c r="F136" s="3" t="s">
        <v>229</v>
      </c>
      <c r="G136" s="3" t="s">
        <v>214</v>
      </c>
      <c r="H136" s="3" t="s">
        <v>24</v>
      </c>
      <c r="I136" s="3" t="s">
        <v>209</v>
      </c>
      <c r="J136" s="3">
        <v>5</v>
      </c>
      <c r="K136" s="3" t="s">
        <v>16</v>
      </c>
      <c r="L136" s="3" t="s">
        <v>210</v>
      </c>
      <c r="M136" s="21"/>
    </row>
    <row r="137" spans="1:13" ht="12.75" customHeight="1" x14ac:dyDescent="0.25">
      <c r="A137" s="3" t="s">
        <v>187</v>
      </c>
      <c r="B137" s="3" t="s">
        <v>204</v>
      </c>
      <c r="C137" s="3" t="s">
        <v>261</v>
      </c>
      <c r="D137" s="3" t="s">
        <v>254</v>
      </c>
      <c r="E137" s="3">
        <v>41</v>
      </c>
      <c r="F137" s="3" t="s">
        <v>213</v>
      </c>
      <c r="G137" s="3" t="s">
        <v>208</v>
      </c>
      <c r="H137" s="3" t="s">
        <v>188</v>
      </c>
      <c r="I137" s="3" t="s">
        <v>209</v>
      </c>
      <c r="J137" s="3">
        <v>1</v>
      </c>
      <c r="K137" s="3" t="s">
        <v>16</v>
      </c>
      <c r="L137" s="3" t="s">
        <v>223</v>
      </c>
      <c r="M137" s="21"/>
    </row>
    <row r="138" spans="1:13" ht="12.75" customHeight="1" x14ac:dyDescent="0.25">
      <c r="A138" s="3" t="s">
        <v>48</v>
      </c>
      <c r="B138" s="7" t="s">
        <v>232</v>
      </c>
      <c r="C138" s="3" t="s">
        <v>249</v>
      </c>
      <c r="G138" s="3" t="s">
        <v>234</v>
      </c>
      <c r="H138" s="3" t="s">
        <v>20</v>
      </c>
      <c r="I138" s="3" t="s">
        <v>209</v>
      </c>
      <c r="J138" s="3">
        <v>5</v>
      </c>
      <c r="K138" s="3" t="s">
        <v>16</v>
      </c>
      <c r="L138" s="3" t="s">
        <v>210</v>
      </c>
      <c r="M138" s="21"/>
    </row>
    <row r="139" spans="1:13" ht="12.75" customHeight="1" x14ac:dyDescent="0.25">
      <c r="A139" s="3" t="s">
        <v>63</v>
      </c>
      <c r="B139" s="3" t="s">
        <v>204</v>
      </c>
      <c r="C139" s="3" t="s">
        <v>355</v>
      </c>
      <c r="D139" s="3" t="s">
        <v>306</v>
      </c>
      <c r="E139" s="3">
        <v>56</v>
      </c>
      <c r="F139" s="3" t="s">
        <v>229</v>
      </c>
      <c r="G139" s="3" t="s">
        <v>208</v>
      </c>
      <c r="H139" s="3" t="s">
        <v>20</v>
      </c>
      <c r="I139" s="3" t="s">
        <v>217</v>
      </c>
      <c r="J139" s="3">
        <v>5</v>
      </c>
      <c r="K139" s="3" t="s">
        <v>16</v>
      </c>
      <c r="L139" s="3" t="s">
        <v>210</v>
      </c>
      <c r="M139" s="21"/>
    </row>
    <row r="140" spans="1:13" ht="12.75" customHeight="1" x14ac:dyDescent="0.25">
      <c r="A140" s="3" t="s">
        <v>129</v>
      </c>
      <c r="B140" s="3" t="s">
        <v>204</v>
      </c>
      <c r="C140" s="3" t="s">
        <v>356</v>
      </c>
      <c r="D140" s="3" t="s">
        <v>357</v>
      </c>
      <c r="E140" s="3">
        <v>48</v>
      </c>
      <c r="F140" s="3" t="s">
        <v>207</v>
      </c>
      <c r="G140" s="3" t="s">
        <v>208</v>
      </c>
      <c r="H140" s="3" t="s">
        <v>20</v>
      </c>
      <c r="I140" s="3" t="s">
        <v>217</v>
      </c>
      <c r="J140" s="3">
        <v>4</v>
      </c>
      <c r="K140" s="3" t="s">
        <v>16</v>
      </c>
      <c r="L140" s="3" t="s">
        <v>210</v>
      </c>
      <c r="M140" s="21"/>
    </row>
    <row r="141" spans="1:13" ht="12.75" customHeight="1" x14ac:dyDescent="0.25">
      <c r="A141" s="3" t="s">
        <v>86</v>
      </c>
      <c r="B141" s="3" t="s">
        <v>204</v>
      </c>
      <c r="C141" s="3" t="s">
        <v>227</v>
      </c>
      <c r="D141" s="3" t="s">
        <v>358</v>
      </c>
      <c r="E141" s="3">
        <v>19</v>
      </c>
      <c r="F141" s="3" t="s">
        <v>316</v>
      </c>
      <c r="G141" s="3" t="s">
        <v>208</v>
      </c>
      <c r="H141" s="3" t="s">
        <v>20</v>
      </c>
      <c r="I141" s="3" t="s">
        <v>217</v>
      </c>
      <c r="J141" s="3">
        <v>5</v>
      </c>
      <c r="K141" s="3" t="s">
        <v>16</v>
      </c>
      <c r="L141" s="3" t="s">
        <v>210</v>
      </c>
      <c r="M141" s="21"/>
    </row>
    <row r="142" spans="1:13" ht="12.75" customHeight="1" x14ac:dyDescent="0.25">
      <c r="A142" s="3" t="s">
        <v>102</v>
      </c>
      <c r="B142" s="7" t="s">
        <v>232</v>
      </c>
      <c r="C142" s="3" t="s">
        <v>359</v>
      </c>
      <c r="G142" s="3" t="s">
        <v>234</v>
      </c>
      <c r="H142" s="3" t="s">
        <v>20</v>
      </c>
      <c r="I142" s="3" t="s">
        <v>209</v>
      </c>
      <c r="J142" s="3">
        <v>5</v>
      </c>
      <c r="K142" s="3" t="s">
        <v>16</v>
      </c>
      <c r="L142" s="3" t="s">
        <v>223</v>
      </c>
      <c r="M142" s="21"/>
    </row>
    <row r="143" spans="1:13" ht="12.75" customHeight="1" x14ac:dyDescent="0.25">
      <c r="A143" s="3" t="s">
        <v>191</v>
      </c>
      <c r="B143" s="3" t="s">
        <v>204</v>
      </c>
      <c r="C143" s="3" t="s">
        <v>330</v>
      </c>
      <c r="D143" s="3" t="s">
        <v>269</v>
      </c>
      <c r="E143" s="3">
        <v>27</v>
      </c>
      <c r="F143" s="3" t="s">
        <v>226</v>
      </c>
      <c r="G143" s="3" t="s">
        <v>208</v>
      </c>
      <c r="H143" s="3" t="s">
        <v>20</v>
      </c>
      <c r="I143" s="3" t="s">
        <v>209</v>
      </c>
      <c r="J143" s="3">
        <v>3</v>
      </c>
      <c r="K143" s="3" t="s">
        <v>23</v>
      </c>
      <c r="L143" s="3" t="s">
        <v>223</v>
      </c>
      <c r="M143" s="21"/>
    </row>
    <row r="144" spans="1:13" ht="12.75" customHeight="1" x14ac:dyDescent="0.25">
      <c r="A144" s="3" t="s">
        <v>68</v>
      </c>
      <c r="B144" s="3" t="s">
        <v>204</v>
      </c>
      <c r="C144" s="3" t="s">
        <v>341</v>
      </c>
      <c r="D144" s="3" t="s">
        <v>342</v>
      </c>
      <c r="E144" s="3">
        <v>50</v>
      </c>
      <c r="F144" s="3" t="s">
        <v>207</v>
      </c>
      <c r="G144" s="3" t="s">
        <v>214</v>
      </c>
      <c r="H144" s="3" t="s">
        <v>20</v>
      </c>
      <c r="I144" s="3" t="s">
        <v>217</v>
      </c>
      <c r="J144" s="3">
        <v>5</v>
      </c>
      <c r="K144" s="3" t="s">
        <v>16</v>
      </c>
      <c r="L144" s="3" t="s">
        <v>210</v>
      </c>
      <c r="M144" s="21"/>
    </row>
    <row r="145" spans="1:13" ht="12.75" customHeight="1" x14ac:dyDescent="0.25">
      <c r="A145" s="3" t="s">
        <v>81</v>
      </c>
      <c r="B145" s="3" t="s">
        <v>204</v>
      </c>
      <c r="C145" s="3" t="s">
        <v>346</v>
      </c>
      <c r="D145" s="3" t="s">
        <v>360</v>
      </c>
      <c r="E145" s="3">
        <v>40</v>
      </c>
      <c r="F145" s="3" t="s">
        <v>213</v>
      </c>
      <c r="G145" s="3" t="s">
        <v>208</v>
      </c>
      <c r="H145" s="3" t="s">
        <v>20</v>
      </c>
      <c r="I145" s="3" t="s">
        <v>217</v>
      </c>
      <c r="J145" s="3">
        <v>5</v>
      </c>
      <c r="K145" s="3" t="s">
        <v>16</v>
      </c>
      <c r="L145" s="3" t="s">
        <v>210</v>
      </c>
      <c r="M145" s="21"/>
    </row>
    <row r="146" spans="1:13" ht="12.75" customHeight="1" x14ac:dyDescent="0.25">
      <c r="A146" s="3" t="s">
        <v>184</v>
      </c>
      <c r="B146" s="3" t="s">
        <v>204</v>
      </c>
      <c r="C146" s="3" t="s">
        <v>361</v>
      </c>
      <c r="D146" s="3" t="s">
        <v>267</v>
      </c>
      <c r="E146" s="3">
        <v>40</v>
      </c>
      <c r="F146" s="3" t="s">
        <v>213</v>
      </c>
      <c r="G146" s="3" t="s">
        <v>208</v>
      </c>
      <c r="H146" s="3" t="s">
        <v>20</v>
      </c>
      <c r="I146" s="3" t="s">
        <v>209</v>
      </c>
      <c r="J146" s="3">
        <v>2</v>
      </c>
      <c r="K146" s="3" t="s">
        <v>16</v>
      </c>
      <c r="L146" s="3" t="s">
        <v>273</v>
      </c>
      <c r="M146" s="21"/>
    </row>
    <row r="147" spans="1:13" ht="12.75" customHeight="1" x14ac:dyDescent="0.25">
      <c r="A147" s="3" t="s">
        <v>124</v>
      </c>
      <c r="B147" s="3" t="s">
        <v>204</v>
      </c>
      <c r="C147" s="3" t="s">
        <v>317</v>
      </c>
      <c r="D147" s="3" t="s">
        <v>219</v>
      </c>
      <c r="E147" s="3">
        <v>48</v>
      </c>
      <c r="F147" s="3" t="s">
        <v>207</v>
      </c>
      <c r="G147" s="3" t="s">
        <v>214</v>
      </c>
      <c r="H147" s="3" t="s">
        <v>20</v>
      </c>
      <c r="I147" s="3" t="s">
        <v>217</v>
      </c>
      <c r="J147" s="3">
        <v>3</v>
      </c>
      <c r="K147" s="3" t="s">
        <v>16</v>
      </c>
      <c r="L147" s="3" t="s">
        <v>223</v>
      </c>
      <c r="M147" s="21"/>
    </row>
    <row r="148" spans="1:13" ht="12.75" customHeight="1" x14ac:dyDescent="0.25">
      <c r="A148" s="3" t="s">
        <v>146</v>
      </c>
      <c r="B148" s="3" t="s">
        <v>204</v>
      </c>
      <c r="C148" s="3" t="s">
        <v>362</v>
      </c>
      <c r="D148" s="3" t="s">
        <v>363</v>
      </c>
      <c r="E148" s="3">
        <v>34</v>
      </c>
      <c r="F148" s="3" t="s">
        <v>226</v>
      </c>
      <c r="G148" s="3" t="s">
        <v>208</v>
      </c>
      <c r="H148" s="3" t="s">
        <v>20</v>
      </c>
      <c r="I148" s="3" t="s">
        <v>217</v>
      </c>
      <c r="J148" s="3">
        <v>3</v>
      </c>
      <c r="K148" s="3" t="s">
        <v>16</v>
      </c>
      <c r="L148" s="3" t="s">
        <v>210</v>
      </c>
      <c r="M148" s="21"/>
    </row>
    <row r="149" spans="1:13" ht="12.75" customHeight="1" x14ac:dyDescent="0.25">
      <c r="A149" s="3" t="s">
        <v>106</v>
      </c>
      <c r="B149" s="3" t="s">
        <v>204</v>
      </c>
      <c r="C149" s="3" t="s">
        <v>347</v>
      </c>
      <c r="D149" s="3" t="s">
        <v>206</v>
      </c>
      <c r="E149" s="3">
        <v>43</v>
      </c>
      <c r="F149" s="3" t="s">
        <v>213</v>
      </c>
      <c r="G149" s="3" t="s">
        <v>214</v>
      </c>
      <c r="H149" s="3" t="s">
        <v>20</v>
      </c>
      <c r="I149" s="3" t="s">
        <v>217</v>
      </c>
      <c r="J149" s="3">
        <v>1</v>
      </c>
      <c r="K149" s="3" t="s">
        <v>23</v>
      </c>
      <c r="L149" s="3" t="s">
        <v>210</v>
      </c>
      <c r="M149" s="21"/>
    </row>
    <row r="150" spans="1:13" ht="12.75" customHeight="1" x14ac:dyDescent="0.25">
      <c r="A150" s="3" t="s">
        <v>178</v>
      </c>
      <c r="B150" s="3" t="s">
        <v>204</v>
      </c>
      <c r="C150" s="3" t="s">
        <v>364</v>
      </c>
      <c r="D150" s="3" t="s">
        <v>206</v>
      </c>
      <c r="E150" s="3">
        <v>57</v>
      </c>
      <c r="F150" s="3" t="s">
        <v>229</v>
      </c>
      <c r="G150" s="3" t="s">
        <v>214</v>
      </c>
      <c r="H150" s="3" t="s">
        <v>20</v>
      </c>
      <c r="I150" s="3" t="s">
        <v>217</v>
      </c>
      <c r="J150" s="3">
        <v>4</v>
      </c>
      <c r="K150" s="3" t="s">
        <v>16</v>
      </c>
      <c r="L150" s="3" t="s">
        <v>273</v>
      </c>
      <c r="M150" s="21"/>
    </row>
    <row r="151" spans="1:13" ht="12.75" customHeight="1" x14ac:dyDescent="0.25">
      <c r="A151" s="3" t="s">
        <v>95</v>
      </c>
      <c r="B151" s="3" t="s">
        <v>204</v>
      </c>
      <c r="C151" s="3" t="s">
        <v>344</v>
      </c>
      <c r="D151" s="3" t="s">
        <v>237</v>
      </c>
      <c r="E151" s="3">
        <v>41</v>
      </c>
      <c r="F151" s="3" t="s">
        <v>213</v>
      </c>
      <c r="G151" s="3" t="s">
        <v>214</v>
      </c>
      <c r="H151" s="3" t="s">
        <v>20</v>
      </c>
      <c r="I151" s="3" t="s">
        <v>209</v>
      </c>
      <c r="J151" s="3">
        <v>3</v>
      </c>
      <c r="K151" s="3" t="s">
        <v>16</v>
      </c>
      <c r="L151" s="3" t="s">
        <v>223</v>
      </c>
      <c r="M151" s="21"/>
    </row>
    <row r="152" spans="1:13" ht="12.75" customHeight="1" x14ac:dyDescent="0.25">
      <c r="A152" s="3" t="s">
        <v>60</v>
      </c>
      <c r="B152" s="3" t="s">
        <v>204</v>
      </c>
      <c r="C152" s="3" t="s">
        <v>289</v>
      </c>
      <c r="D152" s="3" t="s">
        <v>216</v>
      </c>
      <c r="E152" s="3">
        <v>35</v>
      </c>
      <c r="F152" s="3" t="s">
        <v>226</v>
      </c>
      <c r="G152" s="3" t="s">
        <v>208</v>
      </c>
      <c r="H152" s="3" t="s">
        <v>20</v>
      </c>
      <c r="I152" s="3" t="s">
        <v>217</v>
      </c>
      <c r="J152" s="3">
        <v>5</v>
      </c>
      <c r="K152" s="3" t="s">
        <v>16</v>
      </c>
      <c r="L152" s="3" t="s">
        <v>210</v>
      </c>
      <c r="M152" s="21"/>
    </row>
    <row r="153" spans="1:13" ht="12.75" customHeight="1" x14ac:dyDescent="0.25">
      <c r="A153" s="3" t="s">
        <v>76</v>
      </c>
      <c r="B153" s="3" t="s">
        <v>204</v>
      </c>
      <c r="C153" s="3" t="s">
        <v>365</v>
      </c>
      <c r="D153" s="3" t="s">
        <v>366</v>
      </c>
      <c r="E153" s="3">
        <v>37</v>
      </c>
      <c r="F153" s="3" t="s">
        <v>213</v>
      </c>
      <c r="G153" s="3" t="s">
        <v>214</v>
      </c>
      <c r="H153" s="3" t="s">
        <v>20</v>
      </c>
      <c r="I153" s="3" t="s">
        <v>217</v>
      </c>
      <c r="J153" s="3">
        <v>2</v>
      </c>
      <c r="K153" s="3" t="s">
        <v>23</v>
      </c>
      <c r="L153" s="3" t="s">
        <v>210</v>
      </c>
      <c r="M153" s="21"/>
    </row>
    <row r="154" spans="1:13" ht="12.75" customHeight="1" x14ac:dyDescent="0.25">
      <c r="A154" s="3" t="s">
        <v>49</v>
      </c>
      <c r="B154" s="3" t="s">
        <v>204</v>
      </c>
      <c r="C154" s="3" t="s">
        <v>328</v>
      </c>
      <c r="D154" s="3" t="s">
        <v>367</v>
      </c>
      <c r="E154" s="3">
        <v>32</v>
      </c>
      <c r="F154" s="3" t="s">
        <v>226</v>
      </c>
      <c r="G154" s="3" t="s">
        <v>208</v>
      </c>
      <c r="H154" s="3" t="s">
        <v>20</v>
      </c>
      <c r="I154" s="3" t="s">
        <v>217</v>
      </c>
      <c r="J154" s="3">
        <v>1</v>
      </c>
      <c r="K154" s="3" t="s">
        <v>23</v>
      </c>
      <c r="L154" s="3" t="s">
        <v>210</v>
      </c>
      <c r="M154" s="21"/>
    </row>
    <row r="155" spans="1:13" ht="12.75" customHeight="1" x14ac:dyDescent="0.25">
      <c r="A155" s="3" t="s">
        <v>101</v>
      </c>
      <c r="B155" s="3" t="s">
        <v>204</v>
      </c>
      <c r="C155" s="3" t="s">
        <v>328</v>
      </c>
      <c r="D155" s="3" t="s">
        <v>281</v>
      </c>
      <c r="E155" s="3">
        <v>51</v>
      </c>
      <c r="F155" s="3" t="s">
        <v>207</v>
      </c>
      <c r="G155" s="3" t="s">
        <v>214</v>
      </c>
      <c r="H155" s="3" t="s">
        <v>20</v>
      </c>
      <c r="I155" s="3" t="s">
        <v>217</v>
      </c>
      <c r="J155" s="3">
        <v>3</v>
      </c>
      <c r="K155" s="3" t="s">
        <v>23</v>
      </c>
      <c r="L155" s="3" t="s">
        <v>210</v>
      </c>
      <c r="M155" s="21"/>
    </row>
    <row r="156" spans="1:13" ht="12.75" customHeight="1" x14ac:dyDescent="0.25">
      <c r="A156" s="3" t="s">
        <v>119</v>
      </c>
      <c r="B156" s="3" t="s">
        <v>204</v>
      </c>
      <c r="C156" s="3" t="s">
        <v>238</v>
      </c>
      <c r="D156" s="3" t="s">
        <v>315</v>
      </c>
      <c r="E156" s="3">
        <v>41</v>
      </c>
      <c r="F156" s="3" t="s">
        <v>213</v>
      </c>
      <c r="G156" s="3" t="s">
        <v>214</v>
      </c>
      <c r="H156" s="3" t="s">
        <v>20</v>
      </c>
      <c r="I156" s="3" t="s">
        <v>217</v>
      </c>
      <c r="J156" s="3">
        <v>4</v>
      </c>
      <c r="K156" s="3" t="s">
        <v>23</v>
      </c>
      <c r="L156" s="3" t="s">
        <v>223</v>
      </c>
      <c r="M156" s="21"/>
    </row>
    <row r="157" spans="1:13" ht="12.75" customHeight="1" x14ac:dyDescent="0.25">
      <c r="A157" s="3" t="s">
        <v>94</v>
      </c>
      <c r="B157" s="3" t="s">
        <v>204</v>
      </c>
      <c r="C157" s="3" t="s">
        <v>268</v>
      </c>
      <c r="D157" s="3" t="s">
        <v>269</v>
      </c>
      <c r="E157" s="3">
        <v>50</v>
      </c>
      <c r="F157" s="3" t="s">
        <v>207</v>
      </c>
      <c r="G157" s="3" t="s">
        <v>214</v>
      </c>
      <c r="H157" s="3" t="s">
        <v>20</v>
      </c>
      <c r="I157" s="3" t="s">
        <v>209</v>
      </c>
      <c r="J157" s="3">
        <v>5</v>
      </c>
      <c r="K157" s="3" t="s">
        <v>16</v>
      </c>
      <c r="L157" s="3" t="s">
        <v>223</v>
      </c>
      <c r="M157" s="21"/>
    </row>
    <row r="158" spans="1:13" ht="12.75" customHeight="1" x14ac:dyDescent="0.25">
      <c r="A158" s="3" t="s">
        <v>58</v>
      </c>
      <c r="B158" s="7" t="s">
        <v>232</v>
      </c>
      <c r="C158" s="3" t="s">
        <v>332</v>
      </c>
      <c r="G158" s="3" t="s">
        <v>234</v>
      </c>
      <c r="H158" s="3" t="s">
        <v>20</v>
      </c>
      <c r="I158" s="3" t="s">
        <v>209</v>
      </c>
      <c r="J158" s="3">
        <v>1</v>
      </c>
      <c r="K158" s="3" t="s">
        <v>23</v>
      </c>
      <c r="L158" s="3" t="s">
        <v>210</v>
      </c>
      <c r="M158" s="21"/>
    </row>
    <row r="159" spans="1:13" ht="12.75" customHeight="1" x14ac:dyDescent="0.25">
      <c r="A159" s="3" t="s">
        <v>122</v>
      </c>
      <c r="B159" s="3" t="s">
        <v>204</v>
      </c>
      <c r="C159" s="3" t="s">
        <v>351</v>
      </c>
      <c r="D159" s="3" t="s">
        <v>222</v>
      </c>
      <c r="E159" s="3">
        <v>59</v>
      </c>
      <c r="F159" s="3" t="s">
        <v>229</v>
      </c>
      <c r="G159" s="3" t="s">
        <v>208</v>
      </c>
      <c r="H159" s="3" t="s">
        <v>20</v>
      </c>
      <c r="I159" s="3" t="s">
        <v>217</v>
      </c>
      <c r="J159" s="3">
        <v>4</v>
      </c>
      <c r="K159" s="3" t="s">
        <v>23</v>
      </c>
      <c r="L159" s="3" t="s">
        <v>210</v>
      </c>
      <c r="M159" s="21"/>
    </row>
    <row r="160" spans="1:13" ht="12.75" customHeight="1" x14ac:dyDescent="0.25">
      <c r="A160" s="3" t="s">
        <v>160</v>
      </c>
      <c r="B160" s="3" t="s">
        <v>204</v>
      </c>
      <c r="C160" s="3" t="s">
        <v>368</v>
      </c>
      <c r="D160" s="3" t="s">
        <v>363</v>
      </c>
      <c r="E160" s="3">
        <v>39</v>
      </c>
      <c r="F160" s="3" t="s">
        <v>213</v>
      </c>
      <c r="G160" s="3" t="s">
        <v>214</v>
      </c>
      <c r="H160" s="3" t="s">
        <v>20</v>
      </c>
      <c r="I160" s="3" t="s">
        <v>217</v>
      </c>
      <c r="J160" s="3">
        <v>1</v>
      </c>
      <c r="K160" s="3" t="s">
        <v>23</v>
      </c>
      <c r="L160" s="3" t="s">
        <v>223</v>
      </c>
      <c r="M160" s="21"/>
    </row>
    <row r="161" spans="1:13" ht="12.75" customHeight="1" x14ac:dyDescent="0.25">
      <c r="A161" s="3" t="s">
        <v>150</v>
      </c>
      <c r="B161" s="3" t="s">
        <v>204</v>
      </c>
      <c r="C161" s="3" t="s">
        <v>266</v>
      </c>
      <c r="D161" s="3" t="s">
        <v>369</v>
      </c>
      <c r="E161" s="3">
        <v>40</v>
      </c>
      <c r="F161" s="3" t="s">
        <v>213</v>
      </c>
      <c r="G161" s="3" t="s">
        <v>208</v>
      </c>
      <c r="H161" s="3" t="s">
        <v>20</v>
      </c>
      <c r="I161" s="3" t="s">
        <v>209</v>
      </c>
      <c r="J161" s="3">
        <v>2</v>
      </c>
      <c r="K161" s="3" t="s">
        <v>23</v>
      </c>
      <c r="L161" s="3" t="s">
        <v>223</v>
      </c>
      <c r="M161" s="21"/>
    </row>
    <row r="162" spans="1:13" ht="12.75" customHeight="1" x14ac:dyDescent="0.25">
      <c r="A162" s="3" t="s">
        <v>136</v>
      </c>
      <c r="B162" s="3" t="s">
        <v>204</v>
      </c>
      <c r="C162" s="3" t="s">
        <v>261</v>
      </c>
      <c r="D162" s="3" t="s">
        <v>319</v>
      </c>
      <c r="E162" s="3">
        <v>22</v>
      </c>
      <c r="F162" s="3" t="s">
        <v>316</v>
      </c>
      <c r="G162" s="3" t="s">
        <v>214</v>
      </c>
      <c r="H162" s="3" t="s">
        <v>20</v>
      </c>
      <c r="I162" s="3" t="s">
        <v>209</v>
      </c>
      <c r="J162" s="3">
        <v>3</v>
      </c>
      <c r="K162" s="3" t="s">
        <v>23</v>
      </c>
      <c r="L162" s="3" t="s">
        <v>210</v>
      </c>
      <c r="M162" s="21"/>
    </row>
    <row r="163" spans="1:13" ht="12.75" customHeight="1" x14ac:dyDescent="0.25">
      <c r="A163" s="3" t="s">
        <v>110</v>
      </c>
      <c r="B163" s="3" t="s">
        <v>204</v>
      </c>
      <c r="C163" s="3" t="s">
        <v>245</v>
      </c>
      <c r="D163" s="3" t="s">
        <v>239</v>
      </c>
      <c r="E163" s="3">
        <v>55</v>
      </c>
      <c r="F163" s="3" t="s">
        <v>207</v>
      </c>
      <c r="G163" s="3" t="s">
        <v>214</v>
      </c>
      <c r="H163" s="3" t="s">
        <v>20</v>
      </c>
      <c r="I163" s="3" t="s">
        <v>209</v>
      </c>
      <c r="J163" s="3">
        <v>2</v>
      </c>
      <c r="K163" s="3" t="s">
        <v>16</v>
      </c>
      <c r="L163" s="3" t="s">
        <v>210</v>
      </c>
      <c r="M163" s="21"/>
    </row>
    <row r="164" spans="1:13" ht="12.75" customHeight="1" x14ac:dyDescent="0.25">
      <c r="A164" s="3" t="s">
        <v>21</v>
      </c>
      <c r="B164" s="3" t="s">
        <v>204</v>
      </c>
      <c r="C164" s="3" t="s">
        <v>370</v>
      </c>
      <c r="D164" s="3" t="s">
        <v>300</v>
      </c>
      <c r="E164" s="3">
        <v>39</v>
      </c>
      <c r="F164" s="3" t="s">
        <v>213</v>
      </c>
      <c r="G164" s="3" t="s">
        <v>208</v>
      </c>
      <c r="H164" s="3" t="s">
        <v>20</v>
      </c>
      <c r="I164" s="3" t="s">
        <v>217</v>
      </c>
      <c r="J164" s="3">
        <v>3</v>
      </c>
      <c r="K164" s="3" t="s">
        <v>23</v>
      </c>
      <c r="L164" s="3" t="s">
        <v>210</v>
      </c>
      <c r="M164" s="21"/>
    </row>
    <row r="165" spans="1:13" ht="12.75" customHeight="1" x14ac:dyDescent="0.25">
      <c r="A165" s="3" t="s">
        <v>185</v>
      </c>
      <c r="B165" s="3" t="s">
        <v>204</v>
      </c>
      <c r="C165" s="3" t="s">
        <v>299</v>
      </c>
      <c r="D165" s="3" t="s">
        <v>239</v>
      </c>
      <c r="E165" s="3">
        <v>67</v>
      </c>
      <c r="F165" s="3" t="s">
        <v>220</v>
      </c>
      <c r="G165" s="3" t="s">
        <v>208</v>
      </c>
      <c r="H165" s="3" t="s">
        <v>20</v>
      </c>
      <c r="I165" s="3" t="s">
        <v>209</v>
      </c>
      <c r="J165" s="3">
        <v>5</v>
      </c>
      <c r="K165" s="3" t="s">
        <v>16</v>
      </c>
      <c r="L165" s="3" t="s">
        <v>210</v>
      </c>
      <c r="M165" s="21"/>
    </row>
    <row r="166" spans="1:13" ht="12.75" customHeight="1" x14ac:dyDescent="0.25">
      <c r="A166" s="3" t="s">
        <v>189</v>
      </c>
      <c r="B166" s="3" t="s">
        <v>204</v>
      </c>
      <c r="C166" s="3" t="s">
        <v>371</v>
      </c>
      <c r="D166" s="3" t="s">
        <v>372</v>
      </c>
      <c r="E166" s="3">
        <v>47</v>
      </c>
      <c r="F166" s="3" t="s">
        <v>207</v>
      </c>
      <c r="G166" s="3" t="s">
        <v>214</v>
      </c>
      <c r="H166" s="3" t="s">
        <v>20</v>
      </c>
      <c r="I166" s="3" t="s">
        <v>217</v>
      </c>
      <c r="J166" s="3">
        <v>2</v>
      </c>
      <c r="K166" s="3" t="s">
        <v>16</v>
      </c>
      <c r="L166" s="3" t="s">
        <v>210</v>
      </c>
      <c r="M166" s="21"/>
    </row>
    <row r="167" spans="1:13" ht="12.75" customHeight="1" x14ac:dyDescent="0.25">
      <c r="A167" s="3" t="s">
        <v>31</v>
      </c>
      <c r="B167" s="3" t="s">
        <v>204</v>
      </c>
      <c r="C167" s="3" t="s">
        <v>347</v>
      </c>
      <c r="D167" s="3" t="s">
        <v>236</v>
      </c>
      <c r="E167" s="3">
        <v>64</v>
      </c>
      <c r="F167" s="3" t="s">
        <v>229</v>
      </c>
      <c r="G167" s="3" t="s">
        <v>208</v>
      </c>
      <c r="H167" s="3" t="s">
        <v>20</v>
      </c>
      <c r="I167" s="3" t="s">
        <v>217</v>
      </c>
      <c r="J167" s="3">
        <v>4</v>
      </c>
      <c r="K167" s="3" t="s">
        <v>23</v>
      </c>
      <c r="L167" s="3" t="s">
        <v>210</v>
      </c>
      <c r="M167" s="21"/>
    </row>
    <row r="168" spans="1:13" ht="12.75" customHeight="1" x14ac:dyDescent="0.25">
      <c r="A168" s="3" t="s">
        <v>48</v>
      </c>
      <c r="B168" s="7" t="s">
        <v>232</v>
      </c>
      <c r="C168" s="3" t="s">
        <v>249</v>
      </c>
      <c r="G168" s="3" t="s">
        <v>234</v>
      </c>
      <c r="H168" s="3" t="s">
        <v>20</v>
      </c>
      <c r="I168" s="3" t="s">
        <v>209</v>
      </c>
      <c r="J168" s="3">
        <v>5</v>
      </c>
      <c r="K168" s="3" t="s">
        <v>16</v>
      </c>
      <c r="L168" s="3" t="s">
        <v>210</v>
      </c>
      <c r="M168" s="21"/>
    </row>
    <row r="169" spans="1:13" ht="12.75" customHeight="1" x14ac:dyDescent="0.25">
      <c r="A169" s="3" t="s">
        <v>43</v>
      </c>
      <c r="B169" s="3" t="s">
        <v>204</v>
      </c>
      <c r="C169" s="3" t="s">
        <v>373</v>
      </c>
      <c r="D169" s="3" t="s">
        <v>222</v>
      </c>
      <c r="E169" s="3">
        <v>49</v>
      </c>
      <c r="F169" s="3" t="s">
        <v>207</v>
      </c>
      <c r="G169" s="3" t="s">
        <v>214</v>
      </c>
      <c r="H169" s="3" t="s">
        <v>20</v>
      </c>
      <c r="I169" s="3" t="s">
        <v>217</v>
      </c>
      <c r="J169" s="3">
        <v>3</v>
      </c>
      <c r="K169" s="3" t="s">
        <v>23</v>
      </c>
      <c r="L169" s="3" t="s">
        <v>210</v>
      </c>
      <c r="M169" s="21"/>
    </row>
    <row r="170" spans="1:13" ht="12.75" customHeight="1" x14ac:dyDescent="0.25">
      <c r="A170" s="3" t="s">
        <v>29</v>
      </c>
      <c r="B170" s="3" t="s">
        <v>204</v>
      </c>
      <c r="C170" s="3" t="s">
        <v>243</v>
      </c>
      <c r="D170" s="3" t="s">
        <v>374</v>
      </c>
      <c r="E170" s="3">
        <v>41</v>
      </c>
      <c r="F170" s="3" t="s">
        <v>213</v>
      </c>
      <c r="G170" s="3" t="s">
        <v>208</v>
      </c>
      <c r="H170" s="3" t="s">
        <v>20</v>
      </c>
      <c r="I170" s="3" t="s">
        <v>217</v>
      </c>
      <c r="J170" s="3">
        <v>5</v>
      </c>
      <c r="K170" s="3" t="s">
        <v>16</v>
      </c>
      <c r="L170" s="3" t="s">
        <v>210</v>
      </c>
      <c r="M170" s="21"/>
    </row>
    <row r="171" spans="1:13" ht="12.75" customHeight="1" x14ac:dyDescent="0.25">
      <c r="A171" s="3" t="s">
        <v>164</v>
      </c>
      <c r="B171" s="3" t="s">
        <v>204</v>
      </c>
      <c r="C171" s="3" t="s">
        <v>274</v>
      </c>
      <c r="D171" s="3" t="s">
        <v>296</v>
      </c>
      <c r="E171" s="3">
        <v>49</v>
      </c>
      <c r="F171" s="3" t="s">
        <v>207</v>
      </c>
      <c r="G171" s="3" t="s">
        <v>208</v>
      </c>
      <c r="H171" s="3" t="s">
        <v>20</v>
      </c>
      <c r="I171" s="3" t="s">
        <v>209</v>
      </c>
      <c r="J171" s="3">
        <v>5</v>
      </c>
      <c r="K171" s="3" t="s">
        <v>23</v>
      </c>
      <c r="L171" s="3" t="s">
        <v>223</v>
      </c>
      <c r="M171" s="21"/>
    </row>
    <row r="172" spans="1:13" ht="12.75" customHeight="1" x14ac:dyDescent="0.25">
      <c r="A172" s="3" t="s">
        <v>139</v>
      </c>
      <c r="B172" s="3" t="s">
        <v>204</v>
      </c>
      <c r="C172" s="3" t="s">
        <v>375</v>
      </c>
      <c r="D172" s="3" t="s">
        <v>363</v>
      </c>
      <c r="E172" s="3">
        <v>55</v>
      </c>
      <c r="F172" s="3" t="s">
        <v>207</v>
      </c>
      <c r="G172" s="3" t="s">
        <v>214</v>
      </c>
      <c r="H172" s="3" t="s">
        <v>20</v>
      </c>
      <c r="I172" s="3" t="s">
        <v>217</v>
      </c>
      <c r="J172" s="3">
        <v>2</v>
      </c>
      <c r="K172" s="3" t="s">
        <v>16</v>
      </c>
      <c r="L172" s="3" t="s">
        <v>210</v>
      </c>
      <c r="M172" s="21"/>
    </row>
    <row r="173" spans="1:13" ht="12.75" customHeight="1" x14ac:dyDescent="0.25">
      <c r="A173" s="3" t="s">
        <v>84</v>
      </c>
      <c r="B173" s="3" t="s">
        <v>204</v>
      </c>
      <c r="C173" s="3" t="s">
        <v>215</v>
      </c>
      <c r="D173" s="3" t="s">
        <v>331</v>
      </c>
      <c r="E173" s="3">
        <v>33</v>
      </c>
      <c r="F173" s="3" t="s">
        <v>226</v>
      </c>
      <c r="G173" s="3" t="s">
        <v>214</v>
      </c>
      <c r="H173" s="3" t="s">
        <v>20</v>
      </c>
      <c r="I173" s="3" t="s">
        <v>217</v>
      </c>
      <c r="J173" s="3">
        <v>3</v>
      </c>
      <c r="K173" s="3" t="s">
        <v>16</v>
      </c>
      <c r="L173" s="3" t="s">
        <v>210</v>
      </c>
      <c r="M173" s="21"/>
    </row>
    <row r="174" spans="1:13" ht="12.75" customHeight="1" x14ac:dyDescent="0.25">
      <c r="A174" s="3" t="s">
        <v>103</v>
      </c>
      <c r="B174" s="3" t="s">
        <v>204</v>
      </c>
      <c r="C174" s="3" t="s">
        <v>302</v>
      </c>
      <c r="D174" s="3" t="s">
        <v>376</v>
      </c>
      <c r="E174" s="3">
        <v>48</v>
      </c>
      <c r="F174" s="3" t="s">
        <v>207</v>
      </c>
      <c r="G174" s="3" t="s">
        <v>208</v>
      </c>
      <c r="H174" s="3" t="s">
        <v>20</v>
      </c>
      <c r="I174" s="3" t="s">
        <v>209</v>
      </c>
      <c r="J174" s="3">
        <v>2</v>
      </c>
      <c r="K174" s="3" t="s">
        <v>23</v>
      </c>
      <c r="L174" s="3" t="s">
        <v>210</v>
      </c>
      <c r="M174" s="21"/>
    </row>
    <row r="175" spans="1:13" ht="12.75" customHeight="1" x14ac:dyDescent="0.25">
      <c r="A175" s="3" t="s">
        <v>113</v>
      </c>
      <c r="B175" s="3" t="s">
        <v>204</v>
      </c>
      <c r="C175" s="3" t="s">
        <v>365</v>
      </c>
      <c r="D175" s="3" t="s">
        <v>319</v>
      </c>
      <c r="E175" s="3">
        <v>51</v>
      </c>
      <c r="F175" s="3" t="s">
        <v>207</v>
      </c>
      <c r="G175" s="3" t="s">
        <v>214</v>
      </c>
      <c r="H175" s="3" t="s">
        <v>20</v>
      </c>
      <c r="I175" s="3" t="s">
        <v>217</v>
      </c>
      <c r="J175" s="3">
        <v>3</v>
      </c>
      <c r="K175" s="3" t="s">
        <v>23</v>
      </c>
      <c r="L175" s="3" t="s">
        <v>210</v>
      </c>
      <c r="M175" s="21"/>
    </row>
    <row r="176" spans="1:13" ht="12.75" customHeight="1" x14ac:dyDescent="0.25">
      <c r="A176" s="3" t="s">
        <v>19</v>
      </c>
      <c r="B176" s="3" t="s">
        <v>204</v>
      </c>
      <c r="C176" s="3" t="s">
        <v>211</v>
      </c>
      <c r="D176" s="3" t="s">
        <v>212</v>
      </c>
      <c r="E176" s="3">
        <v>44</v>
      </c>
      <c r="F176" s="3" t="s">
        <v>213</v>
      </c>
      <c r="G176" s="3" t="s">
        <v>214</v>
      </c>
      <c r="H176" s="3" t="s">
        <v>20</v>
      </c>
      <c r="I176" s="3" t="s">
        <v>209</v>
      </c>
      <c r="J176" s="3">
        <v>4</v>
      </c>
      <c r="K176" s="3" t="s">
        <v>16</v>
      </c>
      <c r="L176" s="3" t="s">
        <v>210</v>
      </c>
      <c r="M176" s="21"/>
    </row>
    <row r="177" spans="1:13" ht="12.75" customHeight="1" x14ac:dyDescent="0.25">
      <c r="A177" s="3" t="s">
        <v>65</v>
      </c>
      <c r="B177" s="3" t="s">
        <v>204</v>
      </c>
      <c r="C177" s="3" t="s">
        <v>283</v>
      </c>
      <c r="D177" s="3" t="s">
        <v>219</v>
      </c>
      <c r="E177" s="3">
        <v>22</v>
      </c>
      <c r="F177" s="3" t="s">
        <v>316</v>
      </c>
      <c r="G177" s="3" t="s">
        <v>214</v>
      </c>
      <c r="H177" s="3" t="s">
        <v>20</v>
      </c>
      <c r="I177" s="3" t="s">
        <v>217</v>
      </c>
      <c r="J177" s="3">
        <v>1</v>
      </c>
      <c r="K177" s="3" t="s">
        <v>23</v>
      </c>
      <c r="L177" s="3" t="s">
        <v>273</v>
      </c>
      <c r="M177" s="21"/>
    </row>
    <row r="178" spans="1:13" ht="12.75" customHeight="1" x14ac:dyDescent="0.25">
      <c r="A178" s="3" t="s">
        <v>48</v>
      </c>
      <c r="B178" s="7" t="s">
        <v>232</v>
      </c>
      <c r="C178" s="3" t="s">
        <v>249</v>
      </c>
      <c r="G178" s="3" t="s">
        <v>234</v>
      </c>
      <c r="H178" s="3" t="s">
        <v>20</v>
      </c>
      <c r="I178" s="3" t="s">
        <v>209</v>
      </c>
      <c r="J178" s="3">
        <v>5</v>
      </c>
      <c r="K178" s="3" t="s">
        <v>16</v>
      </c>
      <c r="L178" s="3" t="s">
        <v>210</v>
      </c>
      <c r="M178" s="21"/>
    </row>
    <row r="179" spans="1:13" ht="12.75" customHeight="1" x14ac:dyDescent="0.25">
      <c r="A179" s="3" t="s">
        <v>67</v>
      </c>
      <c r="B179" s="3" t="s">
        <v>204</v>
      </c>
      <c r="C179" s="3" t="s">
        <v>377</v>
      </c>
      <c r="D179" s="3" t="s">
        <v>363</v>
      </c>
      <c r="E179" s="3">
        <v>44</v>
      </c>
      <c r="F179" s="3" t="s">
        <v>213</v>
      </c>
      <c r="G179" s="3" t="s">
        <v>214</v>
      </c>
      <c r="H179" s="3" t="s">
        <v>20</v>
      </c>
      <c r="I179" s="3" t="s">
        <v>217</v>
      </c>
      <c r="J179" s="3">
        <v>2</v>
      </c>
      <c r="K179" s="3" t="s">
        <v>16</v>
      </c>
      <c r="L179" s="3" t="s">
        <v>210</v>
      </c>
      <c r="M179" s="21"/>
    </row>
    <row r="180" spans="1:13" ht="12.75" customHeight="1" x14ac:dyDescent="0.25">
      <c r="A180" s="3" t="s">
        <v>99</v>
      </c>
      <c r="B180" s="3" t="s">
        <v>204</v>
      </c>
      <c r="C180" s="3" t="s">
        <v>378</v>
      </c>
      <c r="D180" s="3" t="s">
        <v>206</v>
      </c>
      <c r="E180" s="3">
        <v>30</v>
      </c>
      <c r="F180" s="3" t="s">
        <v>226</v>
      </c>
      <c r="G180" s="3" t="s">
        <v>214</v>
      </c>
      <c r="H180" s="3" t="s">
        <v>20</v>
      </c>
      <c r="I180" s="3" t="s">
        <v>217</v>
      </c>
      <c r="J180" s="3">
        <v>4</v>
      </c>
      <c r="K180" s="3" t="s">
        <v>23</v>
      </c>
      <c r="L180" s="3" t="s">
        <v>223</v>
      </c>
      <c r="M180" s="21"/>
    </row>
    <row r="181" spans="1:13" ht="12.75" customHeight="1" x14ac:dyDescent="0.25">
      <c r="A181" s="3" t="s">
        <v>45</v>
      </c>
      <c r="B181" s="3" t="s">
        <v>204</v>
      </c>
      <c r="C181" s="3" t="s">
        <v>245</v>
      </c>
      <c r="D181" s="3" t="s">
        <v>246</v>
      </c>
      <c r="E181" s="3">
        <v>60</v>
      </c>
      <c r="F181" s="3" t="s">
        <v>229</v>
      </c>
      <c r="G181" s="3" t="s">
        <v>214</v>
      </c>
      <c r="H181" s="3" t="s">
        <v>24</v>
      </c>
      <c r="I181" s="3" t="s">
        <v>209</v>
      </c>
      <c r="J181" s="3">
        <v>5</v>
      </c>
      <c r="K181" s="3" t="s">
        <v>16</v>
      </c>
      <c r="L181" s="3" t="s">
        <v>210</v>
      </c>
      <c r="M181" s="21"/>
    </row>
    <row r="182" spans="1:13" ht="12.75" customHeight="1" x14ac:dyDescent="0.25">
      <c r="A182" s="3" t="s">
        <v>171</v>
      </c>
      <c r="B182" s="3" t="s">
        <v>204</v>
      </c>
      <c r="C182" s="3" t="s">
        <v>266</v>
      </c>
      <c r="D182" s="3" t="s">
        <v>228</v>
      </c>
      <c r="E182" s="3">
        <v>45</v>
      </c>
      <c r="F182" s="3" t="s">
        <v>213</v>
      </c>
      <c r="G182" s="3" t="s">
        <v>208</v>
      </c>
      <c r="H182" s="3" t="s">
        <v>20</v>
      </c>
      <c r="I182" s="3" t="s">
        <v>217</v>
      </c>
      <c r="J182" s="3">
        <v>4</v>
      </c>
      <c r="K182" s="3" t="s">
        <v>23</v>
      </c>
      <c r="L182" s="3" t="s">
        <v>210</v>
      </c>
      <c r="M182" s="21"/>
    </row>
    <row r="183" spans="1:13" ht="12.75" customHeight="1" x14ac:dyDescent="0.25">
      <c r="A183" s="3" t="s">
        <v>91</v>
      </c>
      <c r="B183" s="3" t="s">
        <v>204</v>
      </c>
      <c r="C183" s="3" t="s">
        <v>379</v>
      </c>
      <c r="D183" s="3" t="s">
        <v>380</v>
      </c>
      <c r="E183" s="3">
        <v>37</v>
      </c>
      <c r="F183" s="3" t="s">
        <v>213</v>
      </c>
      <c r="G183" s="3" t="s">
        <v>214</v>
      </c>
      <c r="H183" s="3" t="s">
        <v>20</v>
      </c>
      <c r="I183" s="3" t="s">
        <v>217</v>
      </c>
      <c r="J183" s="3">
        <v>3</v>
      </c>
      <c r="K183" s="3" t="s">
        <v>16</v>
      </c>
      <c r="L183" s="3" t="s">
        <v>210</v>
      </c>
      <c r="M183" s="21"/>
    </row>
    <row r="184" spans="1:13" ht="12.75" customHeight="1" x14ac:dyDescent="0.25">
      <c r="A184" s="3" t="s">
        <v>109</v>
      </c>
      <c r="B184" s="3" t="s">
        <v>204</v>
      </c>
      <c r="C184" s="3" t="s">
        <v>243</v>
      </c>
      <c r="D184" s="3" t="s">
        <v>340</v>
      </c>
      <c r="E184" s="3">
        <v>32</v>
      </c>
      <c r="F184" s="3" t="s">
        <v>226</v>
      </c>
      <c r="G184" s="3" t="s">
        <v>214</v>
      </c>
      <c r="H184" s="3" t="s">
        <v>20</v>
      </c>
      <c r="I184" s="3" t="s">
        <v>217</v>
      </c>
      <c r="J184" s="3">
        <v>4</v>
      </c>
      <c r="K184" s="3" t="s">
        <v>16</v>
      </c>
      <c r="L184" s="3" t="s">
        <v>210</v>
      </c>
      <c r="M184" s="21"/>
    </row>
    <row r="185" spans="1:13" ht="12.75" customHeight="1" x14ac:dyDescent="0.25">
      <c r="A185" s="3" t="s">
        <v>45</v>
      </c>
      <c r="B185" s="3" t="s">
        <v>204</v>
      </c>
      <c r="C185" s="3" t="s">
        <v>245</v>
      </c>
      <c r="D185" s="3" t="s">
        <v>246</v>
      </c>
      <c r="E185" s="3">
        <v>60</v>
      </c>
      <c r="F185" s="3" t="s">
        <v>229</v>
      </c>
      <c r="G185" s="3" t="s">
        <v>214</v>
      </c>
      <c r="H185" s="3" t="s">
        <v>24</v>
      </c>
      <c r="I185" s="3" t="s">
        <v>209</v>
      </c>
      <c r="J185" s="3">
        <v>5</v>
      </c>
      <c r="K185" s="3" t="s">
        <v>16</v>
      </c>
      <c r="L185" s="3" t="s">
        <v>210</v>
      </c>
      <c r="M185" s="21"/>
    </row>
    <row r="186" spans="1:13" ht="12.75" customHeight="1" x14ac:dyDescent="0.25">
      <c r="A186" s="3" t="s">
        <v>48</v>
      </c>
      <c r="B186" s="7" t="s">
        <v>232</v>
      </c>
      <c r="C186" s="3" t="s">
        <v>249</v>
      </c>
      <c r="G186" s="3" t="s">
        <v>234</v>
      </c>
      <c r="H186" s="3" t="s">
        <v>20</v>
      </c>
      <c r="I186" s="3" t="s">
        <v>209</v>
      </c>
      <c r="J186" s="3">
        <v>5</v>
      </c>
      <c r="K186" s="3" t="s">
        <v>16</v>
      </c>
      <c r="L186" s="3" t="s">
        <v>210</v>
      </c>
      <c r="M186" s="21"/>
    </row>
    <row r="187" spans="1:13" ht="12.75" customHeight="1" x14ac:dyDescent="0.25">
      <c r="A187" s="3" t="s">
        <v>137</v>
      </c>
      <c r="B187" s="3" t="s">
        <v>204</v>
      </c>
      <c r="C187" s="3" t="s">
        <v>294</v>
      </c>
      <c r="D187" s="3" t="s">
        <v>324</v>
      </c>
      <c r="E187" s="3">
        <v>61</v>
      </c>
      <c r="F187" s="3" t="s">
        <v>229</v>
      </c>
      <c r="G187" s="3" t="s">
        <v>214</v>
      </c>
      <c r="H187" s="3" t="s">
        <v>20</v>
      </c>
      <c r="I187" s="3" t="s">
        <v>217</v>
      </c>
      <c r="J187" s="3">
        <v>5</v>
      </c>
      <c r="K187" s="3" t="s">
        <v>23</v>
      </c>
      <c r="L187" s="3" t="s">
        <v>210</v>
      </c>
      <c r="M187" s="21"/>
    </row>
    <row r="188" spans="1:13" ht="12.75" customHeight="1" x14ac:dyDescent="0.25">
      <c r="A188" s="3" t="s">
        <v>111</v>
      </c>
      <c r="B188" s="3" t="s">
        <v>204</v>
      </c>
      <c r="C188" s="3" t="s">
        <v>283</v>
      </c>
      <c r="D188" s="3" t="s">
        <v>342</v>
      </c>
      <c r="E188" s="3">
        <v>53</v>
      </c>
      <c r="F188" s="3" t="s">
        <v>207</v>
      </c>
      <c r="G188" s="3" t="s">
        <v>214</v>
      </c>
      <c r="H188" s="3" t="s">
        <v>20</v>
      </c>
      <c r="I188" s="3" t="s">
        <v>217</v>
      </c>
      <c r="J188" s="3">
        <v>4</v>
      </c>
      <c r="K188" s="3" t="s">
        <v>16</v>
      </c>
      <c r="L188" s="3" t="s">
        <v>223</v>
      </c>
      <c r="M188" s="21"/>
    </row>
    <row r="189" spans="1:13" ht="12.75" customHeight="1" x14ac:dyDescent="0.25">
      <c r="A189" s="3" t="s">
        <v>182</v>
      </c>
      <c r="B189" s="3" t="s">
        <v>204</v>
      </c>
      <c r="C189" s="3" t="s">
        <v>381</v>
      </c>
      <c r="D189" s="3" t="s">
        <v>338</v>
      </c>
      <c r="E189" s="3">
        <v>40</v>
      </c>
      <c r="F189" s="3" t="s">
        <v>213</v>
      </c>
      <c r="G189" s="3" t="s">
        <v>208</v>
      </c>
      <c r="H189" s="3" t="s">
        <v>42</v>
      </c>
      <c r="I189" s="3" t="s">
        <v>217</v>
      </c>
      <c r="J189" s="3">
        <v>1</v>
      </c>
      <c r="K189" s="3" t="s">
        <v>16</v>
      </c>
      <c r="L189" s="3" t="s">
        <v>223</v>
      </c>
      <c r="M189" s="21"/>
    </row>
    <row r="190" spans="1:13" ht="12.75" customHeight="1" x14ac:dyDescent="0.25">
      <c r="A190" s="3" t="s">
        <v>154</v>
      </c>
      <c r="B190" s="3" t="s">
        <v>204</v>
      </c>
      <c r="C190" s="3" t="s">
        <v>283</v>
      </c>
      <c r="D190" s="3" t="s">
        <v>219</v>
      </c>
      <c r="E190" s="3">
        <v>48</v>
      </c>
      <c r="F190" s="3" t="s">
        <v>207</v>
      </c>
      <c r="G190" s="3" t="s">
        <v>214</v>
      </c>
      <c r="H190" s="3" t="s">
        <v>20</v>
      </c>
      <c r="I190" s="3" t="s">
        <v>217</v>
      </c>
      <c r="J190" s="3">
        <v>4</v>
      </c>
      <c r="K190" s="3" t="s">
        <v>23</v>
      </c>
      <c r="L190" s="3" t="s">
        <v>223</v>
      </c>
      <c r="M190" s="21"/>
    </row>
    <row r="191" spans="1:13" ht="12.75" customHeight="1" x14ac:dyDescent="0.25">
      <c r="A191" s="3" t="s">
        <v>93</v>
      </c>
      <c r="B191" s="3" t="s">
        <v>204</v>
      </c>
      <c r="C191" s="3" t="s">
        <v>382</v>
      </c>
      <c r="D191" s="3" t="s">
        <v>383</v>
      </c>
      <c r="E191" s="3">
        <v>29</v>
      </c>
      <c r="F191" s="3" t="s">
        <v>226</v>
      </c>
      <c r="G191" s="3" t="s">
        <v>208</v>
      </c>
      <c r="H191" s="3" t="s">
        <v>20</v>
      </c>
      <c r="I191" s="3" t="s">
        <v>217</v>
      </c>
      <c r="J191" s="3">
        <v>3</v>
      </c>
      <c r="K191" s="3" t="s">
        <v>23</v>
      </c>
      <c r="L191" s="3" t="s">
        <v>210</v>
      </c>
      <c r="M191" s="21"/>
    </row>
    <row r="192" spans="1:13" ht="12.75" customHeight="1" x14ac:dyDescent="0.25">
      <c r="A192" s="3" t="s">
        <v>123</v>
      </c>
      <c r="B192" s="3" t="s">
        <v>204</v>
      </c>
      <c r="C192" s="3" t="s">
        <v>384</v>
      </c>
      <c r="D192" s="3" t="s">
        <v>290</v>
      </c>
      <c r="E192" s="3">
        <v>29</v>
      </c>
      <c r="F192" s="3" t="s">
        <v>226</v>
      </c>
      <c r="G192" s="3" t="s">
        <v>214</v>
      </c>
      <c r="H192" s="3" t="s">
        <v>20</v>
      </c>
      <c r="I192" s="3" t="s">
        <v>217</v>
      </c>
      <c r="J192" s="3">
        <v>4</v>
      </c>
      <c r="K192" s="3" t="s">
        <v>23</v>
      </c>
      <c r="L192" s="3" t="s">
        <v>210</v>
      </c>
      <c r="M192" s="21"/>
    </row>
    <row r="193" spans="1:13" ht="12.75" customHeight="1" x14ac:dyDescent="0.25">
      <c r="A193" s="3" t="s">
        <v>64</v>
      </c>
      <c r="B193" s="3" t="s">
        <v>204</v>
      </c>
      <c r="C193" s="3" t="s">
        <v>272</v>
      </c>
      <c r="D193" s="3" t="s">
        <v>246</v>
      </c>
      <c r="E193" s="3">
        <v>30</v>
      </c>
      <c r="F193" s="3" t="s">
        <v>226</v>
      </c>
      <c r="G193" s="3" t="s">
        <v>214</v>
      </c>
      <c r="H193" s="3" t="s">
        <v>20</v>
      </c>
      <c r="I193" s="3" t="s">
        <v>217</v>
      </c>
      <c r="J193" s="3">
        <v>5</v>
      </c>
      <c r="K193" s="3" t="s">
        <v>16</v>
      </c>
      <c r="L193" s="3" t="s">
        <v>273</v>
      </c>
      <c r="M193" s="21"/>
    </row>
    <row r="194" spans="1:13" ht="12.75" customHeight="1" x14ac:dyDescent="0.25">
      <c r="A194" s="3" t="s">
        <v>51</v>
      </c>
      <c r="B194" s="3" t="s">
        <v>204</v>
      </c>
      <c r="C194" s="3" t="s">
        <v>261</v>
      </c>
      <c r="D194" s="3" t="s">
        <v>380</v>
      </c>
      <c r="E194" s="3">
        <v>54</v>
      </c>
      <c r="F194" s="3" t="s">
        <v>207</v>
      </c>
      <c r="G194" s="3" t="s">
        <v>208</v>
      </c>
      <c r="H194" s="3" t="s">
        <v>20</v>
      </c>
      <c r="I194" s="3" t="s">
        <v>217</v>
      </c>
      <c r="J194" s="3">
        <v>3</v>
      </c>
      <c r="K194" s="3" t="s">
        <v>16</v>
      </c>
      <c r="L194" s="3" t="s">
        <v>210</v>
      </c>
      <c r="M194" s="21"/>
    </row>
    <row r="195" spans="1:13" ht="12.75" customHeight="1" x14ac:dyDescent="0.25">
      <c r="A195" s="3" t="s">
        <v>14</v>
      </c>
      <c r="B195" s="3" t="s">
        <v>204</v>
      </c>
      <c r="C195" s="3" t="s">
        <v>243</v>
      </c>
      <c r="D195" s="3" t="s">
        <v>385</v>
      </c>
      <c r="E195" s="3">
        <v>27</v>
      </c>
      <c r="F195" s="3" t="s">
        <v>226</v>
      </c>
      <c r="G195" s="3" t="s">
        <v>214</v>
      </c>
      <c r="H195" s="3" t="s">
        <v>20</v>
      </c>
      <c r="I195" s="3" t="s">
        <v>217</v>
      </c>
      <c r="J195" s="3">
        <v>2</v>
      </c>
      <c r="K195" s="3" t="s">
        <v>23</v>
      </c>
      <c r="L195" s="3" t="s">
        <v>210</v>
      </c>
      <c r="M195" s="21"/>
    </row>
    <row r="196" spans="1:13" ht="12.75" customHeight="1" x14ac:dyDescent="0.25">
      <c r="A196" s="3" t="s">
        <v>149</v>
      </c>
      <c r="B196" s="3" t="s">
        <v>204</v>
      </c>
      <c r="C196" s="3" t="s">
        <v>386</v>
      </c>
      <c r="D196" s="3" t="s">
        <v>216</v>
      </c>
      <c r="E196" s="3">
        <v>40</v>
      </c>
      <c r="F196" s="3" t="s">
        <v>213</v>
      </c>
      <c r="G196" s="3" t="s">
        <v>214</v>
      </c>
      <c r="H196" s="3" t="s">
        <v>20</v>
      </c>
      <c r="I196" s="3" t="s">
        <v>217</v>
      </c>
      <c r="J196" s="3">
        <v>2</v>
      </c>
      <c r="K196" s="3" t="s">
        <v>23</v>
      </c>
      <c r="L196" s="3" t="s">
        <v>223</v>
      </c>
      <c r="M196" s="21"/>
    </row>
    <row r="197" spans="1:13" ht="12.75" customHeight="1" x14ac:dyDescent="0.25"/>
    <row r="198" spans="1:13" ht="12.75" customHeight="1" x14ac:dyDescent="0.25"/>
    <row r="199" spans="1:13" ht="12.75" customHeight="1" x14ac:dyDescent="0.25"/>
    <row r="200" spans="1:13" ht="12.75" customHeight="1" x14ac:dyDescent="0.25"/>
    <row r="201" spans="1:13" ht="12.75" customHeight="1" x14ac:dyDescent="0.25"/>
    <row r="202" spans="1:13" ht="12.75" customHeight="1" x14ac:dyDescent="0.25"/>
    <row r="203" spans="1:13" ht="12.75" customHeight="1" x14ac:dyDescent="0.25"/>
    <row r="204" spans="1:13" ht="12.75" customHeight="1" x14ac:dyDescent="0.25"/>
    <row r="205" spans="1:13" ht="12.75" customHeight="1" x14ac:dyDescent="0.25"/>
    <row r="206" spans="1:13" ht="12.75" customHeight="1" x14ac:dyDescent="0.25"/>
    <row r="207" spans="1:13" ht="12.75" customHeight="1" x14ac:dyDescent="0.25"/>
    <row r="208" spans="1:13" ht="12.75" customHeight="1" x14ac:dyDescent="0.25"/>
    <row r="209" ht="12.75" customHeight="1" x14ac:dyDescent="0.25"/>
    <row r="210" ht="12.75" customHeight="1" x14ac:dyDescent="0.25"/>
    <row r="211" ht="12.75" customHeight="1" x14ac:dyDescent="0.25"/>
    <row r="212" ht="12.75" customHeight="1" x14ac:dyDescent="0.25"/>
    <row r="213" ht="12.75" customHeight="1" x14ac:dyDescent="0.25"/>
    <row r="214" ht="12.75" customHeight="1" x14ac:dyDescent="0.25"/>
    <row r="215" ht="12.75" customHeight="1" x14ac:dyDescent="0.25"/>
    <row r="216" ht="12.75" customHeight="1" x14ac:dyDescent="0.25"/>
    <row r="217" ht="12.75" customHeight="1" x14ac:dyDescent="0.25"/>
    <row r="218" ht="12.75" customHeight="1" x14ac:dyDescent="0.25"/>
    <row r="219" ht="12.75" customHeight="1" x14ac:dyDescent="0.25"/>
    <row r="220" ht="12.75" customHeight="1" x14ac:dyDescent="0.25"/>
    <row r="221" ht="12.75" customHeight="1" x14ac:dyDescent="0.25"/>
    <row r="222" ht="12.75" customHeight="1" x14ac:dyDescent="0.25"/>
    <row r="223" ht="12.75" customHeight="1" x14ac:dyDescent="0.25"/>
    <row r="224" ht="12.75" customHeight="1" x14ac:dyDescent="0.25"/>
    <row r="225" ht="12.75" customHeight="1" x14ac:dyDescent="0.25"/>
    <row r="226" ht="12.75" customHeight="1" x14ac:dyDescent="0.25"/>
    <row r="227" ht="12.75" customHeight="1" x14ac:dyDescent="0.25"/>
    <row r="228" ht="12.75" customHeight="1" x14ac:dyDescent="0.25"/>
    <row r="229" ht="12.75" customHeight="1" x14ac:dyDescent="0.25"/>
    <row r="230" ht="12.75" customHeight="1" x14ac:dyDescent="0.25"/>
    <row r="231" ht="12.75" customHeight="1" x14ac:dyDescent="0.25"/>
    <row r="232" ht="12.75" customHeight="1" x14ac:dyDescent="0.25"/>
    <row r="233" ht="12.75" customHeight="1" x14ac:dyDescent="0.25"/>
    <row r="234" ht="12.75" customHeight="1" x14ac:dyDescent="0.25"/>
    <row r="235" ht="12.75" customHeight="1" x14ac:dyDescent="0.25"/>
    <row r="236" ht="12.75" customHeight="1" x14ac:dyDescent="0.25"/>
    <row r="237" ht="12.75" customHeight="1" x14ac:dyDescent="0.25"/>
    <row r="238" ht="12.75" customHeight="1" x14ac:dyDescent="0.25"/>
    <row r="239" ht="12.75" customHeight="1" x14ac:dyDescent="0.25"/>
    <row r="240" ht="12.75" customHeight="1" x14ac:dyDescent="0.25"/>
    <row r="241" ht="12.75" customHeight="1" x14ac:dyDescent="0.25"/>
    <row r="242" ht="12.75" customHeight="1" x14ac:dyDescent="0.25"/>
    <row r="243" ht="12.75" customHeight="1" x14ac:dyDescent="0.25"/>
    <row r="244" ht="12.75" customHeight="1" x14ac:dyDescent="0.25"/>
    <row r="245" ht="12.75" customHeight="1" x14ac:dyDescent="0.25"/>
    <row r="246" ht="12.75" customHeight="1" x14ac:dyDescent="0.25"/>
    <row r="247" ht="12.75" customHeight="1" x14ac:dyDescent="0.25"/>
    <row r="248" ht="12.75" customHeight="1" x14ac:dyDescent="0.25"/>
    <row r="249" ht="12.75" customHeight="1" x14ac:dyDescent="0.25"/>
    <row r="250" ht="12.75" customHeight="1" x14ac:dyDescent="0.25"/>
    <row r="251" ht="12.75" customHeight="1" x14ac:dyDescent="0.25"/>
    <row r="252" ht="12.75" customHeight="1" x14ac:dyDescent="0.25"/>
    <row r="253" ht="12.75" customHeight="1" x14ac:dyDescent="0.25"/>
    <row r="254" ht="12.75" customHeight="1" x14ac:dyDescent="0.25"/>
    <row r="255" ht="12.75" customHeight="1" x14ac:dyDescent="0.25"/>
    <row r="256" ht="12.75" customHeight="1" x14ac:dyDescent="0.25"/>
    <row r="257" ht="12.75" customHeight="1" x14ac:dyDescent="0.25"/>
    <row r="258" ht="12.75" customHeight="1" x14ac:dyDescent="0.25"/>
    <row r="259" ht="12.75" customHeight="1" x14ac:dyDescent="0.25"/>
    <row r="260" ht="12.75" customHeight="1" x14ac:dyDescent="0.25"/>
    <row r="261" ht="12.75" customHeight="1" x14ac:dyDescent="0.25"/>
    <row r="262" ht="12.75" customHeight="1" x14ac:dyDescent="0.25"/>
    <row r="263" ht="12.75" customHeight="1" x14ac:dyDescent="0.25"/>
    <row r="264" ht="12.75" customHeight="1" x14ac:dyDescent="0.25"/>
    <row r="265" ht="12.75" customHeight="1" x14ac:dyDescent="0.25"/>
    <row r="266" ht="12.75" customHeight="1" x14ac:dyDescent="0.25"/>
    <row r="267" ht="12.75" customHeight="1" x14ac:dyDescent="0.25"/>
    <row r="268" ht="12.75" customHeight="1" x14ac:dyDescent="0.25"/>
    <row r="269" ht="12.75" customHeight="1" x14ac:dyDescent="0.25"/>
    <row r="270" ht="12.75" customHeight="1" x14ac:dyDescent="0.25"/>
    <row r="271" ht="12.75" customHeight="1" x14ac:dyDescent="0.25"/>
    <row r="272" ht="12.75" customHeight="1" x14ac:dyDescent="0.25"/>
    <row r="273" ht="12.75" customHeight="1" x14ac:dyDescent="0.25"/>
    <row r="274" ht="12.75" customHeight="1" x14ac:dyDescent="0.25"/>
    <row r="275" ht="12.75" customHeight="1" x14ac:dyDescent="0.25"/>
    <row r="276" ht="12.75" customHeight="1" x14ac:dyDescent="0.25"/>
    <row r="277" ht="12.75" customHeight="1" x14ac:dyDescent="0.25"/>
    <row r="278" ht="12.75" customHeight="1" x14ac:dyDescent="0.25"/>
    <row r="279" ht="12.75" customHeight="1" x14ac:dyDescent="0.25"/>
    <row r="280" ht="12.75" customHeight="1" x14ac:dyDescent="0.25"/>
    <row r="281" ht="12.75" customHeight="1" x14ac:dyDescent="0.25"/>
    <row r="282" ht="12.75" customHeight="1" x14ac:dyDescent="0.25"/>
    <row r="283" ht="12.75" customHeight="1" x14ac:dyDescent="0.25"/>
    <row r="284" ht="12.75" customHeight="1" x14ac:dyDescent="0.25"/>
    <row r="285" ht="12.75" customHeight="1" x14ac:dyDescent="0.25"/>
    <row r="286" ht="12.75" customHeight="1" x14ac:dyDescent="0.25"/>
    <row r="287" ht="12.75" customHeight="1" x14ac:dyDescent="0.25"/>
    <row r="288" ht="12.75" customHeight="1" x14ac:dyDescent="0.25"/>
    <row r="289" ht="12.75" customHeight="1" x14ac:dyDescent="0.25"/>
    <row r="290" ht="12.75" customHeight="1" x14ac:dyDescent="0.25"/>
    <row r="291" ht="12.75" customHeight="1" x14ac:dyDescent="0.25"/>
    <row r="292" ht="12.75" customHeight="1" x14ac:dyDescent="0.25"/>
    <row r="293" ht="12.75" customHeight="1" x14ac:dyDescent="0.25"/>
    <row r="294" ht="12.75" customHeight="1" x14ac:dyDescent="0.25"/>
    <row r="295" ht="12.75" customHeight="1" x14ac:dyDescent="0.25"/>
    <row r="296" ht="12.75" customHeight="1" x14ac:dyDescent="0.25"/>
    <row r="297" ht="12.75" customHeight="1" x14ac:dyDescent="0.25"/>
    <row r="298" ht="12.75" customHeight="1" x14ac:dyDescent="0.25"/>
    <row r="299" ht="12.75" customHeight="1" x14ac:dyDescent="0.25"/>
    <row r="300" ht="12.75" customHeight="1" x14ac:dyDescent="0.25"/>
    <row r="301" ht="12.75" customHeight="1" x14ac:dyDescent="0.25"/>
    <row r="302" ht="12.75" customHeight="1" x14ac:dyDescent="0.25"/>
    <row r="303" ht="12.75" customHeight="1" x14ac:dyDescent="0.25"/>
    <row r="304" ht="12.75" customHeight="1" x14ac:dyDescent="0.25"/>
    <row r="305" ht="12.75" customHeight="1" x14ac:dyDescent="0.25"/>
    <row r="306" ht="12.75" customHeight="1" x14ac:dyDescent="0.25"/>
    <row r="307" ht="12.75" customHeight="1" x14ac:dyDescent="0.25"/>
    <row r="308" ht="12.75" customHeight="1" x14ac:dyDescent="0.25"/>
    <row r="309" ht="12.75" customHeight="1" x14ac:dyDescent="0.25"/>
    <row r="310" ht="12.75" customHeight="1" x14ac:dyDescent="0.25"/>
    <row r="311" ht="12.75" customHeight="1" x14ac:dyDescent="0.25"/>
    <row r="312" ht="12.75" customHeight="1" x14ac:dyDescent="0.25"/>
    <row r="313" ht="12.75" customHeight="1" x14ac:dyDescent="0.25"/>
    <row r="314" ht="12.75" customHeight="1" x14ac:dyDescent="0.25"/>
    <row r="315" ht="12.75" customHeight="1" x14ac:dyDescent="0.25"/>
    <row r="316" ht="12.75" customHeight="1" x14ac:dyDescent="0.25"/>
    <row r="317" ht="12.75" customHeight="1" x14ac:dyDescent="0.25"/>
    <row r="318" ht="12.75" customHeight="1" x14ac:dyDescent="0.25"/>
    <row r="319" ht="12.75" customHeight="1" x14ac:dyDescent="0.25"/>
    <row r="320" ht="12.75" customHeight="1" x14ac:dyDescent="0.25"/>
    <row r="321" ht="12.75" customHeight="1" x14ac:dyDescent="0.25"/>
    <row r="322" ht="12.75" customHeight="1" x14ac:dyDescent="0.25"/>
    <row r="323" ht="12.75" customHeight="1" x14ac:dyDescent="0.25"/>
    <row r="324" ht="12.75" customHeight="1" x14ac:dyDescent="0.25"/>
    <row r="325" ht="12.75" customHeight="1" x14ac:dyDescent="0.25"/>
    <row r="326" ht="12.75" customHeight="1" x14ac:dyDescent="0.25"/>
    <row r="327" ht="12.75" customHeight="1" x14ac:dyDescent="0.25"/>
    <row r="328" ht="12.75" customHeight="1" x14ac:dyDescent="0.25"/>
    <row r="329" ht="12.75" customHeight="1" x14ac:dyDescent="0.25"/>
    <row r="330" ht="12.75" customHeight="1" x14ac:dyDescent="0.25"/>
    <row r="331" ht="12.75" customHeight="1" x14ac:dyDescent="0.25"/>
    <row r="332" ht="12.75" customHeight="1" x14ac:dyDescent="0.25"/>
    <row r="333" ht="12.75" customHeight="1" x14ac:dyDescent="0.25"/>
    <row r="334" ht="12.75" customHeight="1" x14ac:dyDescent="0.25"/>
    <row r="335" ht="12.75" customHeight="1" x14ac:dyDescent="0.25"/>
    <row r="336" ht="12.75" customHeight="1" x14ac:dyDescent="0.25"/>
    <row r="337" ht="12.75" customHeight="1" x14ac:dyDescent="0.25"/>
    <row r="338" ht="12.75" customHeight="1" x14ac:dyDescent="0.25"/>
    <row r="339" ht="12.75" customHeight="1" x14ac:dyDescent="0.25"/>
    <row r="340" ht="12.75" customHeight="1" x14ac:dyDescent="0.25"/>
    <row r="341" ht="12.75" customHeight="1" x14ac:dyDescent="0.25"/>
    <row r="342" ht="12.75" customHeight="1" x14ac:dyDescent="0.25"/>
    <row r="343" ht="12.75" customHeight="1" x14ac:dyDescent="0.25"/>
    <row r="344" ht="12.75" customHeight="1" x14ac:dyDescent="0.25"/>
    <row r="345" ht="12.75" customHeight="1" x14ac:dyDescent="0.25"/>
    <row r="346" ht="12.75" customHeight="1" x14ac:dyDescent="0.25"/>
    <row r="347" ht="12.75" customHeight="1" x14ac:dyDescent="0.25"/>
    <row r="348" ht="12.75" customHeight="1" x14ac:dyDescent="0.25"/>
    <row r="349" ht="12.75" customHeight="1" x14ac:dyDescent="0.25"/>
    <row r="350" ht="12.75" customHeight="1" x14ac:dyDescent="0.25"/>
    <row r="351" ht="12.75" customHeight="1" x14ac:dyDescent="0.25"/>
    <row r="352" ht="12.75" customHeight="1" x14ac:dyDescent="0.25"/>
    <row r="353" ht="12.75" customHeight="1" x14ac:dyDescent="0.25"/>
    <row r="354" ht="12.75" customHeight="1" x14ac:dyDescent="0.25"/>
    <row r="355" ht="12.75" customHeight="1" x14ac:dyDescent="0.25"/>
    <row r="356" ht="12.75" customHeight="1" x14ac:dyDescent="0.25"/>
    <row r="357" ht="12.75" customHeight="1" x14ac:dyDescent="0.25"/>
    <row r="358" ht="12.75" customHeight="1" x14ac:dyDescent="0.25"/>
    <row r="359" ht="12.75" customHeight="1" x14ac:dyDescent="0.25"/>
    <row r="360" ht="12.75" customHeight="1" x14ac:dyDescent="0.25"/>
    <row r="361" ht="12.75" customHeight="1" x14ac:dyDescent="0.25"/>
    <row r="362" ht="12.75" customHeight="1" x14ac:dyDescent="0.25"/>
    <row r="363" ht="12.75" customHeight="1" x14ac:dyDescent="0.25"/>
    <row r="364" ht="12.75" customHeight="1" x14ac:dyDescent="0.25"/>
    <row r="365" ht="12.75" customHeight="1" x14ac:dyDescent="0.25"/>
    <row r="366" ht="12.75" customHeight="1" x14ac:dyDescent="0.25"/>
    <row r="367" ht="12.75" customHeight="1" x14ac:dyDescent="0.25"/>
    <row r="368" ht="12.75" customHeight="1" x14ac:dyDescent="0.25"/>
    <row r="369" ht="12.75" customHeight="1" x14ac:dyDescent="0.25"/>
    <row r="370" ht="12.75" customHeight="1" x14ac:dyDescent="0.25"/>
    <row r="371" ht="12.75" customHeight="1" x14ac:dyDescent="0.25"/>
    <row r="372" ht="12.75" customHeight="1" x14ac:dyDescent="0.25"/>
    <row r="373" ht="12.75" customHeight="1" x14ac:dyDescent="0.25"/>
    <row r="374" ht="12.75" customHeight="1" x14ac:dyDescent="0.25"/>
    <row r="375" ht="12.75" customHeight="1" x14ac:dyDescent="0.25"/>
    <row r="376" ht="12.75" customHeight="1" x14ac:dyDescent="0.25"/>
    <row r="377" ht="12.75" customHeight="1" x14ac:dyDescent="0.25"/>
    <row r="378" ht="12.75" customHeight="1" x14ac:dyDescent="0.25"/>
    <row r="379" ht="12.75" customHeight="1" x14ac:dyDescent="0.25"/>
    <row r="380" ht="12.75" customHeight="1" x14ac:dyDescent="0.25"/>
    <row r="381" ht="12.75" customHeight="1" x14ac:dyDescent="0.25"/>
    <row r="382" ht="12.75" customHeight="1" x14ac:dyDescent="0.25"/>
    <row r="383" ht="12.75" customHeight="1" x14ac:dyDescent="0.25"/>
    <row r="384" ht="12.75" customHeight="1" x14ac:dyDescent="0.25"/>
    <row r="385" ht="12.75" customHeight="1" x14ac:dyDescent="0.25"/>
    <row r="386" ht="12.75" customHeight="1" x14ac:dyDescent="0.25"/>
    <row r="387" ht="12.75" customHeight="1" x14ac:dyDescent="0.25"/>
    <row r="388" ht="12.75" customHeight="1" x14ac:dyDescent="0.25"/>
    <row r="389" ht="12.75" customHeight="1" x14ac:dyDescent="0.25"/>
    <row r="390" ht="12.75" customHeight="1" x14ac:dyDescent="0.25"/>
    <row r="391" ht="12.75" customHeight="1" x14ac:dyDescent="0.25"/>
    <row r="392" ht="12.75" customHeight="1" x14ac:dyDescent="0.25"/>
    <row r="393" ht="12.75" customHeight="1" x14ac:dyDescent="0.25"/>
    <row r="394" ht="12.75" customHeight="1" x14ac:dyDescent="0.25"/>
    <row r="395" ht="12.75" customHeight="1" x14ac:dyDescent="0.25"/>
    <row r="396" ht="12.75" customHeight="1" x14ac:dyDescent="0.25"/>
    <row r="397" ht="12.75" customHeight="1" x14ac:dyDescent="0.25"/>
    <row r="398" ht="12.75" customHeight="1" x14ac:dyDescent="0.25"/>
    <row r="399" ht="12.75" customHeight="1" x14ac:dyDescent="0.25"/>
    <row r="400" ht="12.75" customHeight="1" x14ac:dyDescent="0.25"/>
    <row r="401" ht="12.75" customHeight="1" x14ac:dyDescent="0.25"/>
    <row r="402" ht="12.75" customHeight="1" x14ac:dyDescent="0.25"/>
    <row r="403" ht="12.75" customHeight="1" x14ac:dyDescent="0.25"/>
    <row r="404" ht="12.75" customHeight="1" x14ac:dyDescent="0.25"/>
    <row r="405" ht="12.75" customHeight="1" x14ac:dyDescent="0.25"/>
    <row r="406" ht="12.75" customHeight="1" x14ac:dyDescent="0.25"/>
    <row r="407" ht="12.75" customHeight="1" x14ac:dyDescent="0.25"/>
    <row r="408" ht="12.75" customHeight="1" x14ac:dyDescent="0.25"/>
    <row r="409" ht="12.75" customHeight="1" x14ac:dyDescent="0.25"/>
    <row r="410" ht="12.75" customHeight="1" x14ac:dyDescent="0.25"/>
    <row r="411" ht="12.75" customHeight="1" x14ac:dyDescent="0.25"/>
    <row r="412" ht="12.75" customHeight="1" x14ac:dyDescent="0.25"/>
    <row r="413" ht="12.75" customHeight="1" x14ac:dyDescent="0.25"/>
    <row r="414" ht="12.75" customHeight="1" x14ac:dyDescent="0.25"/>
    <row r="415" ht="12.75" customHeight="1" x14ac:dyDescent="0.25"/>
    <row r="416" ht="12.75" customHeight="1" x14ac:dyDescent="0.25"/>
    <row r="417" ht="12.75" customHeight="1" x14ac:dyDescent="0.25"/>
    <row r="418" ht="12.75" customHeight="1" x14ac:dyDescent="0.25"/>
    <row r="419" ht="12.75" customHeight="1" x14ac:dyDescent="0.25"/>
    <row r="420" ht="12.75" customHeight="1" x14ac:dyDescent="0.25"/>
    <row r="421" ht="12.75" customHeight="1" x14ac:dyDescent="0.25"/>
    <row r="422" ht="12.75" customHeight="1" x14ac:dyDescent="0.25"/>
    <row r="423" ht="12.75" customHeight="1" x14ac:dyDescent="0.25"/>
    <row r="424" ht="12.75" customHeight="1" x14ac:dyDescent="0.25"/>
    <row r="425" ht="12.75" customHeight="1" x14ac:dyDescent="0.25"/>
    <row r="426" ht="12.75" customHeight="1" x14ac:dyDescent="0.25"/>
    <row r="427" ht="12.75" customHeight="1" x14ac:dyDescent="0.25"/>
    <row r="428" ht="12.75" customHeight="1" x14ac:dyDescent="0.25"/>
    <row r="429" ht="12.75" customHeight="1" x14ac:dyDescent="0.25"/>
    <row r="430" ht="12.75" customHeight="1" x14ac:dyDescent="0.25"/>
    <row r="431" ht="12.75" customHeight="1" x14ac:dyDescent="0.25"/>
    <row r="432" ht="12.75" customHeight="1" x14ac:dyDescent="0.25"/>
    <row r="433" ht="12.75" customHeight="1" x14ac:dyDescent="0.25"/>
    <row r="434" ht="12.75" customHeight="1" x14ac:dyDescent="0.25"/>
    <row r="435" ht="12.75" customHeight="1" x14ac:dyDescent="0.25"/>
    <row r="436" ht="12.75" customHeight="1" x14ac:dyDescent="0.25"/>
    <row r="437" ht="12.75" customHeight="1" x14ac:dyDescent="0.25"/>
    <row r="438" ht="12.75" customHeight="1" x14ac:dyDescent="0.25"/>
    <row r="439" ht="12.75" customHeight="1" x14ac:dyDescent="0.25"/>
    <row r="440" ht="12.75" customHeight="1" x14ac:dyDescent="0.25"/>
    <row r="441" ht="12.75" customHeight="1" x14ac:dyDescent="0.25"/>
    <row r="442" ht="12.75" customHeight="1" x14ac:dyDescent="0.25"/>
    <row r="443" ht="12.75" customHeight="1" x14ac:dyDescent="0.25"/>
    <row r="444" ht="12.75" customHeight="1" x14ac:dyDescent="0.25"/>
    <row r="445" ht="12.75" customHeight="1" x14ac:dyDescent="0.25"/>
    <row r="446" ht="12.75" customHeight="1" x14ac:dyDescent="0.25"/>
    <row r="447" ht="12.75" customHeight="1" x14ac:dyDescent="0.25"/>
    <row r="448" ht="12.75" customHeight="1" x14ac:dyDescent="0.25"/>
    <row r="449" ht="12.75" customHeight="1" x14ac:dyDescent="0.25"/>
    <row r="450" ht="12.75" customHeight="1" x14ac:dyDescent="0.25"/>
    <row r="451" ht="12.75" customHeight="1" x14ac:dyDescent="0.25"/>
    <row r="452" ht="12.75" customHeight="1" x14ac:dyDescent="0.25"/>
    <row r="453" ht="12.75" customHeight="1" x14ac:dyDescent="0.25"/>
    <row r="454" ht="12.75" customHeight="1" x14ac:dyDescent="0.25"/>
    <row r="455" ht="12.75" customHeight="1" x14ac:dyDescent="0.25"/>
    <row r="456" ht="12.75" customHeight="1" x14ac:dyDescent="0.25"/>
    <row r="457" ht="12.75" customHeight="1" x14ac:dyDescent="0.25"/>
    <row r="458" ht="12.75" customHeight="1" x14ac:dyDescent="0.25"/>
    <row r="459" ht="12.75" customHeight="1" x14ac:dyDescent="0.25"/>
    <row r="460" ht="12.75" customHeight="1" x14ac:dyDescent="0.25"/>
    <row r="461" ht="12.75" customHeight="1" x14ac:dyDescent="0.25"/>
    <row r="462" ht="12.75" customHeight="1" x14ac:dyDescent="0.25"/>
    <row r="463" ht="12.75" customHeight="1" x14ac:dyDescent="0.25"/>
    <row r="464" ht="12.75" customHeight="1" x14ac:dyDescent="0.25"/>
    <row r="465" ht="12.75" customHeight="1" x14ac:dyDescent="0.25"/>
    <row r="466" ht="12.75" customHeight="1" x14ac:dyDescent="0.25"/>
    <row r="467" ht="12.75" customHeight="1" x14ac:dyDescent="0.25"/>
    <row r="468" ht="12.75" customHeight="1" x14ac:dyDescent="0.25"/>
    <row r="469" ht="12.75" customHeight="1" x14ac:dyDescent="0.25"/>
    <row r="470" ht="12.75" customHeight="1" x14ac:dyDescent="0.25"/>
    <row r="471" ht="12.75" customHeight="1" x14ac:dyDescent="0.25"/>
    <row r="472" ht="12.75" customHeight="1" x14ac:dyDescent="0.25"/>
    <row r="473" ht="12.75" customHeight="1" x14ac:dyDescent="0.25"/>
    <row r="474" ht="12.75" customHeight="1" x14ac:dyDescent="0.25"/>
    <row r="475" ht="12.75" customHeight="1" x14ac:dyDescent="0.25"/>
    <row r="476" ht="12.75" customHeight="1" x14ac:dyDescent="0.25"/>
    <row r="477" ht="12.75" customHeight="1" x14ac:dyDescent="0.25"/>
    <row r="478" ht="12.75" customHeight="1" x14ac:dyDescent="0.25"/>
    <row r="479" ht="12.75" customHeight="1" x14ac:dyDescent="0.25"/>
    <row r="480" ht="12.75" customHeight="1" x14ac:dyDescent="0.25"/>
    <row r="481" ht="12.75" customHeight="1" x14ac:dyDescent="0.25"/>
    <row r="482" ht="12.75" customHeight="1" x14ac:dyDescent="0.25"/>
    <row r="483" ht="12.75" customHeight="1" x14ac:dyDescent="0.25"/>
    <row r="484" ht="12.75" customHeight="1" x14ac:dyDescent="0.25"/>
    <row r="485" ht="12.75" customHeight="1" x14ac:dyDescent="0.25"/>
    <row r="486" ht="12.75" customHeight="1" x14ac:dyDescent="0.25"/>
    <row r="487" ht="12.75" customHeight="1" x14ac:dyDescent="0.25"/>
    <row r="488" ht="12.75" customHeight="1" x14ac:dyDescent="0.25"/>
    <row r="489" ht="12.75" customHeight="1" x14ac:dyDescent="0.25"/>
    <row r="490" ht="12.75" customHeight="1" x14ac:dyDescent="0.25"/>
    <row r="491" ht="12.75" customHeight="1" x14ac:dyDescent="0.25"/>
    <row r="492" ht="12.75" customHeight="1" x14ac:dyDescent="0.25"/>
    <row r="493" ht="12.75" customHeight="1" x14ac:dyDescent="0.25"/>
    <row r="494" ht="12.75" customHeight="1" x14ac:dyDescent="0.25"/>
    <row r="495" ht="12.75" customHeight="1" x14ac:dyDescent="0.25"/>
    <row r="496" ht="12.75" customHeight="1" x14ac:dyDescent="0.25"/>
    <row r="497" ht="12.75" customHeight="1" x14ac:dyDescent="0.25"/>
    <row r="498" ht="12.75" customHeight="1" x14ac:dyDescent="0.25"/>
    <row r="499" ht="12.75" customHeight="1" x14ac:dyDescent="0.25"/>
    <row r="500" ht="12.75" customHeight="1" x14ac:dyDescent="0.25"/>
    <row r="501" ht="12.75" customHeight="1" x14ac:dyDescent="0.25"/>
    <row r="502" ht="12.75" customHeight="1" x14ac:dyDescent="0.25"/>
    <row r="503" ht="12.75" customHeight="1" x14ac:dyDescent="0.25"/>
    <row r="504" ht="12.75" customHeight="1" x14ac:dyDescent="0.25"/>
    <row r="505" ht="12.75" customHeight="1" x14ac:dyDescent="0.25"/>
    <row r="506" ht="12.75" customHeight="1" x14ac:dyDescent="0.25"/>
    <row r="507" ht="12.75" customHeight="1" x14ac:dyDescent="0.25"/>
    <row r="508" ht="12.75" customHeight="1" x14ac:dyDescent="0.25"/>
    <row r="509" ht="12.75" customHeight="1" x14ac:dyDescent="0.25"/>
    <row r="510" ht="12.75" customHeight="1" x14ac:dyDescent="0.25"/>
    <row r="511" ht="12.75" customHeight="1" x14ac:dyDescent="0.25"/>
    <row r="512" ht="12.75" customHeight="1" x14ac:dyDescent="0.25"/>
    <row r="513" ht="12.75" customHeight="1" x14ac:dyDescent="0.25"/>
    <row r="514" ht="12.75" customHeight="1" x14ac:dyDescent="0.25"/>
    <row r="515" ht="12.75" customHeight="1" x14ac:dyDescent="0.25"/>
    <row r="516" ht="12.75" customHeight="1" x14ac:dyDescent="0.25"/>
    <row r="517" ht="12.75" customHeight="1" x14ac:dyDescent="0.25"/>
    <row r="518" ht="12.75" customHeight="1" x14ac:dyDescent="0.25"/>
    <row r="519" ht="12.75" customHeight="1" x14ac:dyDescent="0.25"/>
    <row r="520" ht="12.75" customHeight="1" x14ac:dyDescent="0.25"/>
    <row r="521" ht="12.75" customHeight="1" x14ac:dyDescent="0.25"/>
    <row r="522" ht="12.75" customHeight="1" x14ac:dyDescent="0.25"/>
    <row r="523" ht="12.75" customHeight="1" x14ac:dyDescent="0.25"/>
    <row r="524" ht="12.75" customHeight="1" x14ac:dyDescent="0.25"/>
    <row r="525" ht="12.75" customHeight="1" x14ac:dyDescent="0.25"/>
    <row r="526" ht="12.75" customHeight="1" x14ac:dyDescent="0.25"/>
    <row r="527" ht="12.75" customHeight="1" x14ac:dyDescent="0.25"/>
    <row r="528" ht="12.75" customHeight="1" x14ac:dyDescent="0.25"/>
    <row r="529" ht="12.75" customHeight="1" x14ac:dyDescent="0.25"/>
    <row r="530" ht="12.75" customHeight="1" x14ac:dyDescent="0.25"/>
    <row r="531" ht="12.75" customHeight="1" x14ac:dyDescent="0.25"/>
    <row r="532" ht="12.75" customHeight="1" x14ac:dyDescent="0.25"/>
    <row r="533" ht="12.75" customHeight="1" x14ac:dyDescent="0.25"/>
    <row r="534" ht="12.75" customHeight="1" x14ac:dyDescent="0.25"/>
    <row r="535" ht="12.75" customHeight="1" x14ac:dyDescent="0.25"/>
    <row r="536" ht="12.75" customHeight="1" x14ac:dyDescent="0.25"/>
    <row r="537" ht="12.75" customHeight="1" x14ac:dyDescent="0.25"/>
    <row r="538" ht="12.75" customHeight="1" x14ac:dyDescent="0.25"/>
    <row r="539" ht="12.75" customHeight="1" x14ac:dyDescent="0.25"/>
    <row r="540" ht="12.75" customHeight="1" x14ac:dyDescent="0.25"/>
    <row r="541" ht="12.75" customHeight="1" x14ac:dyDescent="0.25"/>
    <row r="542" ht="12.75" customHeight="1" x14ac:dyDescent="0.25"/>
    <row r="543" ht="12.75" customHeight="1" x14ac:dyDescent="0.25"/>
    <row r="544" ht="12.75" customHeight="1" x14ac:dyDescent="0.25"/>
    <row r="545" ht="12.75" customHeight="1" x14ac:dyDescent="0.25"/>
    <row r="546" ht="12.75" customHeight="1" x14ac:dyDescent="0.25"/>
    <row r="547" ht="12.75" customHeight="1" x14ac:dyDescent="0.25"/>
    <row r="548" ht="12.75" customHeight="1" x14ac:dyDescent="0.25"/>
    <row r="549" ht="12.75" customHeight="1" x14ac:dyDescent="0.25"/>
    <row r="550" ht="12.75" customHeight="1" x14ac:dyDescent="0.25"/>
    <row r="551" ht="12.75" customHeight="1" x14ac:dyDescent="0.25"/>
    <row r="552" ht="12.75" customHeight="1" x14ac:dyDescent="0.25"/>
    <row r="553" ht="12.75" customHeight="1" x14ac:dyDescent="0.25"/>
    <row r="554" ht="12.75" customHeight="1" x14ac:dyDescent="0.25"/>
    <row r="555" ht="12.75" customHeight="1" x14ac:dyDescent="0.25"/>
    <row r="556" ht="12.75" customHeight="1" x14ac:dyDescent="0.25"/>
    <row r="557" ht="12.75" customHeight="1" x14ac:dyDescent="0.25"/>
    <row r="558" ht="12.75" customHeight="1" x14ac:dyDescent="0.25"/>
    <row r="559" ht="12.75" customHeight="1" x14ac:dyDescent="0.25"/>
    <row r="560" ht="12.75" customHeight="1" x14ac:dyDescent="0.25"/>
    <row r="561" ht="12.75" customHeight="1" x14ac:dyDescent="0.25"/>
    <row r="562" ht="12.75" customHeight="1" x14ac:dyDescent="0.25"/>
    <row r="563" ht="12.75" customHeight="1" x14ac:dyDescent="0.25"/>
    <row r="564" ht="12.75" customHeight="1" x14ac:dyDescent="0.25"/>
    <row r="565" ht="12.75" customHeight="1" x14ac:dyDescent="0.25"/>
    <row r="566" ht="12.75" customHeight="1" x14ac:dyDescent="0.25"/>
    <row r="567" ht="12.75" customHeight="1" x14ac:dyDescent="0.25"/>
    <row r="568" ht="12.75" customHeight="1" x14ac:dyDescent="0.25"/>
    <row r="569" ht="12.75" customHeight="1" x14ac:dyDescent="0.25"/>
    <row r="570" ht="12.75" customHeight="1" x14ac:dyDescent="0.25"/>
    <row r="571" ht="12.75" customHeight="1" x14ac:dyDescent="0.25"/>
    <row r="572" ht="12.75" customHeight="1" x14ac:dyDescent="0.25"/>
    <row r="573" ht="12.75" customHeight="1" x14ac:dyDescent="0.25"/>
    <row r="574" ht="12.75" customHeight="1" x14ac:dyDescent="0.25"/>
    <row r="575" ht="12.75" customHeight="1" x14ac:dyDescent="0.25"/>
    <row r="576" ht="12.75" customHeight="1" x14ac:dyDescent="0.25"/>
    <row r="577" ht="12.75" customHeight="1" x14ac:dyDescent="0.25"/>
    <row r="578" ht="12.75" customHeight="1" x14ac:dyDescent="0.25"/>
    <row r="579" ht="12.75" customHeight="1" x14ac:dyDescent="0.25"/>
    <row r="580" ht="12.75" customHeight="1" x14ac:dyDescent="0.25"/>
    <row r="581" ht="12.75" customHeight="1" x14ac:dyDescent="0.25"/>
    <row r="582" ht="12.75" customHeight="1" x14ac:dyDescent="0.25"/>
    <row r="583" ht="12.75" customHeight="1" x14ac:dyDescent="0.25"/>
    <row r="584" ht="12.75" customHeight="1" x14ac:dyDescent="0.25"/>
    <row r="585" ht="12.75" customHeight="1" x14ac:dyDescent="0.25"/>
    <row r="586" ht="12.75" customHeight="1" x14ac:dyDescent="0.25"/>
    <row r="587" ht="12.75" customHeight="1" x14ac:dyDescent="0.25"/>
    <row r="588" ht="12.75" customHeight="1" x14ac:dyDescent="0.25"/>
    <row r="589" ht="12.75" customHeight="1" x14ac:dyDescent="0.25"/>
    <row r="590" ht="12.75" customHeight="1" x14ac:dyDescent="0.25"/>
    <row r="591" ht="12.75" customHeight="1" x14ac:dyDescent="0.25"/>
    <row r="592" ht="12.75" customHeight="1" x14ac:dyDescent="0.25"/>
    <row r="593" ht="12.75" customHeight="1" x14ac:dyDescent="0.25"/>
    <row r="594" ht="12.75" customHeight="1" x14ac:dyDescent="0.25"/>
    <row r="595" ht="12.75" customHeight="1" x14ac:dyDescent="0.25"/>
    <row r="596" ht="12.75" customHeight="1" x14ac:dyDescent="0.25"/>
    <row r="597" ht="12.75" customHeight="1" x14ac:dyDescent="0.25"/>
    <row r="598" ht="12.75" customHeight="1" x14ac:dyDescent="0.25"/>
    <row r="599" ht="12.75" customHeight="1" x14ac:dyDescent="0.25"/>
    <row r="600" ht="12.75" customHeight="1" x14ac:dyDescent="0.25"/>
    <row r="601" ht="12.75" customHeight="1" x14ac:dyDescent="0.25"/>
    <row r="602" ht="12.75" customHeight="1" x14ac:dyDescent="0.25"/>
    <row r="603" ht="12.75" customHeight="1" x14ac:dyDescent="0.25"/>
    <row r="604" ht="12.75" customHeight="1" x14ac:dyDescent="0.25"/>
    <row r="605" ht="12.75" customHeight="1" x14ac:dyDescent="0.25"/>
    <row r="606" ht="12.75" customHeight="1" x14ac:dyDescent="0.25"/>
    <row r="607" ht="12.75" customHeight="1" x14ac:dyDescent="0.25"/>
    <row r="608" ht="12.75" customHeight="1" x14ac:dyDescent="0.25"/>
    <row r="609" ht="12.75" customHeight="1" x14ac:dyDescent="0.25"/>
    <row r="610" ht="12.75" customHeight="1" x14ac:dyDescent="0.25"/>
    <row r="611" ht="12.75" customHeight="1" x14ac:dyDescent="0.25"/>
    <row r="612" ht="12.75" customHeight="1" x14ac:dyDescent="0.25"/>
    <row r="613" ht="12.75" customHeight="1" x14ac:dyDescent="0.25"/>
    <row r="614" ht="12.75" customHeight="1" x14ac:dyDescent="0.25"/>
    <row r="615" ht="12.75" customHeight="1" x14ac:dyDescent="0.25"/>
    <row r="616" ht="12.75" customHeight="1" x14ac:dyDescent="0.25"/>
    <row r="617" ht="12.75" customHeight="1" x14ac:dyDescent="0.25"/>
    <row r="618" ht="12.75" customHeight="1" x14ac:dyDescent="0.25"/>
    <row r="619" ht="12.75" customHeight="1" x14ac:dyDescent="0.25"/>
    <row r="620" ht="12.75" customHeight="1" x14ac:dyDescent="0.25"/>
    <row r="621" ht="12.75" customHeight="1" x14ac:dyDescent="0.25"/>
    <row r="622" ht="12.75" customHeight="1" x14ac:dyDescent="0.25"/>
    <row r="623" ht="12.75" customHeight="1" x14ac:dyDescent="0.25"/>
    <row r="624" ht="12.75" customHeight="1" x14ac:dyDescent="0.25"/>
    <row r="625" ht="12.75" customHeight="1" x14ac:dyDescent="0.25"/>
    <row r="626" ht="12.75" customHeight="1" x14ac:dyDescent="0.25"/>
    <row r="627" ht="12.75" customHeight="1" x14ac:dyDescent="0.25"/>
    <row r="628" ht="12.75" customHeight="1" x14ac:dyDescent="0.25"/>
    <row r="629" ht="12.75" customHeight="1" x14ac:dyDescent="0.25"/>
    <row r="630" ht="12.75" customHeight="1" x14ac:dyDescent="0.25"/>
    <row r="631" ht="12.75" customHeight="1" x14ac:dyDescent="0.25"/>
    <row r="632" ht="12.75" customHeight="1" x14ac:dyDescent="0.25"/>
    <row r="633" ht="12.75" customHeight="1" x14ac:dyDescent="0.25"/>
    <row r="634" ht="12.75" customHeight="1" x14ac:dyDescent="0.25"/>
    <row r="635" ht="12.75" customHeight="1" x14ac:dyDescent="0.25"/>
    <row r="636" ht="12.75" customHeight="1" x14ac:dyDescent="0.25"/>
    <row r="637" ht="12.75" customHeight="1" x14ac:dyDescent="0.25"/>
    <row r="638" ht="12.75" customHeight="1" x14ac:dyDescent="0.25"/>
    <row r="639" ht="12.75" customHeight="1" x14ac:dyDescent="0.25"/>
    <row r="640" ht="12.75" customHeight="1" x14ac:dyDescent="0.25"/>
    <row r="641" ht="12.75" customHeight="1" x14ac:dyDescent="0.25"/>
    <row r="642" ht="12.75" customHeight="1" x14ac:dyDescent="0.25"/>
    <row r="643" ht="12.75" customHeight="1" x14ac:dyDescent="0.25"/>
    <row r="644" ht="12.75" customHeight="1" x14ac:dyDescent="0.25"/>
    <row r="645" ht="12.75" customHeight="1" x14ac:dyDescent="0.25"/>
    <row r="646" ht="12.75" customHeight="1" x14ac:dyDescent="0.25"/>
    <row r="647" ht="12.75" customHeight="1" x14ac:dyDescent="0.25"/>
    <row r="648" ht="12.75" customHeight="1" x14ac:dyDescent="0.25"/>
    <row r="649" ht="12.75" customHeight="1" x14ac:dyDescent="0.25"/>
    <row r="650" ht="12.75" customHeight="1" x14ac:dyDescent="0.25"/>
    <row r="651" ht="12.75" customHeight="1" x14ac:dyDescent="0.25"/>
    <row r="652" ht="12.75" customHeight="1" x14ac:dyDescent="0.25"/>
    <row r="653" ht="12.75" customHeight="1" x14ac:dyDescent="0.25"/>
    <row r="654" ht="12.75" customHeight="1" x14ac:dyDescent="0.25"/>
    <row r="655" ht="12.75" customHeight="1" x14ac:dyDescent="0.25"/>
    <row r="656" ht="12.75" customHeight="1" x14ac:dyDescent="0.25"/>
    <row r="657" ht="12.75" customHeight="1" x14ac:dyDescent="0.25"/>
    <row r="658" ht="12.75" customHeight="1" x14ac:dyDescent="0.25"/>
    <row r="659" ht="12.75" customHeight="1" x14ac:dyDescent="0.25"/>
    <row r="660" ht="12.75" customHeight="1" x14ac:dyDescent="0.25"/>
    <row r="661" ht="12.75" customHeight="1" x14ac:dyDescent="0.25"/>
    <row r="662" ht="12.75" customHeight="1" x14ac:dyDescent="0.25"/>
    <row r="663" ht="12.75" customHeight="1" x14ac:dyDescent="0.25"/>
    <row r="664" ht="12.75" customHeight="1" x14ac:dyDescent="0.25"/>
    <row r="665" ht="12.75" customHeight="1" x14ac:dyDescent="0.25"/>
    <row r="666" ht="12.75" customHeight="1" x14ac:dyDescent="0.25"/>
    <row r="667" ht="12.75" customHeight="1" x14ac:dyDescent="0.25"/>
    <row r="668" ht="12.75" customHeight="1" x14ac:dyDescent="0.25"/>
    <row r="669" ht="12.75" customHeight="1" x14ac:dyDescent="0.25"/>
    <row r="670" ht="12.75" customHeight="1" x14ac:dyDescent="0.25"/>
    <row r="671" ht="12.75" customHeight="1" x14ac:dyDescent="0.25"/>
    <row r="672" ht="12.75" customHeight="1" x14ac:dyDescent="0.25"/>
    <row r="673" ht="12.75" customHeight="1" x14ac:dyDescent="0.25"/>
    <row r="674" ht="12.75" customHeight="1" x14ac:dyDescent="0.25"/>
    <row r="675" ht="12.75" customHeight="1" x14ac:dyDescent="0.25"/>
    <row r="676" ht="12.75" customHeight="1" x14ac:dyDescent="0.25"/>
    <row r="677" ht="12.75" customHeight="1" x14ac:dyDescent="0.25"/>
    <row r="678" ht="12.75" customHeight="1" x14ac:dyDescent="0.25"/>
    <row r="679" ht="12.75" customHeight="1" x14ac:dyDescent="0.25"/>
    <row r="680" ht="12.75" customHeight="1" x14ac:dyDescent="0.25"/>
    <row r="681" ht="12.75" customHeight="1" x14ac:dyDescent="0.25"/>
    <row r="682" ht="12.75" customHeight="1" x14ac:dyDescent="0.25"/>
    <row r="683" ht="12.75" customHeight="1" x14ac:dyDescent="0.25"/>
    <row r="684" ht="12.75" customHeight="1" x14ac:dyDescent="0.25"/>
    <row r="685" ht="12.75" customHeight="1" x14ac:dyDescent="0.25"/>
    <row r="686" ht="12.75" customHeight="1" x14ac:dyDescent="0.25"/>
    <row r="687" ht="12.75" customHeight="1" x14ac:dyDescent="0.25"/>
    <row r="688" ht="12.75" customHeight="1" x14ac:dyDescent="0.25"/>
    <row r="689" ht="12.75" customHeight="1" x14ac:dyDescent="0.25"/>
    <row r="690" ht="12.75" customHeight="1" x14ac:dyDescent="0.25"/>
    <row r="691" ht="12.75" customHeight="1" x14ac:dyDescent="0.25"/>
    <row r="692" ht="12.75" customHeight="1" x14ac:dyDescent="0.25"/>
    <row r="693" ht="12.75" customHeight="1" x14ac:dyDescent="0.25"/>
    <row r="694" ht="12.75" customHeight="1" x14ac:dyDescent="0.25"/>
    <row r="695" ht="12.75" customHeight="1" x14ac:dyDescent="0.25"/>
    <row r="696" ht="12.75" customHeight="1" x14ac:dyDescent="0.25"/>
    <row r="697" ht="12.75" customHeight="1" x14ac:dyDescent="0.25"/>
    <row r="698" ht="12.75" customHeight="1" x14ac:dyDescent="0.25"/>
    <row r="699" ht="12.75" customHeight="1" x14ac:dyDescent="0.25"/>
    <row r="700" ht="12.75" customHeight="1" x14ac:dyDescent="0.25"/>
    <row r="701" ht="12.75" customHeight="1" x14ac:dyDescent="0.25"/>
    <row r="702" ht="12.75" customHeight="1" x14ac:dyDescent="0.25"/>
    <row r="703" ht="12.75" customHeight="1" x14ac:dyDescent="0.25"/>
    <row r="704" ht="12.75" customHeight="1" x14ac:dyDescent="0.25"/>
    <row r="705" ht="12.75" customHeight="1" x14ac:dyDescent="0.25"/>
    <row r="706" ht="12.75" customHeight="1" x14ac:dyDescent="0.25"/>
    <row r="707" ht="12.75" customHeight="1" x14ac:dyDescent="0.25"/>
    <row r="708" ht="12.75" customHeight="1" x14ac:dyDescent="0.25"/>
    <row r="709" ht="12.75" customHeight="1" x14ac:dyDescent="0.25"/>
    <row r="710" ht="12.75" customHeight="1" x14ac:dyDescent="0.25"/>
    <row r="711" ht="12.75" customHeight="1" x14ac:dyDescent="0.25"/>
    <row r="712" ht="12.75" customHeight="1" x14ac:dyDescent="0.25"/>
    <row r="713" ht="12.75" customHeight="1" x14ac:dyDescent="0.25"/>
    <row r="714" ht="12.75" customHeight="1" x14ac:dyDescent="0.25"/>
    <row r="715" ht="12.75" customHeight="1" x14ac:dyDescent="0.25"/>
    <row r="716" ht="12.75" customHeight="1" x14ac:dyDescent="0.25"/>
    <row r="717" ht="12.75" customHeight="1" x14ac:dyDescent="0.25"/>
    <row r="718" ht="12.75" customHeight="1" x14ac:dyDescent="0.25"/>
    <row r="719" ht="12.75" customHeight="1" x14ac:dyDescent="0.25"/>
    <row r="720" ht="12.75" customHeight="1" x14ac:dyDescent="0.25"/>
    <row r="721" ht="12.75" customHeight="1" x14ac:dyDescent="0.25"/>
    <row r="722" ht="12.75" customHeight="1" x14ac:dyDescent="0.25"/>
    <row r="723" ht="12.75" customHeight="1" x14ac:dyDescent="0.25"/>
    <row r="724" ht="12.75" customHeight="1" x14ac:dyDescent="0.25"/>
    <row r="725" ht="12.75" customHeight="1" x14ac:dyDescent="0.25"/>
    <row r="726" ht="12.75" customHeight="1" x14ac:dyDescent="0.25"/>
    <row r="727" ht="12.75" customHeight="1" x14ac:dyDescent="0.25"/>
    <row r="728" ht="12.75" customHeight="1" x14ac:dyDescent="0.25"/>
    <row r="729" ht="12.75" customHeight="1" x14ac:dyDescent="0.25"/>
    <row r="730" ht="12.75" customHeight="1" x14ac:dyDescent="0.25"/>
    <row r="731" ht="12.75" customHeight="1" x14ac:dyDescent="0.25"/>
    <row r="732" ht="12.75" customHeight="1" x14ac:dyDescent="0.25"/>
    <row r="733" ht="12.75" customHeight="1" x14ac:dyDescent="0.25"/>
    <row r="734" ht="12.75" customHeight="1" x14ac:dyDescent="0.25"/>
    <row r="735" ht="12.75" customHeight="1" x14ac:dyDescent="0.25"/>
    <row r="736" ht="12.75" customHeight="1" x14ac:dyDescent="0.25"/>
    <row r="737" ht="12.75" customHeight="1" x14ac:dyDescent="0.25"/>
    <row r="738" ht="12.75" customHeight="1" x14ac:dyDescent="0.25"/>
    <row r="739" ht="12.75" customHeight="1" x14ac:dyDescent="0.25"/>
    <row r="740" ht="12.75" customHeight="1" x14ac:dyDescent="0.25"/>
    <row r="741" ht="12.75" customHeight="1" x14ac:dyDescent="0.25"/>
    <row r="742" ht="12.75" customHeight="1" x14ac:dyDescent="0.25"/>
    <row r="743" ht="12.75" customHeight="1" x14ac:dyDescent="0.25"/>
    <row r="744" ht="12.75" customHeight="1" x14ac:dyDescent="0.25"/>
    <row r="745" ht="12.75" customHeight="1" x14ac:dyDescent="0.25"/>
    <row r="746" ht="12.75" customHeight="1" x14ac:dyDescent="0.25"/>
    <row r="747" ht="12.75" customHeight="1" x14ac:dyDescent="0.25"/>
    <row r="748" ht="12.75" customHeight="1" x14ac:dyDescent="0.25"/>
    <row r="749" ht="12.75" customHeight="1" x14ac:dyDescent="0.25"/>
    <row r="750" ht="12.75" customHeight="1" x14ac:dyDescent="0.25"/>
    <row r="751" ht="12.75" customHeight="1" x14ac:dyDescent="0.25"/>
    <row r="752" ht="12.75" customHeight="1" x14ac:dyDescent="0.25"/>
    <row r="753" ht="12.75" customHeight="1" x14ac:dyDescent="0.25"/>
    <row r="754" ht="12.75" customHeight="1" x14ac:dyDescent="0.25"/>
    <row r="755" ht="12.75" customHeight="1" x14ac:dyDescent="0.25"/>
    <row r="756" ht="12.75" customHeight="1" x14ac:dyDescent="0.25"/>
    <row r="757" ht="12.75" customHeight="1" x14ac:dyDescent="0.25"/>
    <row r="758" ht="12.75" customHeight="1" x14ac:dyDescent="0.25"/>
    <row r="759" ht="12.75" customHeight="1" x14ac:dyDescent="0.25"/>
    <row r="760" ht="12.75" customHeight="1" x14ac:dyDescent="0.25"/>
    <row r="761" ht="12.75" customHeight="1" x14ac:dyDescent="0.25"/>
    <row r="762" ht="12.75" customHeight="1" x14ac:dyDescent="0.25"/>
    <row r="763" ht="12.75" customHeight="1" x14ac:dyDescent="0.25"/>
    <row r="764" ht="12.75" customHeight="1" x14ac:dyDescent="0.25"/>
    <row r="765" ht="12.75" customHeight="1" x14ac:dyDescent="0.25"/>
    <row r="766" ht="12.75" customHeight="1" x14ac:dyDescent="0.25"/>
    <row r="767" ht="12.75" customHeight="1" x14ac:dyDescent="0.25"/>
    <row r="768" ht="12.75" customHeight="1" x14ac:dyDescent="0.25"/>
    <row r="769" ht="12.75" customHeight="1" x14ac:dyDescent="0.25"/>
    <row r="770" ht="12.75" customHeight="1" x14ac:dyDescent="0.25"/>
    <row r="771" ht="12.75" customHeight="1" x14ac:dyDescent="0.25"/>
    <row r="772" ht="12.75" customHeight="1" x14ac:dyDescent="0.25"/>
    <row r="773" ht="12.75" customHeight="1" x14ac:dyDescent="0.25"/>
    <row r="774" ht="12.75" customHeight="1" x14ac:dyDescent="0.25"/>
    <row r="775" ht="12.75" customHeight="1" x14ac:dyDescent="0.25"/>
    <row r="776" ht="12.75" customHeight="1" x14ac:dyDescent="0.25"/>
    <row r="777" ht="12.75" customHeight="1" x14ac:dyDescent="0.25"/>
    <row r="778" ht="12.75" customHeight="1" x14ac:dyDescent="0.25"/>
    <row r="779" ht="12.75" customHeight="1" x14ac:dyDescent="0.25"/>
    <row r="780" ht="12.75" customHeight="1" x14ac:dyDescent="0.25"/>
    <row r="781" ht="12.75" customHeight="1" x14ac:dyDescent="0.25"/>
    <row r="782" ht="12.75" customHeight="1" x14ac:dyDescent="0.25"/>
    <row r="783" ht="12.75" customHeight="1" x14ac:dyDescent="0.25"/>
    <row r="784" ht="12.75" customHeight="1" x14ac:dyDescent="0.25"/>
    <row r="785" ht="12.75" customHeight="1" x14ac:dyDescent="0.25"/>
    <row r="786" ht="12.75" customHeight="1" x14ac:dyDescent="0.25"/>
    <row r="787" ht="12.75" customHeight="1" x14ac:dyDescent="0.25"/>
    <row r="788" ht="12.75" customHeight="1" x14ac:dyDescent="0.25"/>
    <row r="789" ht="12.75" customHeight="1" x14ac:dyDescent="0.25"/>
    <row r="790" ht="12.75" customHeight="1" x14ac:dyDescent="0.25"/>
    <row r="791" ht="12.75" customHeight="1" x14ac:dyDescent="0.25"/>
    <row r="792" ht="12.75" customHeight="1" x14ac:dyDescent="0.25"/>
    <row r="793" ht="12.75" customHeight="1" x14ac:dyDescent="0.25"/>
    <row r="794" ht="12.75" customHeight="1" x14ac:dyDescent="0.25"/>
    <row r="795" ht="12.75" customHeight="1" x14ac:dyDescent="0.25"/>
    <row r="796" ht="12.75" customHeight="1" x14ac:dyDescent="0.25"/>
    <row r="797" ht="12.75" customHeight="1" x14ac:dyDescent="0.25"/>
    <row r="798" ht="12.75" customHeight="1" x14ac:dyDescent="0.25"/>
    <row r="799" ht="12.75" customHeight="1" x14ac:dyDescent="0.25"/>
    <row r="800" ht="12.75" customHeight="1" x14ac:dyDescent="0.25"/>
    <row r="801" ht="12.75" customHeight="1" x14ac:dyDescent="0.25"/>
    <row r="802" ht="12.75" customHeight="1" x14ac:dyDescent="0.25"/>
    <row r="803" ht="12.75" customHeight="1" x14ac:dyDescent="0.25"/>
    <row r="804" ht="12.75" customHeight="1" x14ac:dyDescent="0.25"/>
    <row r="805" ht="12.75" customHeight="1" x14ac:dyDescent="0.25"/>
    <row r="806" ht="12.75" customHeight="1" x14ac:dyDescent="0.25"/>
    <row r="807" ht="12.75" customHeight="1" x14ac:dyDescent="0.25"/>
    <row r="808" ht="12.75" customHeight="1" x14ac:dyDescent="0.25"/>
    <row r="809" ht="12.75" customHeight="1" x14ac:dyDescent="0.25"/>
    <row r="810" ht="12.75" customHeight="1" x14ac:dyDescent="0.25"/>
    <row r="811" ht="12.75" customHeight="1" x14ac:dyDescent="0.25"/>
    <row r="812" ht="12.75" customHeight="1" x14ac:dyDescent="0.25"/>
    <row r="813" ht="12.75" customHeight="1" x14ac:dyDescent="0.25"/>
    <row r="814" ht="12.75" customHeight="1" x14ac:dyDescent="0.25"/>
    <row r="815" ht="12.75" customHeight="1" x14ac:dyDescent="0.25"/>
    <row r="816" ht="12.75" customHeight="1" x14ac:dyDescent="0.25"/>
    <row r="817" ht="12.75" customHeight="1" x14ac:dyDescent="0.25"/>
    <row r="818" ht="12.75" customHeight="1" x14ac:dyDescent="0.25"/>
    <row r="819" ht="12.75" customHeight="1" x14ac:dyDescent="0.25"/>
    <row r="820" ht="12.75" customHeight="1" x14ac:dyDescent="0.25"/>
    <row r="821" ht="12.75" customHeight="1" x14ac:dyDescent="0.25"/>
    <row r="822" ht="12.75" customHeight="1" x14ac:dyDescent="0.25"/>
    <row r="823" ht="12.75" customHeight="1" x14ac:dyDescent="0.25"/>
    <row r="824" ht="12.75" customHeight="1" x14ac:dyDescent="0.25"/>
    <row r="825" ht="12.75" customHeight="1" x14ac:dyDescent="0.25"/>
    <row r="826" ht="12.75" customHeight="1" x14ac:dyDescent="0.25"/>
    <row r="827" ht="12.75" customHeight="1" x14ac:dyDescent="0.25"/>
    <row r="828" ht="12.75" customHeight="1" x14ac:dyDescent="0.25"/>
    <row r="829" ht="12.75" customHeight="1" x14ac:dyDescent="0.25"/>
    <row r="830" ht="12.75" customHeight="1" x14ac:dyDescent="0.25"/>
    <row r="831" ht="12.75" customHeight="1" x14ac:dyDescent="0.25"/>
    <row r="832" ht="12.75" customHeight="1" x14ac:dyDescent="0.25"/>
    <row r="833" ht="12.75" customHeight="1" x14ac:dyDescent="0.25"/>
    <row r="834" ht="12.75" customHeight="1" x14ac:dyDescent="0.25"/>
    <row r="835" ht="12.75" customHeight="1" x14ac:dyDescent="0.25"/>
    <row r="836" ht="12.75" customHeight="1" x14ac:dyDescent="0.25"/>
    <row r="837" ht="12.75" customHeight="1" x14ac:dyDescent="0.25"/>
    <row r="838" ht="12.75" customHeight="1" x14ac:dyDescent="0.25"/>
    <row r="839" ht="12.75" customHeight="1" x14ac:dyDescent="0.25"/>
    <row r="840" ht="12.75" customHeight="1" x14ac:dyDescent="0.25"/>
    <row r="841" ht="12.75" customHeight="1" x14ac:dyDescent="0.25"/>
    <row r="842" ht="12.75" customHeight="1" x14ac:dyDescent="0.25"/>
    <row r="843" ht="12.75" customHeight="1" x14ac:dyDescent="0.25"/>
    <row r="844" ht="12.75" customHeight="1" x14ac:dyDescent="0.25"/>
    <row r="845" ht="12.75" customHeight="1" x14ac:dyDescent="0.25"/>
    <row r="846" ht="12.75" customHeight="1" x14ac:dyDescent="0.25"/>
    <row r="847" ht="12.75" customHeight="1" x14ac:dyDescent="0.25"/>
    <row r="848" ht="12.75" customHeight="1" x14ac:dyDescent="0.25"/>
    <row r="849" ht="12.75" customHeight="1" x14ac:dyDescent="0.25"/>
    <row r="850" ht="12.75" customHeight="1" x14ac:dyDescent="0.25"/>
    <row r="851" ht="12.75" customHeight="1" x14ac:dyDescent="0.25"/>
    <row r="852" ht="12.75" customHeight="1" x14ac:dyDescent="0.25"/>
    <row r="853" ht="12.75" customHeight="1" x14ac:dyDescent="0.25"/>
    <row r="854" ht="12.75" customHeight="1" x14ac:dyDescent="0.25"/>
    <row r="855" ht="12.75" customHeight="1" x14ac:dyDescent="0.25"/>
    <row r="856" ht="12.75" customHeight="1" x14ac:dyDescent="0.25"/>
    <row r="857" ht="12.75" customHeight="1" x14ac:dyDescent="0.25"/>
    <row r="858" ht="12.75" customHeight="1" x14ac:dyDescent="0.25"/>
    <row r="859" ht="12.75" customHeight="1" x14ac:dyDescent="0.25"/>
    <row r="860" ht="12.75" customHeight="1" x14ac:dyDescent="0.25"/>
    <row r="861" ht="12.75" customHeight="1" x14ac:dyDescent="0.25"/>
    <row r="862" ht="12.75" customHeight="1" x14ac:dyDescent="0.25"/>
    <row r="863" ht="12.75" customHeight="1" x14ac:dyDescent="0.25"/>
    <row r="864" ht="12.75" customHeight="1" x14ac:dyDescent="0.25"/>
    <row r="865" ht="12.75" customHeight="1" x14ac:dyDescent="0.25"/>
    <row r="866" ht="12.75" customHeight="1" x14ac:dyDescent="0.25"/>
    <row r="867" ht="12.75" customHeight="1" x14ac:dyDescent="0.25"/>
    <row r="868" ht="12.75" customHeight="1" x14ac:dyDescent="0.25"/>
    <row r="869" ht="12.75" customHeight="1" x14ac:dyDescent="0.25"/>
    <row r="870" ht="12.75" customHeight="1" x14ac:dyDescent="0.25"/>
    <row r="871" ht="12.75" customHeight="1" x14ac:dyDescent="0.25"/>
    <row r="872" ht="12.75" customHeight="1" x14ac:dyDescent="0.25"/>
    <row r="873" ht="12.75" customHeight="1" x14ac:dyDescent="0.25"/>
    <row r="874" ht="12.75" customHeight="1" x14ac:dyDescent="0.25"/>
    <row r="875" ht="12.75" customHeight="1" x14ac:dyDescent="0.25"/>
    <row r="876" ht="12.75" customHeight="1" x14ac:dyDescent="0.25"/>
    <row r="877" ht="12.75" customHeight="1" x14ac:dyDescent="0.25"/>
    <row r="878" ht="12.75" customHeight="1" x14ac:dyDescent="0.25"/>
    <row r="879" ht="12.75" customHeight="1" x14ac:dyDescent="0.25"/>
    <row r="880" ht="12.75" customHeight="1" x14ac:dyDescent="0.25"/>
    <row r="881" ht="12.75" customHeight="1" x14ac:dyDescent="0.25"/>
    <row r="882" ht="12.75" customHeight="1" x14ac:dyDescent="0.25"/>
    <row r="883" ht="12.75" customHeight="1" x14ac:dyDescent="0.25"/>
    <row r="884" ht="12.75" customHeight="1" x14ac:dyDescent="0.25"/>
    <row r="885" ht="12.75" customHeight="1" x14ac:dyDescent="0.25"/>
    <row r="886" ht="12.75" customHeight="1" x14ac:dyDescent="0.25"/>
    <row r="887" ht="12.75" customHeight="1" x14ac:dyDescent="0.25"/>
    <row r="888" ht="12.75" customHeight="1" x14ac:dyDescent="0.25"/>
    <row r="889" ht="12.75" customHeight="1" x14ac:dyDescent="0.25"/>
    <row r="890" ht="12.75" customHeight="1" x14ac:dyDescent="0.25"/>
    <row r="891" ht="12.75" customHeight="1" x14ac:dyDescent="0.25"/>
    <row r="892" ht="12.75" customHeight="1" x14ac:dyDescent="0.25"/>
    <row r="893" ht="12.75" customHeight="1" x14ac:dyDescent="0.25"/>
    <row r="894" ht="12.75" customHeight="1" x14ac:dyDescent="0.25"/>
    <row r="895" ht="12.75" customHeight="1" x14ac:dyDescent="0.25"/>
    <row r="896" ht="12.75" customHeight="1" x14ac:dyDescent="0.25"/>
    <row r="897" ht="12.75" customHeight="1" x14ac:dyDescent="0.25"/>
    <row r="898" ht="12.75" customHeight="1" x14ac:dyDescent="0.25"/>
    <row r="899" ht="12.75" customHeight="1" x14ac:dyDescent="0.25"/>
    <row r="900" ht="12.75" customHeight="1" x14ac:dyDescent="0.25"/>
    <row r="901" ht="12.75" customHeight="1" x14ac:dyDescent="0.25"/>
    <row r="902" ht="12.75" customHeight="1" x14ac:dyDescent="0.25"/>
    <row r="903" ht="12.75" customHeight="1" x14ac:dyDescent="0.25"/>
    <row r="904" ht="12.75" customHeight="1" x14ac:dyDescent="0.25"/>
    <row r="905" ht="12.75" customHeight="1" x14ac:dyDescent="0.25"/>
    <row r="906" ht="12.75" customHeight="1" x14ac:dyDescent="0.25"/>
    <row r="907" ht="12.75" customHeight="1" x14ac:dyDescent="0.25"/>
    <row r="908" ht="12.75" customHeight="1" x14ac:dyDescent="0.25"/>
    <row r="909" ht="12.75" customHeight="1" x14ac:dyDescent="0.25"/>
    <row r="910" ht="12.75" customHeight="1" x14ac:dyDescent="0.25"/>
    <row r="911" ht="12.75" customHeight="1" x14ac:dyDescent="0.25"/>
    <row r="912" ht="12.75" customHeight="1" x14ac:dyDescent="0.25"/>
    <row r="913" ht="12.75" customHeight="1" x14ac:dyDescent="0.25"/>
    <row r="914" ht="12.75" customHeight="1" x14ac:dyDescent="0.25"/>
    <row r="915" ht="12.75" customHeight="1" x14ac:dyDescent="0.25"/>
    <row r="916" ht="12.75" customHeight="1" x14ac:dyDescent="0.25"/>
    <row r="917" ht="12.75" customHeight="1" x14ac:dyDescent="0.25"/>
    <row r="918" ht="12.75" customHeight="1" x14ac:dyDescent="0.25"/>
    <row r="919" ht="12.75" customHeight="1" x14ac:dyDescent="0.25"/>
    <row r="920" ht="12.75" customHeight="1" x14ac:dyDescent="0.25"/>
    <row r="921" ht="12.75" customHeight="1" x14ac:dyDescent="0.25"/>
    <row r="922" ht="12.75" customHeight="1" x14ac:dyDescent="0.25"/>
    <row r="923" ht="12.75" customHeight="1" x14ac:dyDescent="0.25"/>
    <row r="924" ht="12.75" customHeight="1" x14ac:dyDescent="0.25"/>
    <row r="925" ht="12.75" customHeight="1" x14ac:dyDescent="0.25"/>
    <row r="926" ht="12.75" customHeight="1" x14ac:dyDescent="0.25"/>
    <row r="927" ht="12.75" customHeight="1" x14ac:dyDescent="0.25"/>
    <row r="928" ht="12.75" customHeight="1" x14ac:dyDescent="0.25"/>
    <row r="929" ht="12.75" customHeight="1" x14ac:dyDescent="0.25"/>
    <row r="930" ht="12.75" customHeight="1" x14ac:dyDescent="0.25"/>
    <row r="931" ht="12.75" customHeight="1" x14ac:dyDescent="0.25"/>
    <row r="932" ht="12.75" customHeight="1" x14ac:dyDescent="0.25"/>
    <row r="933" ht="12.75" customHeight="1" x14ac:dyDescent="0.25"/>
    <row r="934" ht="12.75" customHeight="1" x14ac:dyDescent="0.25"/>
    <row r="935" ht="12.75" customHeight="1" x14ac:dyDescent="0.25"/>
    <row r="936" ht="12.75" customHeight="1" x14ac:dyDescent="0.25"/>
    <row r="937" ht="12.75" customHeight="1" x14ac:dyDescent="0.25"/>
    <row r="938" ht="12.75" customHeight="1" x14ac:dyDescent="0.25"/>
    <row r="939" ht="12.75" customHeight="1" x14ac:dyDescent="0.25"/>
    <row r="940" ht="12.75" customHeight="1" x14ac:dyDescent="0.25"/>
    <row r="941" ht="12.75" customHeight="1" x14ac:dyDescent="0.25"/>
    <row r="942" ht="12.75" customHeight="1" x14ac:dyDescent="0.25"/>
    <row r="943" ht="12.75" customHeight="1" x14ac:dyDescent="0.25"/>
    <row r="944" ht="12.75" customHeight="1" x14ac:dyDescent="0.25"/>
    <row r="945" ht="12.75" customHeight="1" x14ac:dyDescent="0.25"/>
    <row r="946" ht="12.75" customHeight="1" x14ac:dyDescent="0.25"/>
    <row r="947" ht="12.75" customHeight="1" x14ac:dyDescent="0.25"/>
    <row r="948" ht="12.75" customHeight="1" x14ac:dyDescent="0.25"/>
    <row r="949" ht="12.75" customHeight="1" x14ac:dyDescent="0.25"/>
    <row r="950" ht="12.75" customHeight="1" x14ac:dyDescent="0.25"/>
    <row r="951" ht="12.75" customHeight="1" x14ac:dyDescent="0.25"/>
    <row r="952" ht="12.75" customHeight="1" x14ac:dyDescent="0.25"/>
    <row r="953" ht="12.75" customHeight="1" x14ac:dyDescent="0.25"/>
    <row r="954" ht="12.75" customHeight="1" x14ac:dyDescent="0.25"/>
    <row r="955" ht="12.75" customHeight="1" x14ac:dyDescent="0.25"/>
    <row r="956" ht="12.75" customHeight="1" x14ac:dyDescent="0.25"/>
    <row r="957" ht="12.75" customHeight="1" x14ac:dyDescent="0.25"/>
    <row r="958" ht="12.75" customHeight="1" x14ac:dyDescent="0.25"/>
    <row r="959" ht="12.75" customHeight="1" x14ac:dyDescent="0.25"/>
    <row r="960" ht="12.75" customHeight="1" x14ac:dyDescent="0.25"/>
    <row r="961" ht="12.75" customHeight="1" x14ac:dyDescent="0.25"/>
    <row r="962" ht="12.75" customHeight="1" x14ac:dyDescent="0.25"/>
    <row r="963" ht="12.75" customHeight="1" x14ac:dyDescent="0.25"/>
    <row r="964" ht="12.75" customHeight="1" x14ac:dyDescent="0.25"/>
    <row r="965" ht="12.75" customHeight="1" x14ac:dyDescent="0.25"/>
    <row r="966" ht="12.75" customHeight="1" x14ac:dyDescent="0.25"/>
    <row r="967" ht="12.75" customHeight="1" x14ac:dyDescent="0.25"/>
    <row r="968" ht="12.75" customHeight="1" x14ac:dyDescent="0.25"/>
    <row r="969" ht="12.75" customHeight="1" x14ac:dyDescent="0.25"/>
    <row r="970" ht="12.75" customHeight="1" x14ac:dyDescent="0.25"/>
    <row r="971" ht="12.75" customHeight="1" x14ac:dyDescent="0.25"/>
    <row r="972" ht="12.75" customHeight="1" x14ac:dyDescent="0.25"/>
    <row r="973" ht="12.75" customHeight="1" x14ac:dyDescent="0.25"/>
    <row r="974" ht="12.75" customHeight="1" x14ac:dyDescent="0.25"/>
    <row r="975" ht="12.75" customHeight="1" x14ac:dyDescent="0.25"/>
    <row r="976" ht="12.75" customHeight="1" x14ac:dyDescent="0.25"/>
    <row r="977" ht="12.75" customHeight="1" x14ac:dyDescent="0.25"/>
    <row r="978" ht="12.75" customHeight="1" x14ac:dyDescent="0.25"/>
    <row r="979" ht="12.75" customHeight="1" x14ac:dyDescent="0.25"/>
    <row r="980" ht="12.75" customHeight="1" x14ac:dyDescent="0.25"/>
    <row r="981" ht="12.75" customHeight="1" x14ac:dyDescent="0.25"/>
    <row r="982" ht="12.75" customHeight="1" x14ac:dyDescent="0.25"/>
    <row r="983" ht="12.75" customHeight="1" x14ac:dyDescent="0.25"/>
    <row r="984" ht="12.75" customHeight="1" x14ac:dyDescent="0.25"/>
    <row r="985" ht="12.75" customHeight="1" x14ac:dyDescent="0.25"/>
    <row r="986" ht="12.75" customHeight="1" x14ac:dyDescent="0.25"/>
    <row r="987" ht="12.75" customHeight="1" x14ac:dyDescent="0.25"/>
    <row r="988" ht="12.75" customHeight="1" x14ac:dyDescent="0.25"/>
    <row r="989" ht="12.75" customHeight="1" x14ac:dyDescent="0.25"/>
    <row r="990" ht="12.75" customHeight="1" x14ac:dyDescent="0.25"/>
    <row r="991" ht="12.75" customHeight="1" x14ac:dyDescent="0.25"/>
    <row r="992" ht="12.75" customHeight="1" x14ac:dyDescent="0.25"/>
    <row r="993" ht="12.75" customHeight="1" x14ac:dyDescent="0.25"/>
    <row r="994" ht="12.75" customHeight="1" x14ac:dyDescent="0.25"/>
    <row r="995" ht="12.75" customHeight="1" x14ac:dyDescent="0.25"/>
    <row r="996" ht="12.75" customHeight="1" x14ac:dyDescent="0.25"/>
    <row r="997" ht="12.75" customHeight="1" x14ac:dyDescent="0.25"/>
    <row r="998" ht="12.75" customHeight="1" x14ac:dyDescent="0.25"/>
    <row r="999" ht="12.75" customHeight="1" x14ac:dyDescent="0.25"/>
    <row r="1000" ht="12.75" customHeight="1" x14ac:dyDescent="0.25"/>
  </sheetData>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M1000"/>
  <sheetViews>
    <sheetView showGridLines="0" workbookViewId="0">
      <selection activeCell="D20" sqref="D20"/>
    </sheetView>
  </sheetViews>
  <sheetFormatPr defaultColWidth="12.6640625" defaultRowHeight="15" customHeight="1" x14ac:dyDescent="0.25"/>
  <cols>
    <col min="1" max="1" width="2.6640625" customWidth="1"/>
    <col min="2" max="2" width="3" customWidth="1"/>
    <col min="3" max="3" width="52.77734375" customWidth="1"/>
    <col min="4" max="4" width="10.88671875" customWidth="1"/>
    <col min="5" max="5" width="11.88671875" customWidth="1"/>
    <col min="6" max="9" width="8.6640625" customWidth="1"/>
    <col min="10" max="10" width="13.21875" customWidth="1"/>
    <col min="11" max="11" width="10.88671875" customWidth="1"/>
    <col min="12" max="12" width="13.21875" customWidth="1"/>
    <col min="13" max="13" width="14.21875" customWidth="1"/>
    <col min="14" max="26" width="8.6640625" customWidth="1"/>
  </cols>
  <sheetData>
    <row r="1" spans="2:7" ht="12.75" customHeight="1" x14ac:dyDescent="0.25">
      <c r="B1" s="1" t="s">
        <v>200</v>
      </c>
    </row>
    <row r="2" spans="2:7" ht="12.75" customHeight="1" x14ac:dyDescent="0.25">
      <c r="B2" s="8" t="s">
        <v>387</v>
      </c>
    </row>
    <row r="3" spans="2:7" ht="12.75" customHeight="1" x14ac:dyDescent="0.25">
      <c r="B3" s="8" t="s">
        <v>388</v>
      </c>
    </row>
    <row r="4" spans="2:7" ht="12.75" customHeight="1" x14ac:dyDescent="0.25">
      <c r="B4" s="8" t="s">
        <v>389</v>
      </c>
    </row>
    <row r="5" spans="2:7" ht="12.75" customHeight="1" x14ac:dyDescent="0.25"/>
    <row r="6" spans="2:7" ht="12.75" customHeight="1" x14ac:dyDescent="0.25">
      <c r="B6" s="1" t="s">
        <v>390</v>
      </c>
      <c r="C6" s="9" t="s">
        <v>391</v>
      </c>
    </row>
    <row r="7" spans="2:7" ht="12.75" customHeight="1" x14ac:dyDescent="0.25">
      <c r="B7" s="3">
        <v>1</v>
      </c>
      <c r="C7" s="7" t="s">
        <v>392</v>
      </c>
    </row>
    <row r="8" spans="2:7" ht="12.75" customHeight="1" x14ac:dyDescent="0.25">
      <c r="B8" s="3">
        <v>2</v>
      </c>
      <c r="C8" s="7" t="s">
        <v>393</v>
      </c>
    </row>
    <row r="9" spans="2:7" ht="78" customHeight="1" x14ac:dyDescent="0.25">
      <c r="C9" s="22" t="s">
        <v>394</v>
      </c>
    </row>
    <row r="10" spans="2:7" ht="12.75" customHeight="1" x14ac:dyDescent="0.25">
      <c r="C10" s="10" t="s">
        <v>395</v>
      </c>
    </row>
    <row r="11" spans="2:7" ht="12.75" customHeight="1" x14ac:dyDescent="0.25">
      <c r="C11" s="11" t="s">
        <v>396</v>
      </c>
    </row>
    <row r="12" spans="2:7" ht="12.75" customHeight="1" x14ac:dyDescent="0.25">
      <c r="C12" s="12"/>
    </row>
    <row r="13" spans="2:7" ht="12.75" customHeight="1" x14ac:dyDescent="0.25">
      <c r="C13" s="12"/>
    </row>
    <row r="14" spans="2:7" ht="12.75" customHeight="1" x14ac:dyDescent="0.25"/>
    <row r="15" spans="2:7" ht="12.75" customHeight="1" x14ac:dyDescent="0.25"/>
    <row r="16" spans="2:7" ht="12.75" customHeight="1" x14ac:dyDescent="0.25">
      <c r="B16" s="7"/>
      <c r="G16" s="3" t="s">
        <v>397</v>
      </c>
    </row>
    <row r="17" spans="12:13" ht="12.75" customHeight="1" x14ac:dyDescent="0.25"/>
    <row r="18" spans="12:13" ht="12.75" customHeight="1" x14ac:dyDescent="0.25"/>
    <row r="19" spans="12:13" ht="12.75" customHeight="1" x14ac:dyDescent="0.25"/>
    <row r="20" spans="12:13" ht="12.75" customHeight="1" x14ac:dyDescent="0.25"/>
    <row r="21" spans="12:13" ht="12.75" customHeight="1" x14ac:dyDescent="0.25"/>
    <row r="22" spans="12:13" ht="12.75" customHeight="1" x14ac:dyDescent="0.25"/>
    <row r="23" spans="12:13" ht="12.75" customHeight="1" x14ac:dyDescent="0.25"/>
    <row r="24" spans="12:13" ht="12.75" customHeight="1" x14ac:dyDescent="0.25">
      <c r="L24" s="13"/>
      <c r="M24" s="13"/>
    </row>
    <row r="25" spans="12:13" ht="12.75" customHeight="1" x14ac:dyDescent="0.25">
      <c r="L25" s="13"/>
      <c r="M25" s="13"/>
    </row>
    <row r="26" spans="12:13" ht="12.75" customHeight="1" x14ac:dyDescent="0.25">
      <c r="L26" s="13"/>
      <c r="M26" s="13"/>
    </row>
    <row r="27" spans="12:13" ht="12.75" customHeight="1" x14ac:dyDescent="0.25">
      <c r="L27" s="13"/>
      <c r="M27" s="13"/>
    </row>
    <row r="28" spans="12:13" ht="12.75" customHeight="1" x14ac:dyDescent="0.25">
      <c r="L28" s="13"/>
      <c r="M28" s="13"/>
    </row>
    <row r="29" spans="12:13" ht="12.75" customHeight="1" x14ac:dyDescent="0.25">
      <c r="L29" s="13"/>
      <c r="M29" s="13"/>
    </row>
    <row r="30" spans="12:13" ht="12.75" customHeight="1" x14ac:dyDescent="0.25">
      <c r="L30" s="13"/>
      <c r="M30" s="13"/>
    </row>
    <row r="31" spans="12:13" ht="12.75" customHeight="1" x14ac:dyDescent="0.25">
      <c r="L31" s="13"/>
      <c r="M31" s="13"/>
    </row>
    <row r="32" spans="12:13" ht="12.75" customHeight="1" x14ac:dyDescent="0.25">
      <c r="L32" s="13"/>
      <c r="M32" s="13"/>
    </row>
    <row r="33" spans="7:7" ht="12.75" customHeight="1" x14ac:dyDescent="0.25"/>
    <row r="34" spans="7:7" ht="12.75" customHeight="1" x14ac:dyDescent="0.25"/>
    <row r="35" spans="7:7" ht="12.75" customHeight="1" x14ac:dyDescent="0.25"/>
    <row r="36" spans="7:7" ht="12.75" customHeight="1" x14ac:dyDescent="0.25"/>
    <row r="37" spans="7:7" ht="12.75" customHeight="1" x14ac:dyDescent="0.25"/>
    <row r="38" spans="7:7" ht="12.75" customHeight="1" x14ac:dyDescent="0.25"/>
    <row r="39" spans="7:7" ht="12.75" customHeight="1" x14ac:dyDescent="0.25">
      <c r="G39" s="14"/>
    </row>
    <row r="40" spans="7:7" ht="12.75" customHeight="1" x14ac:dyDescent="0.25"/>
    <row r="41" spans="7:7" ht="12.75" customHeight="1" x14ac:dyDescent="0.25"/>
    <row r="42" spans="7:7" ht="12.75" customHeight="1" x14ac:dyDescent="0.25"/>
    <row r="43" spans="7:7" ht="12.75" customHeight="1" x14ac:dyDescent="0.25"/>
    <row r="44" spans="7:7" ht="12.75" customHeight="1" x14ac:dyDescent="0.25"/>
    <row r="45" spans="7:7" ht="12.75" customHeight="1" x14ac:dyDescent="0.25"/>
    <row r="46" spans="7:7" ht="12.75" customHeight="1" x14ac:dyDescent="0.25"/>
    <row r="47" spans="7:7" ht="12.75" customHeight="1" x14ac:dyDescent="0.25"/>
    <row r="48" spans="7:7" ht="12.75" customHeight="1" x14ac:dyDescent="0.25"/>
    <row r="49" ht="12.75" customHeight="1" x14ac:dyDescent="0.25"/>
    <row r="50" ht="12.75" customHeight="1" x14ac:dyDescent="0.25"/>
    <row r="51" ht="12.75" customHeight="1" x14ac:dyDescent="0.25"/>
    <row r="52" ht="12.75" customHeight="1" x14ac:dyDescent="0.25"/>
    <row r="53" ht="12.75" customHeight="1" x14ac:dyDescent="0.25"/>
    <row r="54" ht="12.75" customHeight="1" x14ac:dyDescent="0.25"/>
    <row r="55" ht="12.75" customHeight="1" x14ac:dyDescent="0.25"/>
    <row r="56" ht="12.75" customHeight="1" x14ac:dyDescent="0.25"/>
    <row r="57" ht="12.75" customHeight="1" x14ac:dyDescent="0.25"/>
    <row r="58" ht="12.75" customHeight="1" x14ac:dyDescent="0.25"/>
    <row r="59" ht="12.75" customHeight="1" x14ac:dyDescent="0.25"/>
    <row r="60" ht="12.75" customHeight="1" x14ac:dyDescent="0.25"/>
    <row r="61" ht="12.75" customHeight="1" x14ac:dyDescent="0.25"/>
    <row r="62" ht="12.75" customHeight="1" x14ac:dyDescent="0.25"/>
    <row r="63" ht="12.75" customHeight="1" x14ac:dyDescent="0.25"/>
    <row r="64" ht="12.75" customHeight="1" x14ac:dyDescent="0.25"/>
    <row r="65" ht="12.75" customHeight="1" x14ac:dyDescent="0.25"/>
    <row r="66" ht="12.75" customHeight="1" x14ac:dyDescent="0.25"/>
    <row r="67" ht="12.75" customHeight="1" x14ac:dyDescent="0.25"/>
    <row r="68" ht="12.75" customHeight="1" x14ac:dyDescent="0.25"/>
    <row r="69" ht="12.75" customHeight="1" x14ac:dyDescent="0.25"/>
    <row r="70" ht="12.75" customHeight="1" x14ac:dyDescent="0.25"/>
    <row r="71" ht="12.75" customHeight="1" x14ac:dyDescent="0.25"/>
    <row r="72" ht="12.75" customHeight="1" x14ac:dyDescent="0.25"/>
    <row r="73" ht="12.75" customHeight="1" x14ac:dyDescent="0.25"/>
    <row r="74" ht="12.75" customHeight="1" x14ac:dyDescent="0.25"/>
    <row r="75" ht="12.75" customHeight="1" x14ac:dyDescent="0.25"/>
    <row r="76" ht="12.75" customHeight="1" x14ac:dyDescent="0.25"/>
    <row r="77" ht="12.75" customHeight="1" x14ac:dyDescent="0.25"/>
    <row r="78" ht="12.75" customHeight="1" x14ac:dyDescent="0.25"/>
    <row r="79" ht="12.75" customHeight="1" x14ac:dyDescent="0.25"/>
    <row r="80" ht="12.75" customHeight="1" x14ac:dyDescent="0.25"/>
    <row r="81" ht="12.75" customHeight="1" x14ac:dyDescent="0.25"/>
    <row r="82" ht="12.75" customHeight="1" x14ac:dyDescent="0.25"/>
    <row r="83" ht="12.75" customHeight="1" x14ac:dyDescent="0.25"/>
    <row r="84" ht="12.75" customHeight="1" x14ac:dyDescent="0.25"/>
    <row r="85" ht="12.75" customHeight="1" x14ac:dyDescent="0.25"/>
    <row r="86" ht="12.75" customHeight="1" x14ac:dyDescent="0.25"/>
    <row r="87" ht="12.75" customHeight="1" x14ac:dyDescent="0.25"/>
    <row r="88" ht="12.75" customHeight="1" x14ac:dyDescent="0.25"/>
    <row r="89" ht="12.75" customHeight="1" x14ac:dyDescent="0.25"/>
    <row r="90" ht="12.75" customHeight="1" x14ac:dyDescent="0.25"/>
    <row r="91" ht="12.75" customHeight="1" x14ac:dyDescent="0.25"/>
    <row r="92" ht="12.75" customHeight="1" x14ac:dyDescent="0.25"/>
    <row r="93" ht="12.75" customHeight="1" x14ac:dyDescent="0.25"/>
    <row r="94" ht="12.75" customHeight="1" x14ac:dyDescent="0.25"/>
    <row r="95" ht="12.75" customHeight="1" x14ac:dyDescent="0.25"/>
    <row r="96" ht="12.75" customHeight="1" x14ac:dyDescent="0.25"/>
    <row r="97" ht="12.75" customHeight="1" x14ac:dyDescent="0.25"/>
    <row r="98" ht="12.75" customHeight="1" x14ac:dyDescent="0.25"/>
    <row r="99" ht="12.75" customHeight="1" x14ac:dyDescent="0.25"/>
    <row r="100" ht="12.75" customHeight="1" x14ac:dyDescent="0.25"/>
    <row r="101" ht="12.75" customHeight="1" x14ac:dyDescent="0.25"/>
    <row r="102" ht="12.75" customHeight="1" x14ac:dyDescent="0.25"/>
    <row r="103" ht="12.75" customHeight="1" x14ac:dyDescent="0.25"/>
    <row r="104" ht="12.75" customHeight="1" x14ac:dyDescent="0.25"/>
    <row r="105" ht="12.75" customHeight="1" x14ac:dyDescent="0.25"/>
    <row r="106" ht="12.75" customHeight="1" x14ac:dyDescent="0.25"/>
    <row r="107" ht="12.75" customHeight="1" x14ac:dyDescent="0.25"/>
    <row r="108" ht="12.75" customHeight="1" x14ac:dyDescent="0.25"/>
    <row r="109" ht="12.75" customHeight="1" x14ac:dyDescent="0.25"/>
    <row r="110" ht="12.75" customHeight="1" x14ac:dyDescent="0.25"/>
    <row r="111" ht="12.75" customHeight="1" x14ac:dyDescent="0.25"/>
    <row r="112" ht="12.75" customHeight="1" x14ac:dyDescent="0.25"/>
    <row r="113" ht="12.75" customHeight="1" x14ac:dyDescent="0.25"/>
    <row r="114" ht="12.75" customHeight="1" x14ac:dyDescent="0.25"/>
    <row r="115" ht="12.75" customHeight="1" x14ac:dyDescent="0.25"/>
    <row r="116" ht="12.75" customHeight="1" x14ac:dyDescent="0.25"/>
    <row r="117" ht="12.75" customHeight="1" x14ac:dyDescent="0.25"/>
    <row r="118" ht="12.75" customHeight="1" x14ac:dyDescent="0.25"/>
    <row r="119" ht="12.75" customHeight="1" x14ac:dyDescent="0.25"/>
    <row r="120" ht="12.75" customHeight="1" x14ac:dyDescent="0.25"/>
    <row r="121" ht="12.75" customHeight="1" x14ac:dyDescent="0.25"/>
    <row r="122" ht="12.75" customHeight="1" x14ac:dyDescent="0.25"/>
    <row r="123" ht="12.75" customHeight="1" x14ac:dyDescent="0.25"/>
    <row r="124" ht="12.75" customHeight="1" x14ac:dyDescent="0.25"/>
    <row r="125" ht="12.75" customHeight="1" x14ac:dyDescent="0.25"/>
    <row r="126" ht="12.75" customHeight="1" x14ac:dyDescent="0.25"/>
    <row r="127" ht="12.75" customHeight="1" x14ac:dyDescent="0.25"/>
    <row r="128" ht="12.75" customHeight="1" x14ac:dyDescent="0.25"/>
    <row r="129" ht="12.75" customHeight="1" x14ac:dyDescent="0.25"/>
    <row r="130" ht="12.75" customHeight="1" x14ac:dyDescent="0.25"/>
    <row r="131" ht="12.75" customHeight="1" x14ac:dyDescent="0.25"/>
    <row r="132" ht="12.75" customHeight="1" x14ac:dyDescent="0.25"/>
    <row r="133" ht="12.75" customHeight="1" x14ac:dyDescent="0.25"/>
    <row r="134" ht="12.75" customHeight="1" x14ac:dyDescent="0.25"/>
    <row r="135" ht="12.75" customHeight="1" x14ac:dyDescent="0.25"/>
    <row r="136" ht="12.75" customHeight="1" x14ac:dyDescent="0.25"/>
    <row r="137" ht="12.75" customHeight="1" x14ac:dyDescent="0.25"/>
    <row r="138" ht="12.75" customHeight="1" x14ac:dyDescent="0.25"/>
    <row r="139" ht="12.75" customHeight="1" x14ac:dyDescent="0.25"/>
    <row r="140" ht="12.75" customHeight="1" x14ac:dyDescent="0.25"/>
    <row r="141" ht="12.75" customHeight="1" x14ac:dyDescent="0.25"/>
    <row r="142" ht="12.75" customHeight="1" x14ac:dyDescent="0.25"/>
    <row r="143" ht="12.75" customHeight="1" x14ac:dyDescent="0.25"/>
    <row r="144" ht="12.75" customHeight="1" x14ac:dyDescent="0.25"/>
    <row r="145" ht="12.75" customHeight="1" x14ac:dyDescent="0.25"/>
    <row r="146" ht="12.75" customHeight="1" x14ac:dyDescent="0.25"/>
    <row r="147" ht="12.75" customHeight="1" x14ac:dyDescent="0.25"/>
    <row r="148" ht="12.75" customHeight="1" x14ac:dyDescent="0.25"/>
    <row r="149" ht="12.75" customHeight="1" x14ac:dyDescent="0.25"/>
    <row r="150" ht="12.75" customHeight="1" x14ac:dyDescent="0.25"/>
    <row r="151" ht="12.75" customHeight="1" x14ac:dyDescent="0.25"/>
    <row r="152" ht="12.75" customHeight="1" x14ac:dyDescent="0.25"/>
    <row r="153" ht="12.75" customHeight="1" x14ac:dyDescent="0.25"/>
    <row r="154" ht="12.75" customHeight="1" x14ac:dyDescent="0.25"/>
    <row r="155" ht="12.75" customHeight="1" x14ac:dyDescent="0.25"/>
    <row r="156" ht="12.75" customHeight="1" x14ac:dyDescent="0.25"/>
    <row r="157" ht="12.75" customHeight="1" x14ac:dyDescent="0.25"/>
    <row r="158" ht="12.75" customHeight="1" x14ac:dyDescent="0.25"/>
    <row r="159" ht="12.75" customHeight="1" x14ac:dyDescent="0.25"/>
    <row r="160" ht="12.75" customHeight="1" x14ac:dyDescent="0.25"/>
    <row r="161" ht="12.75" customHeight="1" x14ac:dyDescent="0.25"/>
    <row r="162" ht="12.75" customHeight="1" x14ac:dyDescent="0.25"/>
    <row r="163" ht="12.75" customHeight="1" x14ac:dyDescent="0.25"/>
    <row r="164" ht="12.75" customHeight="1" x14ac:dyDescent="0.25"/>
    <row r="165" ht="12.75" customHeight="1" x14ac:dyDescent="0.25"/>
    <row r="166" ht="12.75" customHeight="1" x14ac:dyDescent="0.25"/>
    <row r="167" ht="12.75" customHeight="1" x14ac:dyDescent="0.25"/>
    <row r="168" ht="12.75" customHeight="1" x14ac:dyDescent="0.25"/>
    <row r="169" ht="12.75" customHeight="1" x14ac:dyDescent="0.25"/>
    <row r="170" ht="12.75" customHeight="1" x14ac:dyDescent="0.25"/>
    <row r="171" ht="12.75" customHeight="1" x14ac:dyDescent="0.25"/>
    <row r="172" ht="12.75" customHeight="1" x14ac:dyDescent="0.25"/>
    <row r="173" ht="12.75" customHeight="1" x14ac:dyDescent="0.25"/>
    <row r="174" ht="12.75" customHeight="1" x14ac:dyDescent="0.25"/>
    <row r="175" ht="12.75" customHeight="1" x14ac:dyDescent="0.25"/>
    <row r="176" ht="12.75" customHeight="1" x14ac:dyDescent="0.25"/>
    <row r="177" ht="12.75" customHeight="1" x14ac:dyDescent="0.25"/>
    <row r="178" ht="12.75" customHeight="1" x14ac:dyDescent="0.25"/>
    <row r="179" ht="12.75" customHeight="1" x14ac:dyDescent="0.25"/>
    <row r="180" ht="12.75" customHeight="1" x14ac:dyDescent="0.25"/>
    <row r="181" ht="12.75" customHeight="1" x14ac:dyDescent="0.25"/>
    <row r="182" ht="12.75" customHeight="1" x14ac:dyDescent="0.25"/>
    <row r="183" ht="12.75" customHeight="1" x14ac:dyDescent="0.25"/>
    <row r="184" ht="12.75" customHeight="1" x14ac:dyDescent="0.25"/>
    <row r="185" ht="12.75" customHeight="1" x14ac:dyDescent="0.25"/>
    <row r="186" ht="12.75" customHeight="1" x14ac:dyDescent="0.25"/>
    <row r="187" ht="12.75" customHeight="1" x14ac:dyDescent="0.25"/>
    <row r="188" ht="12.75" customHeight="1" x14ac:dyDescent="0.25"/>
    <row r="189" ht="12.75" customHeight="1" x14ac:dyDescent="0.25"/>
    <row r="190" ht="12.75" customHeight="1" x14ac:dyDescent="0.25"/>
    <row r="191" ht="12.75" customHeight="1" x14ac:dyDescent="0.25"/>
    <row r="192" ht="12.75" customHeight="1" x14ac:dyDescent="0.25"/>
    <row r="193" ht="12.75" customHeight="1" x14ac:dyDescent="0.25"/>
    <row r="194" ht="12.75" customHeight="1" x14ac:dyDescent="0.25"/>
    <row r="195" ht="12.75" customHeight="1" x14ac:dyDescent="0.25"/>
    <row r="196" ht="12.75" customHeight="1" x14ac:dyDescent="0.25"/>
    <row r="197" ht="12.75" customHeight="1" x14ac:dyDescent="0.25"/>
    <row r="198" ht="12.75" customHeight="1" x14ac:dyDescent="0.25"/>
    <row r="199" ht="12.75" customHeight="1" x14ac:dyDescent="0.25"/>
    <row r="200" ht="12.75" customHeight="1" x14ac:dyDescent="0.25"/>
    <row r="201" ht="12.75" customHeight="1" x14ac:dyDescent="0.25"/>
    <row r="202" ht="12.75" customHeight="1" x14ac:dyDescent="0.25"/>
    <row r="203" ht="12.75" customHeight="1" x14ac:dyDescent="0.25"/>
    <row r="204" ht="12.75" customHeight="1" x14ac:dyDescent="0.25"/>
    <row r="205" ht="12.75" customHeight="1" x14ac:dyDescent="0.25"/>
    <row r="206" ht="12.75" customHeight="1" x14ac:dyDescent="0.25"/>
    <row r="207" ht="12.75" customHeight="1" x14ac:dyDescent="0.25"/>
    <row r="208" ht="12.75" customHeight="1" x14ac:dyDescent="0.25"/>
    <row r="209" ht="12.75" customHeight="1" x14ac:dyDescent="0.25"/>
    <row r="210" ht="12.75" customHeight="1" x14ac:dyDescent="0.25"/>
    <row r="211" ht="12.75" customHeight="1" x14ac:dyDescent="0.25"/>
    <row r="212" ht="12.75" customHeight="1" x14ac:dyDescent="0.25"/>
    <row r="213" ht="12.75" customHeight="1" x14ac:dyDescent="0.25"/>
    <row r="214" ht="12.75" customHeight="1" x14ac:dyDescent="0.25"/>
    <row r="215" ht="12.75" customHeight="1" x14ac:dyDescent="0.25"/>
    <row r="216" ht="12.75" customHeight="1" x14ac:dyDescent="0.25"/>
    <row r="217" ht="12.75" customHeight="1" x14ac:dyDescent="0.25"/>
    <row r="218" ht="12.75" customHeight="1" x14ac:dyDescent="0.25"/>
    <row r="219" ht="12.75" customHeight="1" x14ac:dyDescent="0.25"/>
    <row r="220" ht="12.75" customHeight="1" x14ac:dyDescent="0.25"/>
    <row r="221" ht="12.75" customHeight="1" x14ac:dyDescent="0.25"/>
    <row r="222" ht="12.75" customHeight="1" x14ac:dyDescent="0.25"/>
    <row r="223" ht="12.75" customHeight="1" x14ac:dyDescent="0.25"/>
    <row r="224" ht="12.75" customHeight="1" x14ac:dyDescent="0.25"/>
    <row r="225" ht="12.75" customHeight="1" x14ac:dyDescent="0.25"/>
    <row r="226" ht="12.75" customHeight="1" x14ac:dyDescent="0.25"/>
    <row r="227" ht="12.75" customHeight="1" x14ac:dyDescent="0.25"/>
    <row r="228" ht="12.75" customHeight="1" x14ac:dyDescent="0.25"/>
    <row r="229" ht="12.75" customHeight="1" x14ac:dyDescent="0.25"/>
    <row r="230" ht="12.75" customHeight="1" x14ac:dyDescent="0.25"/>
    <row r="231" ht="12.75" customHeight="1" x14ac:dyDescent="0.25"/>
    <row r="232" ht="12.75" customHeight="1" x14ac:dyDescent="0.25"/>
    <row r="233" ht="12.75" customHeight="1" x14ac:dyDescent="0.25"/>
    <row r="234" ht="12.75" customHeight="1" x14ac:dyDescent="0.25"/>
    <row r="235" ht="12.75" customHeight="1" x14ac:dyDescent="0.25"/>
    <row r="236" ht="12.75" customHeight="1" x14ac:dyDescent="0.25"/>
    <row r="237" ht="12.75" customHeight="1" x14ac:dyDescent="0.25"/>
    <row r="238" ht="12.75" customHeight="1" x14ac:dyDescent="0.25"/>
    <row r="239" ht="12.75" customHeight="1" x14ac:dyDescent="0.25"/>
    <row r="240" ht="12.75" customHeight="1" x14ac:dyDescent="0.25"/>
    <row r="241" ht="12.75" customHeight="1" x14ac:dyDescent="0.25"/>
    <row r="242" ht="12.75" customHeight="1" x14ac:dyDescent="0.25"/>
    <row r="243" ht="12.75" customHeight="1" x14ac:dyDescent="0.25"/>
    <row r="244" ht="12.75" customHeight="1" x14ac:dyDescent="0.25"/>
    <row r="245" ht="12.75" customHeight="1" x14ac:dyDescent="0.25"/>
    <row r="246" ht="12.75" customHeight="1" x14ac:dyDescent="0.25"/>
    <row r="247" ht="12.75" customHeight="1" x14ac:dyDescent="0.25"/>
    <row r="248" ht="12.75" customHeight="1" x14ac:dyDescent="0.25"/>
    <row r="249" ht="12.75" customHeight="1" x14ac:dyDescent="0.25"/>
    <row r="250" ht="12.75" customHeight="1" x14ac:dyDescent="0.25"/>
    <row r="251" ht="12.75" customHeight="1" x14ac:dyDescent="0.25"/>
    <row r="252" ht="12.75" customHeight="1" x14ac:dyDescent="0.25"/>
    <row r="253" ht="12.75" customHeight="1" x14ac:dyDescent="0.25"/>
    <row r="254" ht="12.75" customHeight="1" x14ac:dyDescent="0.25"/>
    <row r="255" ht="12.75" customHeight="1" x14ac:dyDescent="0.25"/>
    <row r="256" ht="12.75" customHeight="1" x14ac:dyDescent="0.25"/>
    <row r="257" ht="12.75" customHeight="1" x14ac:dyDescent="0.25"/>
    <row r="258" ht="12.75" customHeight="1" x14ac:dyDescent="0.25"/>
    <row r="259" ht="12.75" customHeight="1" x14ac:dyDescent="0.25"/>
    <row r="260" ht="12.75" customHeight="1" x14ac:dyDescent="0.25"/>
    <row r="261" ht="12.75" customHeight="1" x14ac:dyDescent="0.25"/>
    <row r="262" ht="12.75" customHeight="1" x14ac:dyDescent="0.25"/>
    <row r="263" ht="12.75" customHeight="1" x14ac:dyDescent="0.25"/>
    <row r="264" ht="12.75" customHeight="1" x14ac:dyDescent="0.25"/>
    <row r="265" ht="12.75" customHeight="1" x14ac:dyDescent="0.25"/>
    <row r="266" ht="12.75" customHeight="1" x14ac:dyDescent="0.25"/>
    <row r="267" ht="12.75" customHeight="1" x14ac:dyDescent="0.25"/>
    <row r="268" ht="12.75" customHeight="1" x14ac:dyDescent="0.25"/>
    <row r="269" ht="12.75" customHeight="1" x14ac:dyDescent="0.25"/>
    <row r="270" ht="12.75" customHeight="1" x14ac:dyDescent="0.25"/>
    <row r="271" ht="12.75" customHeight="1" x14ac:dyDescent="0.25"/>
    <row r="272" ht="12.75" customHeight="1" x14ac:dyDescent="0.25"/>
    <row r="273" ht="12.75" customHeight="1" x14ac:dyDescent="0.25"/>
    <row r="274" ht="12.75" customHeight="1" x14ac:dyDescent="0.25"/>
    <row r="275" ht="12.75" customHeight="1" x14ac:dyDescent="0.25"/>
    <row r="276" ht="12.75" customHeight="1" x14ac:dyDescent="0.25"/>
    <row r="277" ht="12.75" customHeight="1" x14ac:dyDescent="0.25"/>
    <row r="278" ht="12.75" customHeight="1" x14ac:dyDescent="0.25"/>
    <row r="279" ht="12.75" customHeight="1" x14ac:dyDescent="0.25"/>
    <row r="280" ht="12.75" customHeight="1" x14ac:dyDescent="0.25"/>
    <row r="281" ht="12.75" customHeight="1" x14ac:dyDescent="0.25"/>
    <row r="282" ht="12.75" customHeight="1" x14ac:dyDescent="0.25"/>
    <row r="283" ht="12.75" customHeight="1" x14ac:dyDescent="0.25"/>
    <row r="284" ht="12.75" customHeight="1" x14ac:dyDescent="0.25"/>
    <row r="285" ht="12.75" customHeight="1" x14ac:dyDescent="0.25"/>
    <row r="286" ht="12.75" customHeight="1" x14ac:dyDescent="0.25"/>
    <row r="287" ht="12.75" customHeight="1" x14ac:dyDescent="0.25"/>
    <row r="288" ht="12.75" customHeight="1" x14ac:dyDescent="0.25"/>
    <row r="289" ht="12.75" customHeight="1" x14ac:dyDescent="0.25"/>
    <row r="290" ht="12.75" customHeight="1" x14ac:dyDescent="0.25"/>
    <row r="291" ht="12.75" customHeight="1" x14ac:dyDescent="0.25"/>
    <row r="292" ht="12.75" customHeight="1" x14ac:dyDescent="0.25"/>
    <row r="293" ht="12.75" customHeight="1" x14ac:dyDescent="0.25"/>
    <row r="294" ht="12.75" customHeight="1" x14ac:dyDescent="0.25"/>
    <row r="295" ht="12.75" customHeight="1" x14ac:dyDescent="0.25"/>
    <row r="296" ht="12.75" customHeight="1" x14ac:dyDescent="0.25"/>
    <row r="297" ht="12.75" customHeight="1" x14ac:dyDescent="0.25"/>
    <row r="298" ht="12.75" customHeight="1" x14ac:dyDescent="0.25"/>
    <row r="299" ht="12.75" customHeight="1" x14ac:dyDescent="0.25"/>
    <row r="300" ht="12.75" customHeight="1" x14ac:dyDescent="0.25"/>
    <row r="301" ht="12.75" customHeight="1" x14ac:dyDescent="0.25"/>
    <row r="302" ht="12.75" customHeight="1" x14ac:dyDescent="0.25"/>
    <row r="303" ht="12.75" customHeight="1" x14ac:dyDescent="0.25"/>
    <row r="304" ht="12.75" customHeight="1" x14ac:dyDescent="0.25"/>
    <row r="305" ht="12.75" customHeight="1" x14ac:dyDescent="0.25"/>
    <row r="306" ht="12.75" customHeight="1" x14ac:dyDescent="0.25"/>
    <row r="307" ht="12.75" customHeight="1" x14ac:dyDescent="0.25"/>
    <row r="308" ht="12.75" customHeight="1" x14ac:dyDescent="0.25"/>
    <row r="309" ht="12.75" customHeight="1" x14ac:dyDescent="0.25"/>
    <row r="310" ht="12.75" customHeight="1" x14ac:dyDescent="0.25"/>
    <row r="311" ht="12.75" customHeight="1" x14ac:dyDescent="0.25"/>
    <row r="312" ht="12.75" customHeight="1" x14ac:dyDescent="0.25"/>
    <row r="313" ht="12.75" customHeight="1" x14ac:dyDescent="0.25"/>
    <row r="314" ht="12.75" customHeight="1" x14ac:dyDescent="0.25"/>
    <row r="315" ht="12.75" customHeight="1" x14ac:dyDescent="0.25"/>
    <row r="316" ht="12.75" customHeight="1" x14ac:dyDescent="0.25"/>
    <row r="317" ht="12.75" customHeight="1" x14ac:dyDescent="0.25"/>
    <row r="318" ht="12.75" customHeight="1" x14ac:dyDescent="0.25"/>
    <row r="319" ht="12.75" customHeight="1" x14ac:dyDescent="0.25"/>
    <row r="320" ht="12.75" customHeight="1" x14ac:dyDescent="0.25"/>
    <row r="321" ht="12.75" customHeight="1" x14ac:dyDescent="0.25"/>
    <row r="322" ht="12.75" customHeight="1" x14ac:dyDescent="0.25"/>
    <row r="323" ht="12.75" customHeight="1" x14ac:dyDescent="0.25"/>
    <row r="324" ht="12.75" customHeight="1" x14ac:dyDescent="0.25"/>
    <row r="325" ht="12.75" customHeight="1" x14ac:dyDescent="0.25"/>
    <row r="326" ht="12.75" customHeight="1" x14ac:dyDescent="0.25"/>
    <row r="327" ht="12.75" customHeight="1" x14ac:dyDescent="0.25"/>
    <row r="328" ht="12.75" customHeight="1" x14ac:dyDescent="0.25"/>
    <row r="329" ht="12.75" customHeight="1" x14ac:dyDescent="0.25"/>
    <row r="330" ht="12.75" customHeight="1" x14ac:dyDescent="0.25"/>
    <row r="331" ht="12.75" customHeight="1" x14ac:dyDescent="0.25"/>
    <row r="332" ht="12.75" customHeight="1" x14ac:dyDescent="0.25"/>
    <row r="333" ht="12.75" customHeight="1" x14ac:dyDescent="0.25"/>
    <row r="334" ht="12.75" customHeight="1" x14ac:dyDescent="0.25"/>
    <row r="335" ht="12.75" customHeight="1" x14ac:dyDescent="0.25"/>
    <row r="336" ht="12.75" customHeight="1" x14ac:dyDescent="0.25"/>
    <row r="337" ht="12.75" customHeight="1" x14ac:dyDescent="0.25"/>
    <row r="338" ht="12.75" customHeight="1" x14ac:dyDescent="0.25"/>
    <row r="339" ht="12.75" customHeight="1" x14ac:dyDescent="0.25"/>
    <row r="340" ht="12.75" customHeight="1" x14ac:dyDescent="0.25"/>
    <row r="341" ht="12.75" customHeight="1" x14ac:dyDescent="0.25"/>
    <row r="342" ht="12.75" customHeight="1" x14ac:dyDescent="0.25"/>
    <row r="343" ht="12.75" customHeight="1" x14ac:dyDescent="0.25"/>
    <row r="344" ht="12.75" customHeight="1" x14ac:dyDescent="0.25"/>
    <row r="345" ht="12.75" customHeight="1" x14ac:dyDescent="0.25"/>
    <row r="346" ht="12.75" customHeight="1" x14ac:dyDescent="0.25"/>
    <row r="347" ht="12.75" customHeight="1" x14ac:dyDescent="0.25"/>
    <row r="348" ht="12.75" customHeight="1" x14ac:dyDescent="0.25"/>
    <row r="349" ht="12.75" customHeight="1" x14ac:dyDescent="0.25"/>
    <row r="350" ht="12.75" customHeight="1" x14ac:dyDescent="0.25"/>
    <row r="351" ht="12.75" customHeight="1" x14ac:dyDescent="0.25"/>
    <row r="352" ht="12.75" customHeight="1" x14ac:dyDescent="0.25"/>
    <row r="353" ht="12.75" customHeight="1" x14ac:dyDescent="0.25"/>
    <row r="354" ht="12.75" customHeight="1" x14ac:dyDescent="0.25"/>
    <row r="355" ht="12.75" customHeight="1" x14ac:dyDescent="0.25"/>
    <row r="356" ht="12.75" customHeight="1" x14ac:dyDescent="0.25"/>
    <row r="357" ht="12.75" customHeight="1" x14ac:dyDescent="0.25"/>
    <row r="358" ht="12.75" customHeight="1" x14ac:dyDescent="0.25"/>
    <row r="359" ht="12.75" customHeight="1" x14ac:dyDescent="0.25"/>
    <row r="360" ht="12.75" customHeight="1" x14ac:dyDescent="0.25"/>
    <row r="361" ht="12.75" customHeight="1" x14ac:dyDescent="0.25"/>
    <row r="362" ht="12.75" customHeight="1" x14ac:dyDescent="0.25"/>
    <row r="363" ht="12.75" customHeight="1" x14ac:dyDescent="0.25"/>
    <row r="364" ht="12.75" customHeight="1" x14ac:dyDescent="0.25"/>
    <row r="365" ht="12.75" customHeight="1" x14ac:dyDescent="0.25"/>
    <row r="366" ht="12.75" customHeight="1" x14ac:dyDescent="0.25"/>
    <row r="367" ht="12.75" customHeight="1" x14ac:dyDescent="0.25"/>
    <row r="368" ht="12.75" customHeight="1" x14ac:dyDescent="0.25"/>
    <row r="369" ht="12.75" customHeight="1" x14ac:dyDescent="0.25"/>
    <row r="370" ht="12.75" customHeight="1" x14ac:dyDescent="0.25"/>
    <row r="371" ht="12.75" customHeight="1" x14ac:dyDescent="0.25"/>
    <row r="372" ht="12.75" customHeight="1" x14ac:dyDescent="0.25"/>
    <row r="373" ht="12.75" customHeight="1" x14ac:dyDescent="0.25"/>
    <row r="374" ht="12.75" customHeight="1" x14ac:dyDescent="0.25"/>
    <row r="375" ht="12.75" customHeight="1" x14ac:dyDescent="0.25"/>
    <row r="376" ht="12.75" customHeight="1" x14ac:dyDescent="0.25"/>
    <row r="377" ht="12.75" customHeight="1" x14ac:dyDescent="0.25"/>
    <row r="378" ht="12.75" customHeight="1" x14ac:dyDescent="0.25"/>
    <row r="379" ht="12.75" customHeight="1" x14ac:dyDescent="0.25"/>
    <row r="380" ht="12.75" customHeight="1" x14ac:dyDescent="0.25"/>
    <row r="381" ht="12.75" customHeight="1" x14ac:dyDescent="0.25"/>
    <row r="382" ht="12.75" customHeight="1" x14ac:dyDescent="0.25"/>
    <row r="383" ht="12.75" customHeight="1" x14ac:dyDescent="0.25"/>
    <row r="384" ht="12.75" customHeight="1" x14ac:dyDescent="0.25"/>
    <row r="385" ht="12.75" customHeight="1" x14ac:dyDescent="0.25"/>
    <row r="386" ht="12.75" customHeight="1" x14ac:dyDescent="0.25"/>
    <row r="387" ht="12.75" customHeight="1" x14ac:dyDescent="0.25"/>
    <row r="388" ht="12.75" customHeight="1" x14ac:dyDescent="0.25"/>
    <row r="389" ht="12.75" customHeight="1" x14ac:dyDescent="0.25"/>
    <row r="390" ht="12.75" customHeight="1" x14ac:dyDescent="0.25"/>
    <row r="391" ht="12.75" customHeight="1" x14ac:dyDescent="0.25"/>
    <row r="392" ht="12.75" customHeight="1" x14ac:dyDescent="0.25"/>
    <row r="393" ht="12.75" customHeight="1" x14ac:dyDescent="0.25"/>
    <row r="394" ht="12.75" customHeight="1" x14ac:dyDescent="0.25"/>
    <row r="395" ht="12.75" customHeight="1" x14ac:dyDescent="0.25"/>
    <row r="396" ht="12.75" customHeight="1" x14ac:dyDescent="0.25"/>
    <row r="397" ht="12.75" customHeight="1" x14ac:dyDescent="0.25"/>
    <row r="398" ht="12.75" customHeight="1" x14ac:dyDescent="0.25"/>
    <row r="399" ht="12.75" customHeight="1" x14ac:dyDescent="0.25"/>
    <row r="400" ht="12.75" customHeight="1" x14ac:dyDescent="0.25"/>
    <row r="401" ht="12.75" customHeight="1" x14ac:dyDescent="0.25"/>
    <row r="402" ht="12.75" customHeight="1" x14ac:dyDescent="0.25"/>
    <row r="403" ht="12.75" customHeight="1" x14ac:dyDescent="0.25"/>
    <row r="404" ht="12.75" customHeight="1" x14ac:dyDescent="0.25"/>
    <row r="405" ht="12.75" customHeight="1" x14ac:dyDescent="0.25"/>
    <row r="406" ht="12.75" customHeight="1" x14ac:dyDescent="0.25"/>
    <row r="407" ht="12.75" customHeight="1" x14ac:dyDescent="0.25"/>
    <row r="408" ht="12.75" customHeight="1" x14ac:dyDescent="0.25"/>
    <row r="409" ht="12.75" customHeight="1" x14ac:dyDescent="0.25"/>
    <row r="410" ht="12.75" customHeight="1" x14ac:dyDescent="0.25"/>
    <row r="411" ht="12.75" customHeight="1" x14ac:dyDescent="0.25"/>
    <row r="412" ht="12.75" customHeight="1" x14ac:dyDescent="0.25"/>
    <row r="413" ht="12.75" customHeight="1" x14ac:dyDescent="0.25"/>
    <row r="414" ht="12.75" customHeight="1" x14ac:dyDescent="0.25"/>
    <row r="415" ht="12.75" customHeight="1" x14ac:dyDescent="0.25"/>
    <row r="416" ht="12.75" customHeight="1" x14ac:dyDescent="0.25"/>
    <row r="417" ht="12.75" customHeight="1" x14ac:dyDescent="0.25"/>
    <row r="418" ht="12.75" customHeight="1" x14ac:dyDescent="0.25"/>
    <row r="419" ht="12.75" customHeight="1" x14ac:dyDescent="0.25"/>
    <row r="420" ht="12.75" customHeight="1" x14ac:dyDescent="0.25"/>
    <row r="421" ht="12.75" customHeight="1" x14ac:dyDescent="0.25"/>
    <row r="422" ht="12.75" customHeight="1" x14ac:dyDescent="0.25"/>
    <row r="423" ht="12.75" customHeight="1" x14ac:dyDescent="0.25"/>
    <row r="424" ht="12.75" customHeight="1" x14ac:dyDescent="0.25"/>
    <row r="425" ht="12.75" customHeight="1" x14ac:dyDescent="0.25"/>
    <row r="426" ht="12.75" customHeight="1" x14ac:dyDescent="0.25"/>
    <row r="427" ht="12.75" customHeight="1" x14ac:dyDescent="0.25"/>
    <row r="428" ht="12.75" customHeight="1" x14ac:dyDescent="0.25"/>
    <row r="429" ht="12.75" customHeight="1" x14ac:dyDescent="0.25"/>
    <row r="430" ht="12.75" customHeight="1" x14ac:dyDescent="0.25"/>
    <row r="431" ht="12.75" customHeight="1" x14ac:dyDescent="0.25"/>
    <row r="432" ht="12.75" customHeight="1" x14ac:dyDescent="0.25"/>
    <row r="433" ht="12.75" customHeight="1" x14ac:dyDescent="0.25"/>
    <row r="434" ht="12.75" customHeight="1" x14ac:dyDescent="0.25"/>
    <row r="435" ht="12.75" customHeight="1" x14ac:dyDescent="0.25"/>
    <row r="436" ht="12.75" customHeight="1" x14ac:dyDescent="0.25"/>
    <row r="437" ht="12.75" customHeight="1" x14ac:dyDescent="0.25"/>
    <row r="438" ht="12.75" customHeight="1" x14ac:dyDescent="0.25"/>
    <row r="439" ht="12.75" customHeight="1" x14ac:dyDescent="0.25"/>
    <row r="440" ht="12.75" customHeight="1" x14ac:dyDescent="0.25"/>
    <row r="441" ht="12.75" customHeight="1" x14ac:dyDescent="0.25"/>
    <row r="442" ht="12.75" customHeight="1" x14ac:dyDescent="0.25"/>
    <row r="443" ht="12.75" customHeight="1" x14ac:dyDescent="0.25"/>
    <row r="444" ht="12.75" customHeight="1" x14ac:dyDescent="0.25"/>
    <row r="445" ht="12.75" customHeight="1" x14ac:dyDescent="0.25"/>
    <row r="446" ht="12.75" customHeight="1" x14ac:dyDescent="0.25"/>
    <row r="447" ht="12.75" customHeight="1" x14ac:dyDescent="0.25"/>
    <row r="448" ht="12.75" customHeight="1" x14ac:dyDescent="0.25"/>
    <row r="449" ht="12.75" customHeight="1" x14ac:dyDescent="0.25"/>
    <row r="450" ht="12.75" customHeight="1" x14ac:dyDescent="0.25"/>
    <row r="451" ht="12.75" customHeight="1" x14ac:dyDescent="0.25"/>
    <row r="452" ht="12.75" customHeight="1" x14ac:dyDescent="0.25"/>
    <row r="453" ht="12.75" customHeight="1" x14ac:dyDescent="0.25"/>
    <row r="454" ht="12.75" customHeight="1" x14ac:dyDescent="0.25"/>
    <row r="455" ht="12.75" customHeight="1" x14ac:dyDescent="0.25"/>
    <row r="456" ht="12.75" customHeight="1" x14ac:dyDescent="0.25"/>
    <row r="457" ht="12.75" customHeight="1" x14ac:dyDescent="0.25"/>
    <row r="458" ht="12.75" customHeight="1" x14ac:dyDescent="0.25"/>
    <row r="459" ht="12.75" customHeight="1" x14ac:dyDescent="0.25"/>
    <row r="460" ht="12.75" customHeight="1" x14ac:dyDescent="0.25"/>
    <row r="461" ht="12.75" customHeight="1" x14ac:dyDescent="0.25"/>
    <row r="462" ht="12.75" customHeight="1" x14ac:dyDescent="0.25"/>
    <row r="463" ht="12.75" customHeight="1" x14ac:dyDescent="0.25"/>
    <row r="464" ht="12.75" customHeight="1" x14ac:dyDescent="0.25"/>
    <row r="465" ht="12.75" customHeight="1" x14ac:dyDescent="0.25"/>
    <row r="466" ht="12.75" customHeight="1" x14ac:dyDescent="0.25"/>
    <row r="467" ht="12.75" customHeight="1" x14ac:dyDescent="0.25"/>
    <row r="468" ht="12.75" customHeight="1" x14ac:dyDescent="0.25"/>
    <row r="469" ht="12.75" customHeight="1" x14ac:dyDescent="0.25"/>
    <row r="470" ht="12.75" customHeight="1" x14ac:dyDescent="0.25"/>
    <row r="471" ht="12.75" customHeight="1" x14ac:dyDescent="0.25"/>
    <row r="472" ht="12.75" customHeight="1" x14ac:dyDescent="0.25"/>
    <row r="473" ht="12.75" customHeight="1" x14ac:dyDescent="0.25"/>
    <row r="474" ht="12.75" customHeight="1" x14ac:dyDescent="0.25"/>
    <row r="475" ht="12.75" customHeight="1" x14ac:dyDescent="0.25"/>
    <row r="476" ht="12.75" customHeight="1" x14ac:dyDescent="0.25"/>
    <row r="477" ht="12.75" customHeight="1" x14ac:dyDescent="0.25"/>
    <row r="478" ht="12.75" customHeight="1" x14ac:dyDescent="0.25"/>
    <row r="479" ht="12.75" customHeight="1" x14ac:dyDescent="0.25"/>
    <row r="480" ht="12.75" customHeight="1" x14ac:dyDescent="0.25"/>
    <row r="481" ht="12.75" customHeight="1" x14ac:dyDescent="0.25"/>
    <row r="482" ht="12.75" customHeight="1" x14ac:dyDescent="0.25"/>
    <row r="483" ht="12.75" customHeight="1" x14ac:dyDescent="0.25"/>
    <row r="484" ht="12.75" customHeight="1" x14ac:dyDescent="0.25"/>
    <row r="485" ht="12.75" customHeight="1" x14ac:dyDescent="0.25"/>
    <row r="486" ht="12.75" customHeight="1" x14ac:dyDescent="0.25"/>
    <row r="487" ht="12.75" customHeight="1" x14ac:dyDescent="0.25"/>
    <row r="488" ht="12.75" customHeight="1" x14ac:dyDescent="0.25"/>
    <row r="489" ht="12.75" customHeight="1" x14ac:dyDescent="0.25"/>
    <row r="490" ht="12.75" customHeight="1" x14ac:dyDescent="0.25"/>
    <row r="491" ht="12.75" customHeight="1" x14ac:dyDescent="0.25"/>
    <row r="492" ht="12.75" customHeight="1" x14ac:dyDescent="0.25"/>
    <row r="493" ht="12.75" customHeight="1" x14ac:dyDescent="0.25"/>
    <row r="494" ht="12.75" customHeight="1" x14ac:dyDescent="0.25"/>
    <row r="495" ht="12.75" customHeight="1" x14ac:dyDescent="0.25"/>
    <row r="496" ht="12.75" customHeight="1" x14ac:dyDescent="0.25"/>
    <row r="497" ht="12.75" customHeight="1" x14ac:dyDescent="0.25"/>
    <row r="498" ht="12.75" customHeight="1" x14ac:dyDescent="0.25"/>
    <row r="499" ht="12.75" customHeight="1" x14ac:dyDescent="0.25"/>
    <row r="500" ht="12.75" customHeight="1" x14ac:dyDescent="0.25"/>
    <row r="501" ht="12.75" customHeight="1" x14ac:dyDescent="0.25"/>
    <row r="502" ht="12.75" customHeight="1" x14ac:dyDescent="0.25"/>
    <row r="503" ht="12.75" customHeight="1" x14ac:dyDescent="0.25"/>
    <row r="504" ht="12.75" customHeight="1" x14ac:dyDescent="0.25"/>
    <row r="505" ht="12.75" customHeight="1" x14ac:dyDescent="0.25"/>
    <row r="506" ht="12.75" customHeight="1" x14ac:dyDescent="0.25"/>
    <row r="507" ht="12.75" customHeight="1" x14ac:dyDescent="0.25"/>
    <row r="508" ht="12.75" customHeight="1" x14ac:dyDescent="0.25"/>
    <row r="509" ht="12.75" customHeight="1" x14ac:dyDescent="0.25"/>
    <row r="510" ht="12.75" customHeight="1" x14ac:dyDescent="0.25"/>
    <row r="511" ht="12.75" customHeight="1" x14ac:dyDescent="0.25"/>
    <row r="512" ht="12.75" customHeight="1" x14ac:dyDescent="0.25"/>
    <row r="513" ht="12.75" customHeight="1" x14ac:dyDescent="0.25"/>
    <row r="514" ht="12.75" customHeight="1" x14ac:dyDescent="0.25"/>
    <row r="515" ht="12.75" customHeight="1" x14ac:dyDescent="0.25"/>
    <row r="516" ht="12.75" customHeight="1" x14ac:dyDescent="0.25"/>
    <row r="517" ht="12.75" customHeight="1" x14ac:dyDescent="0.25"/>
    <row r="518" ht="12.75" customHeight="1" x14ac:dyDescent="0.25"/>
    <row r="519" ht="12.75" customHeight="1" x14ac:dyDescent="0.25"/>
    <row r="520" ht="12.75" customHeight="1" x14ac:dyDescent="0.25"/>
    <row r="521" ht="12.75" customHeight="1" x14ac:dyDescent="0.25"/>
    <row r="522" ht="12.75" customHeight="1" x14ac:dyDescent="0.25"/>
    <row r="523" ht="12.75" customHeight="1" x14ac:dyDescent="0.25"/>
    <row r="524" ht="12.75" customHeight="1" x14ac:dyDescent="0.25"/>
    <row r="525" ht="12.75" customHeight="1" x14ac:dyDescent="0.25"/>
    <row r="526" ht="12.75" customHeight="1" x14ac:dyDescent="0.25"/>
    <row r="527" ht="12.75" customHeight="1" x14ac:dyDescent="0.25"/>
    <row r="528" ht="12.75" customHeight="1" x14ac:dyDescent="0.25"/>
    <row r="529" ht="12.75" customHeight="1" x14ac:dyDescent="0.25"/>
    <row r="530" ht="12.75" customHeight="1" x14ac:dyDescent="0.25"/>
    <row r="531" ht="12.75" customHeight="1" x14ac:dyDescent="0.25"/>
    <row r="532" ht="12.75" customHeight="1" x14ac:dyDescent="0.25"/>
    <row r="533" ht="12.75" customHeight="1" x14ac:dyDescent="0.25"/>
    <row r="534" ht="12.75" customHeight="1" x14ac:dyDescent="0.25"/>
    <row r="535" ht="12.75" customHeight="1" x14ac:dyDescent="0.25"/>
    <row r="536" ht="12.75" customHeight="1" x14ac:dyDescent="0.25"/>
    <row r="537" ht="12.75" customHeight="1" x14ac:dyDescent="0.25"/>
    <row r="538" ht="12.75" customHeight="1" x14ac:dyDescent="0.25"/>
    <row r="539" ht="12.75" customHeight="1" x14ac:dyDescent="0.25"/>
    <row r="540" ht="12.75" customHeight="1" x14ac:dyDescent="0.25"/>
    <row r="541" ht="12.75" customHeight="1" x14ac:dyDescent="0.25"/>
    <row r="542" ht="12.75" customHeight="1" x14ac:dyDescent="0.25"/>
    <row r="543" ht="12.75" customHeight="1" x14ac:dyDescent="0.25"/>
    <row r="544" ht="12.75" customHeight="1" x14ac:dyDescent="0.25"/>
    <row r="545" ht="12.75" customHeight="1" x14ac:dyDescent="0.25"/>
    <row r="546" ht="12.75" customHeight="1" x14ac:dyDescent="0.25"/>
    <row r="547" ht="12.75" customHeight="1" x14ac:dyDescent="0.25"/>
    <row r="548" ht="12.75" customHeight="1" x14ac:dyDescent="0.25"/>
    <row r="549" ht="12.75" customHeight="1" x14ac:dyDescent="0.25"/>
    <row r="550" ht="12.75" customHeight="1" x14ac:dyDescent="0.25"/>
    <row r="551" ht="12.75" customHeight="1" x14ac:dyDescent="0.25"/>
    <row r="552" ht="12.75" customHeight="1" x14ac:dyDescent="0.25"/>
    <row r="553" ht="12.75" customHeight="1" x14ac:dyDescent="0.25"/>
    <row r="554" ht="12.75" customHeight="1" x14ac:dyDescent="0.25"/>
    <row r="555" ht="12.75" customHeight="1" x14ac:dyDescent="0.25"/>
    <row r="556" ht="12.75" customHeight="1" x14ac:dyDescent="0.25"/>
    <row r="557" ht="12.75" customHeight="1" x14ac:dyDescent="0.25"/>
    <row r="558" ht="12.75" customHeight="1" x14ac:dyDescent="0.25"/>
    <row r="559" ht="12.75" customHeight="1" x14ac:dyDescent="0.25"/>
    <row r="560" ht="12.75" customHeight="1" x14ac:dyDescent="0.25"/>
    <row r="561" ht="12.75" customHeight="1" x14ac:dyDescent="0.25"/>
    <row r="562" ht="12.75" customHeight="1" x14ac:dyDescent="0.25"/>
    <row r="563" ht="12.75" customHeight="1" x14ac:dyDescent="0.25"/>
    <row r="564" ht="12.75" customHeight="1" x14ac:dyDescent="0.25"/>
    <row r="565" ht="12.75" customHeight="1" x14ac:dyDescent="0.25"/>
    <row r="566" ht="12.75" customHeight="1" x14ac:dyDescent="0.25"/>
    <row r="567" ht="12.75" customHeight="1" x14ac:dyDescent="0.25"/>
    <row r="568" ht="12.75" customHeight="1" x14ac:dyDescent="0.25"/>
    <row r="569" ht="12.75" customHeight="1" x14ac:dyDescent="0.25"/>
    <row r="570" ht="12.75" customHeight="1" x14ac:dyDescent="0.25"/>
    <row r="571" ht="12.75" customHeight="1" x14ac:dyDescent="0.25"/>
    <row r="572" ht="12.75" customHeight="1" x14ac:dyDescent="0.25"/>
    <row r="573" ht="12.75" customHeight="1" x14ac:dyDescent="0.25"/>
    <row r="574" ht="12.75" customHeight="1" x14ac:dyDescent="0.25"/>
    <row r="575" ht="12.75" customHeight="1" x14ac:dyDescent="0.25"/>
    <row r="576" ht="12.75" customHeight="1" x14ac:dyDescent="0.25"/>
    <row r="577" ht="12.75" customHeight="1" x14ac:dyDescent="0.25"/>
    <row r="578" ht="12.75" customHeight="1" x14ac:dyDescent="0.25"/>
    <row r="579" ht="12.75" customHeight="1" x14ac:dyDescent="0.25"/>
    <row r="580" ht="12.75" customHeight="1" x14ac:dyDescent="0.25"/>
    <row r="581" ht="12.75" customHeight="1" x14ac:dyDescent="0.25"/>
    <row r="582" ht="12.75" customHeight="1" x14ac:dyDescent="0.25"/>
    <row r="583" ht="12.75" customHeight="1" x14ac:dyDescent="0.25"/>
    <row r="584" ht="12.75" customHeight="1" x14ac:dyDescent="0.25"/>
    <row r="585" ht="12.75" customHeight="1" x14ac:dyDescent="0.25"/>
    <row r="586" ht="12.75" customHeight="1" x14ac:dyDescent="0.25"/>
    <row r="587" ht="12.75" customHeight="1" x14ac:dyDescent="0.25"/>
    <row r="588" ht="12.75" customHeight="1" x14ac:dyDescent="0.25"/>
    <row r="589" ht="12.75" customHeight="1" x14ac:dyDescent="0.25"/>
    <row r="590" ht="12.75" customHeight="1" x14ac:dyDescent="0.25"/>
    <row r="591" ht="12.75" customHeight="1" x14ac:dyDescent="0.25"/>
    <row r="592" ht="12.75" customHeight="1" x14ac:dyDescent="0.25"/>
    <row r="593" ht="12.75" customHeight="1" x14ac:dyDescent="0.25"/>
    <row r="594" ht="12.75" customHeight="1" x14ac:dyDescent="0.25"/>
    <row r="595" ht="12.75" customHeight="1" x14ac:dyDescent="0.25"/>
    <row r="596" ht="12.75" customHeight="1" x14ac:dyDescent="0.25"/>
    <row r="597" ht="12.75" customHeight="1" x14ac:dyDescent="0.25"/>
    <row r="598" ht="12.75" customHeight="1" x14ac:dyDescent="0.25"/>
    <row r="599" ht="12.75" customHeight="1" x14ac:dyDescent="0.25"/>
    <row r="600" ht="12.75" customHeight="1" x14ac:dyDescent="0.25"/>
    <row r="601" ht="12.75" customHeight="1" x14ac:dyDescent="0.25"/>
    <row r="602" ht="12.75" customHeight="1" x14ac:dyDescent="0.25"/>
    <row r="603" ht="12.75" customHeight="1" x14ac:dyDescent="0.25"/>
    <row r="604" ht="12.75" customHeight="1" x14ac:dyDescent="0.25"/>
    <row r="605" ht="12.75" customHeight="1" x14ac:dyDescent="0.25"/>
    <row r="606" ht="12.75" customHeight="1" x14ac:dyDescent="0.25"/>
    <row r="607" ht="12.75" customHeight="1" x14ac:dyDescent="0.25"/>
    <row r="608" ht="12.75" customHeight="1" x14ac:dyDescent="0.25"/>
    <row r="609" ht="12.75" customHeight="1" x14ac:dyDescent="0.25"/>
    <row r="610" ht="12.75" customHeight="1" x14ac:dyDescent="0.25"/>
    <row r="611" ht="12.75" customHeight="1" x14ac:dyDescent="0.25"/>
    <row r="612" ht="12.75" customHeight="1" x14ac:dyDescent="0.25"/>
    <row r="613" ht="12.75" customHeight="1" x14ac:dyDescent="0.25"/>
    <row r="614" ht="12.75" customHeight="1" x14ac:dyDescent="0.25"/>
    <row r="615" ht="12.75" customHeight="1" x14ac:dyDescent="0.25"/>
    <row r="616" ht="12.75" customHeight="1" x14ac:dyDescent="0.25"/>
    <row r="617" ht="12.75" customHeight="1" x14ac:dyDescent="0.25"/>
    <row r="618" ht="12.75" customHeight="1" x14ac:dyDescent="0.25"/>
    <row r="619" ht="12.75" customHeight="1" x14ac:dyDescent="0.25"/>
    <row r="620" ht="12.75" customHeight="1" x14ac:dyDescent="0.25"/>
    <row r="621" ht="12.75" customHeight="1" x14ac:dyDescent="0.25"/>
    <row r="622" ht="12.75" customHeight="1" x14ac:dyDescent="0.25"/>
    <row r="623" ht="12.75" customHeight="1" x14ac:dyDescent="0.25"/>
    <row r="624" ht="12.75" customHeight="1" x14ac:dyDescent="0.25"/>
    <row r="625" ht="12.75" customHeight="1" x14ac:dyDescent="0.25"/>
    <row r="626" ht="12.75" customHeight="1" x14ac:dyDescent="0.25"/>
    <row r="627" ht="12.75" customHeight="1" x14ac:dyDescent="0.25"/>
    <row r="628" ht="12.75" customHeight="1" x14ac:dyDescent="0.25"/>
    <row r="629" ht="12.75" customHeight="1" x14ac:dyDescent="0.25"/>
    <row r="630" ht="12.75" customHeight="1" x14ac:dyDescent="0.25"/>
    <row r="631" ht="12.75" customHeight="1" x14ac:dyDescent="0.25"/>
    <row r="632" ht="12.75" customHeight="1" x14ac:dyDescent="0.25"/>
    <row r="633" ht="12.75" customHeight="1" x14ac:dyDescent="0.25"/>
    <row r="634" ht="12.75" customHeight="1" x14ac:dyDescent="0.25"/>
    <row r="635" ht="12.75" customHeight="1" x14ac:dyDescent="0.25"/>
    <row r="636" ht="12.75" customHeight="1" x14ac:dyDescent="0.25"/>
    <row r="637" ht="12.75" customHeight="1" x14ac:dyDescent="0.25"/>
    <row r="638" ht="12.75" customHeight="1" x14ac:dyDescent="0.25"/>
    <row r="639" ht="12.75" customHeight="1" x14ac:dyDescent="0.25"/>
    <row r="640" ht="12.75" customHeight="1" x14ac:dyDescent="0.25"/>
    <row r="641" ht="12.75" customHeight="1" x14ac:dyDescent="0.25"/>
    <row r="642" ht="12.75" customHeight="1" x14ac:dyDescent="0.25"/>
    <row r="643" ht="12.75" customHeight="1" x14ac:dyDescent="0.25"/>
    <row r="644" ht="12.75" customHeight="1" x14ac:dyDescent="0.25"/>
    <row r="645" ht="12.75" customHeight="1" x14ac:dyDescent="0.25"/>
    <row r="646" ht="12.75" customHeight="1" x14ac:dyDescent="0.25"/>
    <row r="647" ht="12.75" customHeight="1" x14ac:dyDescent="0.25"/>
    <row r="648" ht="12.75" customHeight="1" x14ac:dyDescent="0.25"/>
    <row r="649" ht="12.75" customHeight="1" x14ac:dyDescent="0.25"/>
    <row r="650" ht="12.75" customHeight="1" x14ac:dyDescent="0.25"/>
    <row r="651" ht="12.75" customHeight="1" x14ac:dyDescent="0.25"/>
    <row r="652" ht="12.75" customHeight="1" x14ac:dyDescent="0.25"/>
    <row r="653" ht="12.75" customHeight="1" x14ac:dyDescent="0.25"/>
    <row r="654" ht="12.75" customHeight="1" x14ac:dyDescent="0.25"/>
    <row r="655" ht="12.75" customHeight="1" x14ac:dyDescent="0.25"/>
    <row r="656" ht="12.75" customHeight="1" x14ac:dyDescent="0.25"/>
    <row r="657" ht="12.75" customHeight="1" x14ac:dyDescent="0.25"/>
    <row r="658" ht="12.75" customHeight="1" x14ac:dyDescent="0.25"/>
    <row r="659" ht="12.75" customHeight="1" x14ac:dyDescent="0.25"/>
    <row r="660" ht="12.75" customHeight="1" x14ac:dyDescent="0.25"/>
    <row r="661" ht="12.75" customHeight="1" x14ac:dyDescent="0.25"/>
    <row r="662" ht="12.75" customHeight="1" x14ac:dyDescent="0.25"/>
    <row r="663" ht="12.75" customHeight="1" x14ac:dyDescent="0.25"/>
    <row r="664" ht="12.75" customHeight="1" x14ac:dyDescent="0.25"/>
    <row r="665" ht="12.75" customHeight="1" x14ac:dyDescent="0.25"/>
    <row r="666" ht="12.75" customHeight="1" x14ac:dyDescent="0.25"/>
    <row r="667" ht="12.75" customHeight="1" x14ac:dyDescent="0.25"/>
    <row r="668" ht="12.75" customHeight="1" x14ac:dyDescent="0.25"/>
    <row r="669" ht="12.75" customHeight="1" x14ac:dyDescent="0.25"/>
    <row r="670" ht="12.75" customHeight="1" x14ac:dyDescent="0.25"/>
    <row r="671" ht="12.75" customHeight="1" x14ac:dyDescent="0.25"/>
    <row r="672" ht="12.75" customHeight="1" x14ac:dyDescent="0.25"/>
    <row r="673" ht="12.75" customHeight="1" x14ac:dyDescent="0.25"/>
    <row r="674" ht="12.75" customHeight="1" x14ac:dyDescent="0.25"/>
    <row r="675" ht="12.75" customHeight="1" x14ac:dyDescent="0.25"/>
    <row r="676" ht="12.75" customHeight="1" x14ac:dyDescent="0.25"/>
    <row r="677" ht="12.75" customHeight="1" x14ac:dyDescent="0.25"/>
    <row r="678" ht="12.75" customHeight="1" x14ac:dyDescent="0.25"/>
    <row r="679" ht="12.75" customHeight="1" x14ac:dyDescent="0.25"/>
    <row r="680" ht="12.75" customHeight="1" x14ac:dyDescent="0.25"/>
    <row r="681" ht="12.75" customHeight="1" x14ac:dyDescent="0.25"/>
    <row r="682" ht="12.75" customHeight="1" x14ac:dyDescent="0.25"/>
    <row r="683" ht="12.75" customHeight="1" x14ac:dyDescent="0.25"/>
    <row r="684" ht="12.75" customHeight="1" x14ac:dyDescent="0.25"/>
    <row r="685" ht="12.75" customHeight="1" x14ac:dyDescent="0.25"/>
    <row r="686" ht="12.75" customHeight="1" x14ac:dyDescent="0.25"/>
    <row r="687" ht="12.75" customHeight="1" x14ac:dyDescent="0.25"/>
    <row r="688" ht="12.75" customHeight="1" x14ac:dyDescent="0.25"/>
    <row r="689" ht="12.75" customHeight="1" x14ac:dyDescent="0.25"/>
    <row r="690" ht="12.75" customHeight="1" x14ac:dyDescent="0.25"/>
    <row r="691" ht="12.75" customHeight="1" x14ac:dyDescent="0.25"/>
    <row r="692" ht="12.75" customHeight="1" x14ac:dyDescent="0.25"/>
    <row r="693" ht="12.75" customHeight="1" x14ac:dyDescent="0.25"/>
    <row r="694" ht="12.75" customHeight="1" x14ac:dyDescent="0.25"/>
    <row r="695" ht="12.75" customHeight="1" x14ac:dyDescent="0.25"/>
    <row r="696" ht="12.75" customHeight="1" x14ac:dyDescent="0.25"/>
    <row r="697" ht="12.75" customHeight="1" x14ac:dyDescent="0.25"/>
    <row r="698" ht="12.75" customHeight="1" x14ac:dyDescent="0.25"/>
    <row r="699" ht="12.75" customHeight="1" x14ac:dyDescent="0.25"/>
    <row r="700" ht="12.75" customHeight="1" x14ac:dyDescent="0.25"/>
    <row r="701" ht="12.75" customHeight="1" x14ac:dyDescent="0.25"/>
    <row r="702" ht="12.75" customHeight="1" x14ac:dyDescent="0.25"/>
    <row r="703" ht="12.75" customHeight="1" x14ac:dyDescent="0.25"/>
    <row r="704" ht="12.75" customHeight="1" x14ac:dyDescent="0.25"/>
    <row r="705" ht="12.75" customHeight="1" x14ac:dyDescent="0.25"/>
    <row r="706" ht="12.75" customHeight="1" x14ac:dyDescent="0.25"/>
    <row r="707" ht="12.75" customHeight="1" x14ac:dyDescent="0.25"/>
    <row r="708" ht="12.75" customHeight="1" x14ac:dyDescent="0.25"/>
    <row r="709" ht="12.75" customHeight="1" x14ac:dyDescent="0.25"/>
    <row r="710" ht="12.75" customHeight="1" x14ac:dyDescent="0.25"/>
    <row r="711" ht="12.75" customHeight="1" x14ac:dyDescent="0.25"/>
    <row r="712" ht="12.75" customHeight="1" x14ac:dyDescent="0.25"/>
    <row r="713" ht="12.75" customHeight="1" x14ac:dyDescent="0.25"/>
    <row r="714" ht="12.75" customHeight="1" x14ac:dyDescent="0.25"/>
    <row r="715" ht="12.75" customHeight="1" x14ac:dyDescent="0.25"/>
    <row r="716" ht="12.75" customHeight="1" x14ac:dyDescent="0.25"/>
    <row r="717" ht="12.75" customHeight="1" x14ac:dyDescent="0.25"/>
    <row r="718" ht="12.75" customHeight="1" x14ac:dyDescent="0.25"/>
    <row r="719" ht="12.75" customHeight="1" x14ac:dyDescent="0.25"/>
    <row r="720" ht="12.75" customHeight="1" x14ac:dyDescent="0.25"/>
    <row r="721" ht="12.75" customHeight="1" x14ac:dyDescent="0.25"/>
    <row r="722" ht="12.75" customHeight="1" x14ac:dyDescent="0.25"/>
    <row r="723" ht="12.75" customHeight="1" x14ac:dyDescent="0.25"/>
    <row r="724" ht="12.75" customHeight="1" x14ac:dyDescent="0.25"/>
    <row r="725" ht="12.75" customHeight="1" x14ac:dyDescent="0.25"/>
    <row r="726" ht="12.75" customHeight="1" x14ac:dyDescent="0.25"/>
    <row r="727" ht="12.75" customHeight="1" x14ac:dyDescent="0.25"/>
    <row r="728" ht="12.75" customHeight="1" x14ac:dyDescent="0.25"/>
    <row r="729" ht="12.75" customHeight="1" x14ac:dyDescent="0.25"/>
    <row r="730" ht="12.75" customHeight="1" x14ac:dyDescent="0.25"/>
    <row r="731" ht="12.75" customHeight="1" x14ac:dyDescent="0.25"/>
    <row r="732" ht="12.75" customHeight="1" x14ac:dyDescent="0.25"/>
    <row r="733" ht="12.75" customHeight="1" x14ac:dyDescent="0.25"/>
    <row r="734" ht="12.75" customHeight="1" x14ac:dyDescent="0.25"/>
    <row r="735" ht="12.75" customHeight="1" x14ac:dyDescent="0.25"/>
    <row r="736" ht="12.75" customHeight="1" x14ac:dyDescent="0.25"/>
    <row r="737" ht="12.75" customHeight="1" x14ac:dyDescent="0.25"/>
    <row r="738" ht="12.75" customHeight="1" x14ac:dyDescent="0.25"/>
    <row r="739" ht="12.75" customHeight="1" x14ac:dyDescent="0.25"/>
    <row r="740" ht="12.75" customHeight="1" x14ac:dyDescent="0.25"/>
    <row r="741" ht="12.75" customHeight="1" x14ac:dyDescent="0.25"/>
    <row r="742" ht="12.75" customHeight="1" x14ac:dyDescent="0.25"/>
    <row r="743" ht="12.75" customHeight="1" x14ac:dyDescent="0.25"/>
    <row r="744" ht="12.75" customHeight="1" x14ac:dyDescent="0.25"/>
    <row r="745" ht="12.75" customHeight="1" x14ac:dyDescent="0.25"/>
    <row r="746" ht="12.75" customHeight="1" x14ac:dyDescent="0.25"/>
    <row r="747" ht="12.75" customHeight="1" x14ac:dyDescent="0.25"/>
    <row r="748" ht="12.75" customHeight="1" x14ac:dyDescent="0.25"/>
    <row r="749" ht="12.75" customHeight="1" x14ac:dyDescent="0.25"/>
    <row r="750" ht="12.75" customHeight="1" x14ac:dyDescent="0.25"/>
    <row r="751" ht="12.75" customHeight="1" x14ac:dyDescent="0.25"/>
    <row r="752" ht="12.75" customHeight="1" x14ac:dyDescent="0.25"/>
    <row r="753" ht="12.75" customHeight="1" x14ac:dyDescent="0.25"/>
    <row r="754" ht="12.75" customHeight="1" x14ac:dyDescent="0.25"/>
    <row r="755" ht="12.75" customHeight="1" x14ac:dyDescent="0.25"/>
    <row r="756" ht="12.75" customHeight="1" x14ac:dyDescent="0.25"/>
    <row r="757" ht="12.75" customHeight="1" x14ac:dyDescent="0.25"/>
    <row r="758" ht="12.75" customHeight="1" x14ac:dyDescent="0.25"/>
    <row r="759" ht="12.75" customHeight="1" x14ac:dyDescent="0.25"/>
    <row r="760" ht="12.75" customHeight="1" x14ac:dyDescent="0.25"/>
    <row r="761" ht="12.75" customHeight="1" x14ac:dyDescent="0.25"/>
    <row r="762" ht="12.75" customHeight="1" x14ac:dyDescent="0.25"/>
    <row r="763" ht="12.75" customHeight="1" x14ac:dyDescent="0.25"/>
    <row r="764" ht="12.75" customHeight="1" x14ac:dyDescent="0.25"/>
    <row r="765" ht="12.75" customHeight="1" x14ac:dyDescent="0.25"/>
    <row r="766" ht="12.75" customHeight="1" x14ac:dyDescent="0.25"/>
    <row r="767" ht="12.75" customHeight="1" x14ac:dyDescent="0.25"/>
    <row r="768" ht="12.75" customHeight="1" x14ac:dyDescent="0.25"/>
    <row r="769" ht="12.75" customHeight="1" x14ac:dyDescent="0.25"/>
    <row r="770" ht="12.75" customHeight="1" x14ac:dyDescent="0.25"/>
    <row r="771" ht="12.75" customHeight="1" x14ac:dyDescent="0.25"/>
    <row r="772" ht="12.75" customHeight="1" x14ac:dyDescent="0.25"/>
    <row r="773" ht="12.75" customHeight="1" x14ac:dyDescent="0.25"/>
    <row r="774" ht="12.75" customHeight="1" x14ac:dyDescent="0.25"/>
    <row r="775" ht="12.75" customHeight="1" x14ac:dyDescent="0.25"/>
    <row r="776" ht="12.75" customHeight="1" x14ac:dyDescent="0.25"/>
    <row r="777" ht="12.75" customHeight="1" x14ac:dyDescent="0.25"/>
    <row r="778" ht="12.75" customHeight="1" x14ac:dyDescent="0.25"/>
    <row r="779" ht="12.75" customHeight="1" x14ac:dyDescent="0.25"/>
    <row r="780" ht="12.75" customHeight="1" x14ac:dyDescent="0.25"/>
    <row r="781" ht="12.75" customHeight="1" x14ac:dyDescent="0.25"/>
    <row r="782" ht="12.75" customHeight="1" x14ac:dyDescent="0.25"/>
    <row r="783" ht="12.75" customHeight="1" x14ac:dyDescent="0.25"/>
    <row r="784" ht="12.75" customHeight="1" x14ac:dyDescent="0.25"/>
    <row r="785" ht="12.75" customHeight="1" x14ac:dyDescent="0.25"/>
    <row r="786" ht="12.75" customHeight="1" x14ac:dyDescent="0.25"/>
    <row r="787" ht="12.75" customHeight="1" x14ac:dyDescent="0.25"/>
    <row r="788" ht="12.75" customHeight="1" x14ac:dyDescent="0.25"/>
    <row r="789" ht="12.75" customHeight="1" x14ac:dyDescent="0.25"/>
    <row r="790" ht="12.75" customHeight="1" x14ac:dyDescent="0.25"/>
    <row r="791" ht="12.75" customHeight="1" x14ac:dyDescent="0.25"/>
    <row r="792" ht="12.75" customHeight="1" x14ac:dyDescent="0.25"/>
    <row r="793" ht="12.75" customHeight="1" x14ac:dyDescent="0.25"/>
    <row r="794" ht="12.75" customHeight="1" x14ac:dyDescent="0.25"/>
    <row r="795" ht="12.75" customHeight="1" x14ac:dyDescent="0.25"/>
    <row r="796" ht="12.75" customHeight="1" x14ac:dyDescent="0.25"/>
    <row r="797" ht="12.75" customHeight="1" x14ac:dyDescent="0.25"/>
    <row r="798" ht="12.75" customHeight="1" x14ac:dyDescent="0.25"/>
    <row r="799" ht="12.75" customHeight="1" x14ac:dyDescent="0.25"/>
    <row r="800" ht="12.75" customHeight="1" x14ac:dyDescent="0.25"/>
    <row r="801" ht="12.75" customHeight="1" x14ac:dyDescent="0.25"/>
    <row r="802" ht="12.75" customHeight="1" x14ac:dyDescent="0.25"/>
    <row r="803" ht="12.75" customHeight="1" x14ac:dyDescent="0.25"/>
    <row r="804" ht="12.75" customHeight="1" x14ac:dyDescent="0.25"/>
    <row r="805" ht="12.75" customHeight="1" x14ac:dyDescent="0.25"/>
    <row r="806" ht="12.75" customHeight="1" x14ac:dyDescent="0.25"/>
    <row r="807" ht="12.75" customHeight="1" x14ac:dyDescent="0.25"/>
    <row r="808" ht="12.75" customHeight="1" x14ac:dyDescent="0.25"/>
    <row r="809" ht="12.75" customHeight="1" x14ac:dyDescent="0.25"/>
    <row r="810" ht="12.75" customHeight="1" x14ac:dyDescent="0.25"/>
    <row r="811" ht="12.75" customHeight="1" x14ac:dyDescent="0.25"/>
    <row r="812" ht="12.75" customHeight="1" x14ac:dyDescent="0.25"/>
    <row r="813" ht="12.75" customHeight="1" x14ac:dyDescent="0.25"/>
    <row r="814" ht="12.75" customHeight="1" x14ac:dyDescent="0.25"/>
    <row r="815" ht="12.75" customHeight="1" x14ac:dyDescent="0.25"/>
    <row r="816" ht="12.75" customHeight="1" x14ac:dyDescent="0.25"/>
    <row r="817" ht="12.75" customHeight="1" x14ac:dyDescent="0.25"/>
    <row r="818" ht="12.75" customHeight="1" x14ac:dyDescent="0.25"/>
    <row r="819" ht="12.75" customHeight="1" x14ac:dyDescent="0.25"/>
    <row r="820" ht="12.75" customHeight="1" x14ac:dyDescent="0.25"/>
    <row r="821" ht="12.75" customHeight="1" x14ac:dyDescent="0.25"/>
    <row r="822" ht="12.75" customHeight="1" x14ac:dyDescent="0.25"/>
    <row r="823" ht="12.75" customHeight="1" x14ac:dyDescent="0.25"/>
    <row r="824" ht="12.75" customHeight="1" x14ac:dyDescent="0.25"/>
    <row r="825" ht="12.75" customHeight="1" x14ac:dyDescent="0.25"/>
    <row r="826" ht="12.75" customHeight="1" x14ac:dyDescent="0.25"/>
    <row r="827" ht="12.75" customHeight="1" x14ac:dyDescent="0.25"/>
    <row r="828" ht="12.75" customHeight="1" x14ac:dyDescent="0.25"/>
    <row r="829" ht="12.75" customHeight="1" x14ac:dyDescent="0.25"/>
    <row r="830" ht="12.75" customHeight="1" x14ac:dyDescent="0.25"/>
    <row r="831" ht="12.75" customHeight="1" x14ac:dyDescent="0.25"/>
    <row r="832" ht="12.75" customHeight="1" x14ac:dyDescent="0.25"/>
    <row r="833" ht="12.75" customHeight="1" x14ac:dyDescent="0.25"/>
    <row r="834" ht="12.75" customHeight="1" x14ac:dyDescent="0.25"/>
    <row r="835" ht="12.75" customHeight="1" x14ac:dyDescent="0.25"/>
    <row r="836" ht="12.75" customHeight="1" x14ac:dyDescent="0.25"/>
    <row r="837" ht="12.75" customHeight="1" x14ac:dyDescent="0.25"/>
    <row r="838" ht="12.75" customHeight="1" x14ac:dyDescent="0.25"/>
    <row r="839" ht="12.75" customHeight="1" x14ac:dyDescent="0.25"/>
    <row r="840" ht="12.75" customHeight="1" x14ac:dyDescent="0.25"/>
    <row r="841" ht="12.75" customHeight="1" x14ac:dyDescent="0.25"/>
    <row r="842" ht="12.75" customHeight="1" x14ac:dyDescent="0.25"/>
    <row r="843" ht="12.75" customHeight="1" x14ac:dyDescent="0.25"/>
    <row r="844" ht="12.75" customHeight="1" x14ac:dyDescent="0.25"/>
    <row r="845" ht="12.75" customHeight="1" x14ac:dyDescent="0.25"/>
    <row r="846" ht="12.75" customHeight="1" x14ac:dyDescent="0.25"/>
    <row r="847" ht="12.75" customHeight="1" x14ac:dyDescent="0.25"/>
    <row r="848" ht="12.75" customHeight="1" x14ac:dyDescent="0.25"/>
    <row r="849" ht="12.75" customHeight="1" x14ac:dyDescent="0.25"/>
    <row r="850" ht="12.75" customHeight="1" x14ac:dyDescent="0.25"/>
    <row r="851" ht="12.75" customHeight="1" x14ac:dyDescent="0.25"/>
    <row r="852" ht="12.75" customHeight="1" x14ac:dyDescent="0.25"/>
    <row r="853" ht="12.75" customHeight="1" x14ac:dyDescent="0.25"/>
    <row r="854" ht="12.75" customHeight="1" x14ac:dyDescent="0.25"/>
    <row r="855" ht="12.75" customHeight="1" x14ac:dyDescent="0.25"/>
    <row r="856" ht="12.75" customHeight="1" x14ac:dyDescent="0.25"/>
    <row r="857" ht="12.75" customHeight="1" x14ac:dyDescent="0.25"/>
    <row r="858" ht="12.75" customHeight="1" x14ac:dyDescent="0.25"/>
    <row r="859" ht="12.75" customHeight="1" x14ac:dyDescent="0.25"/>
    <row r="860" ht="12.75" customHeight="1" x14ac:dyDescent="0.25"/>
    <row r="861" ht="12.75" customHeight="1" x14ac:dyDescent="0.25"/>
    <row r="862" ht="12.75" customHeight="1" x14ac:dyDescent="0.25"/>
    <row r="863" ht="12.75" customHeight="1" x14ac:dyDescent="0.25"/>
    <row r="864" ht="12.75" customHeight="1" x14ac:dyDescent="0.25"/>
    <row r="865" ht="12.75" customHeight="1" x14ac:dyDescent="0.25"/>
    <row r="866" ht="12.75" customHeight="1" x14ac:dyDescent="0.25"/>
    <row r="867" ht="12.75" customHeight="1" x14ac:dyDescent="0.25"/>
    <row r="868" ht="12.75" customHeight="1" x14ac:dyDescent="0.25"/>
    <row r="869" ht="12.75" customHeight="1" x14ac:dyDescent="0.25"/>
    <row r="870" ht="12.75" customHeight="1" x14ac:dyDescent="0.25"/>
    <row r="871" ht="12.75" customHeight="1" x14ac:dyDescent="0.25"/>
    <row r="872" ht="12.75" customHeight="1" x14ac:dyDescent="0.25"/>
    <row r="873" ht="12.75" customHeight="1" x14ac:dyDescent="0.25"/>
    <row r="874" ht="12.75" customHeight="1" x14ac:dyDescent="0.25"/>
    <row r="875" ht="12.75" customHeight="1" x14ac:dyDescent="0.25"/>
    <row r="876" ht="12.75" customHeight="1" x14ac:dyDescent="0.25"/>
    <row r="877" ht="12.75" customHeight="1" x14ac:dyDescent="0.25"/>
    <row r="878" ht="12.75" customHeight="1" x14ac:dyDescent="0.25"/>
    <row r="879" ht="12.75" customHeight="1" x14ac:dyDescent="0.25"/>
    <row r="880" ht="12.75" customHeight="1" x14ac:dyDescent="0.25"/>
    <row r="881" ht="12.75" customHeight="1" x14ac:dyDescent="0.25"/>
    <row r="882" ht="12.75" customHeight="1" x14ac:dyDescent="0.25"/>
    <row r="883" ht="12.75" customHeight="1" x14ac:dyDescent="0.25"/>
    <row r="884" ht="12.75" customHeight="1" x14ac:dyDescent="0.25"/>
    <row r="885" ht="12.75" customHeight="1" x14ac:dyDescent="0.25"/>
    <row r="886" ht="12.75" customHeight="1" x14ac:dyDescent="0.25"/>
    <row r="887" ht="12.75" customHeight="1" x14ac:dyDescent="0.25"/>
    <row r="888" ht="12.75" customHeight="1" x14ac:dyDescent="0.25"/>
    <row r="889" ht="12.75" customHeight="1" x14ac:dyDescent="0.25"/>
    <row r="890" ht="12.75" customHeight="1" x14ac:dyDescent="0.25"/>
    <row r="891" ht="12.75" customHeight="1" x14ac:dyDescent="0.25"/>
    <row r="892" ht="12.75" customHeight="1" x14ac:dyDescent="0.25"/>
    <row r="893" ht="12.75" customHeight="1" x14ac:dyDescent="0.25"/>
    <row r="894" ht="12.75" customHeight="1" x14ac:dyDescent="0.25"/>
    <row r="895" ht="12.75" customHeight="1" x14ac:dyDescent="0.25"/>
    <row r="896" ht="12.75" customHeight="1" x14ac:dyDescent="0.25"/>
    <row r="897" ht="12.75" customHeight="1" x14ac:dyDescent="0.25"/>
    <row r="898" ht="12.75" customHeight="1" x14ac:dyDescent="0.25"/>
    <row r="899" ht="12.75" customHeight="1" x14ac:dyDescent="0.25"/>
    <row r="900" ht="12.75" customHeight="1" x14ac:dyDescent="0.25"/>
    <row r="901" ht="12.75" customHeight="1" x14ac:dyDescent="0.25"/>
    <row r="902" ht="12.75" customHeight="1" x14ac:dyDescent="0.25"/>
    <row r="903" ht="12.75" customHeight="1" x14ac:dyDescent="0.25"/>
    <row r="904" ht="12.75" customHeight="1" x14ac:dyDescent="0.25"/>
    <row r="905" ht="12.75" customHeight="1" x14ac:dyDescent="0.25"/>
    <row r="906" ht="12.75" customHeight="1" x14ac:dyDescent="0.25"/>
    <row r="907" ht="12.75" customHeight="1" x14ac:dyDescent="0.25"/>
    <row r="908" ht="12.75" customHeight="1" x14ac:dyDescent="0.25"/>
    <row r="909" ht="12.75" customHeight="1" x14ac:dyDescent="0.25"/>
    <row r="910" ht="12.75" customHeight="1" x14ac:dyDescent="0.25"/>
    <row r="911" ht="12.75" customHeight="1" x14ac:dyDescent="0.25"/>
    <row r="912" ht="12.75" customHeight="1" x14ac:dyDescent="0.25"/>
    <row r="913" ht="12.75" customHeight="1" x14ac:dyDescent="0.25"/>
    <row r="914" ht="12.75" customHeight="1" x14ac:dyDescent="0.25"/>
    <row r="915" ht="12.75" customHeight="1" x14ac:dyDescent="0.25"/>
    <row r="916" ht="12.75" customHeight="1" x14ac:dyDescent="0.25"/>
    <row r="917" ht="12.75" customHeight="1" x14ac:dyDescent="0.25"/>
    <row r="918" ht="12.75" customHeight="1" x14ac:dyDescent="0.25"/>
    <row r="919" ht="12.75" customHeight="1" x14ac:dyDescent="0.25"/>
    <row r="920" ht="12.75" customHeight="1" x14ac:dyDescent="0.25"/>
    <row r="921" ht="12.75" customHeight="1" x14ac:dyDescent="0.25"/>
    <row r="922" ht="12.75" customHeight="1" x14ac:dyDescent="0.25"/>
    <row r="923" ht="12.75" customHeight="1" x14ac:dyDescent="0.25"/>
    <row r="924" ht="12.75" customHeight="1" x14ac:dyDescent="0.25"/>
    <row r="925" ht="12.75" customHeight="1" x14ac:dyDescent="0.25"/>
    <row r="926" ht="12.75" customHeight="1" x14ac:dyDescent="0.25"/>
    <row r="927" ht="12.75" customHeight="1" x14ac:dyDescent="0.25"/>
    <row r="928" ht="12.75" customHeight="1" x14ac:dyDescent="0.25"/>
    <row r="929" ht="12.75" customHeight="1" x14ac:dyDescent="0.25"/>
    <row r="930" ht="12.75" customHeight="1" x14ac:dyDescent="0.25"/>
    <row r="931" ht="12.75" customHeight="1" x14ac:dyDescent="0.25"/>
    <row r="932" ht="12.75" customHeight="1" x14ac:dyDescent="0.25"/>
    <row r="933" ht="12.75" customHeight="1" x14ac:dyDescent="0.25"/>
    <row r="934" ht="12.75" customHeight="1" x14ac:dyDescent="0.25"/>
    <row r="935" ht="12.75" customHeight="1" x14ac:dyDescent="0.25"/>
    <row r="936" ht="12.75" customHeight="1" x14ac:dyDescent="0.25"/>
    <row r="937" ht="12.75" customHeight="1" x14ac:dyDescent="0.25"/>
    <row r="938" ht="12.75" customHeight="1" x14ac:dyDescent="0.25"/>
    <row r="939" ht="12.75" customHeight="1" x14ac:dyDescent="0.25"/>
    <row r="940" ht="12.75" customHeight="1" x14ac:dyDescent="0.25"/>
    <row r="941" ht="12.75" customHeight="1" x14ac:dyDescent="0.25"/>
    <row r="942" ht="12.75" customHeight="1" x14ac:dyDescent="0.25"/>
    <row r="943" ht="12.75" customHeight="1" x14ac:dyDescent="0.25"/>
    <row r="944" ht="12.75" customHeight="1" x14ac:dyDescent="0.25"/>
    <row r="945" ht="12.75" customHeight="1" x14ac:dyDescent="0.25"/>
    <row r="946" ht="12.75" customHeight="1" x14ac:dyDescent="0.25"/>
    <row r="947" ht="12.75" customHeight="1" x14ac:dyDescent="0.25"/>
    <row r="948" ht="12.75" customHeight="1" x14ac:dyDescent="0.25"/>
    <row r="949" ht="12.75" customHeight="1" x14ac:dyDescent="0.25"/>
    <row r="950" ht="12.75" customHeight="1" x14ac:dyDescent="0.25"/>
    <row r="951" ht="12.75" customHeight="1" x14ac:dyDescent="0.25"/>
    <row r="952" ht="12.75" customHeight="1" x14ac:dyDescent="0.25"/>
    <row r="953" ht="12.75" customHeight="1" x14ac:dyDescent="0.25"/>
    <row r="954" ht="12.75" customHeight="1" x14ac:dyDescent="0.25"/>
    <row r="955" ht="12.75" customHeight="1" x14ac:dyDescent="0.25"/>
    <row r="956" ht="12.75" customHeight="1" x14ac:dyDescent="0.25"/>
    <row r="957" ht="12.75" customHeight="1" x14ac:dyDescent="0.25"/>
    <row r="958" ht="12.75" customHeight="1" x14ac:dyDescent="0.25"/>
    <row r="959" ht="12.75" customHeight="1" x14ac:dyDescent="0.25"/>
    <row r="960" ht="12.75" customHeight="1" x14ac:dyDescent="0.25"/>
    <row r="961" ht="12.75" customHeight="1" x14ac:dyDescent="0.25"/>
    <row r="962" ht="12.75" customHeight="1" x14ac:dyDescent="0.25"/>
    <row r="963" ht="12.75" customHeight="1" x14ac:dyDescent="0.25"/>
    <row r="964" ht="12.75" customHeight="1" x14ac:dyDescent="0.25"/>
    <row r="965" ht="12.75" customHeight="1" x14ac:dyDescent="0.25"/>
    <row r="966" ht="12.75" customHeight="1" x14ac:dyDescent="0.25"/>
    <row r="967" ht="12.75" customHeight="1" x14ac:dyDescent="0.25"/>
    <row r="968" ht="12.75" customHeight="1" x14ac:dyDescent="0.25"/>
    <row r="969" ht="12.75" customHeight="1" x14ac:dyDescent="0.25"/>
    <row r="970" ht="12.75" customHeight="1" x14ac:dyDescent="0.25"/>
    <row r="971" ht="12.75" customHeight="1" x14ac:dyDescent="0.25"/>
    <row r="972" ht="12.75" customHeight="1" x14ac:dyDescent="0.25"/>
    <row r="973" ht="12.75" customHeight="1" x14ac:dyDescent="0.25"/>
    <row r="974" ht="12.75" customHeight="1" x14ac:dyDescent="0.25"/>
    <row r="975" ht="12.75" customHeight="1" x14ac:dyDescent="0.25"/>
    <row r="976" ht="12.75" customHeight="1" x14ac:dyDescent="0.25"/>
    <row r="977" ht="12.75" customHeight="1" x14ac:dyDescent="0.25"/>
    <row r="978" ht="12.75" customHeight="1" x14ac:dyDescent="0.25"/>
    <row r="979" ht="12.75" customHeight="1" x14ac:dyDescent="0.25"/>
    <row r="980" ht="12.75" customHeight="1" x14ac:dyDescent="0.25"/>
    <row r="981" ht="12.75" customHeight="1" x14ac:dyDescent="0.25"/>
    <row r="982" ht="12.75" customHeight="1" x14ac:dyDescent="0.25"/>
    <row r="983" ht="12.75" customHeight="1" x14ac:dyDescent="0.25"/>
    <row r="984" ht="12.75" customHeight="1" x14ac:dyDescent="0.25"/>
    <row r="985" ht="12.75" customHeight="1" x14ac:dyDescent="0.25"/>
    <row r="986" ht="12.75" customHeight="1" x14ac:dyDescent="0.25"/>
    <row r="987" ht="12.75" customHeight="1" x14ac:dyDescent="0.25"/>
    <row r="988" ht="12.75" customHeight="1" x14ac:dyDescent="0.25"/>
    <row r="989" ht="12.75" customHeight="1" x14ac:dyDescent="0.25"/>
    <row r="990" ht="12.75" customHeight="1" x14ac:dyDescent="0.25"/>
    <row r="991" ht="12.75" customHeight="1" x14ac:dyDescent="0.25"/>
    <row r="992" ht="12.75" customHeight="1" x14ac:dyDescent="0.25"/>
    <row r="993" ht="12.75" customHeight="1" x14ac:dyDescent="0.25"/>
    <row r="994" ht="12.75" customHeight="1" x14ac:dyDescent="0.25"/>
    <row r="995" ht="12.75" customHeight="1" x14ac:dyDescent="0.25"/>
    <row r="996" ht="12.75" customHeight="1" x14ac:dyDescent="0.25"/>
    <row r="997" ht="12.75" customHeight="1" x14ac:dyDescent="0.25"/>
    <row r="998" ht="12.75" customHeight="1" x14ac:dyDescent="0.25"/>
    <row r="999" ht="12.75" customHeight="1" x14ac:dyDescent="0.25"/>
    <row r="1000" ht="12.75" customHeight="1" x14ac:dyDescent="0.25"/>
  </sheetData>
  <hyperlinks>
    <hyperlink ref="C11" r:id="rId1" xr:uid="{00000000-0004-0000-0200-000000000000}"/>
  </hyperlinks>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174932-0656-41C2-9ADB-70631E8F7AEA}">
  <dimension ref="B3:E6"/>
  <sheetViews>
    <sheetView workbookViewId="0">
      <selection activeCell="B4" sqref="B4:E4"/>
    </sheetView>
  </sheetViews>
  <sheetFormatPr defaultRowHeight="13.2" x14ac:dyDescent="0.25"/>
  <cols>
    <col min="1" max="2" width="13.33203125" bestFit="1" customWidth="1"/>
    <col min="3" max="3" width="10.88671875" bestFit="1" customWidth="1"/>
    <col min="4" max="4" width="18.6640625" bestFit="1" customWidth="1"/>
    <col min="5" max="5" width="29.77734375" bestFit="1" customWidth="1"/>
  </cols>
  <sheetData>
    <row r="3" spans="2:5" x14ac:dyDescent="0.25">
      <c r="B3" s="15" t="s">
        <v>399</v>
      </c>
      <c r="C3" t="s">
        <v>403</v>
      </c>
      <c r="D3" t="s">
        <v>402</v>
      </c>
      <c r="E3" t="s">
        <v>405</v>
      </c>
    </row>
    <row r="4" spans="2:5" x14ac:dyDescent="0.25">
      <c r="B4" s="16"/>
      <c r="C4" s="70">
        <v>72</v>
      </c>
      <c r="D4" s="17">
        <v>125171694349.83398</v>
      </c>
      <c r="E4" s="70" t="e">
        <v>#N/A</v>
      </c>
    </row>
    <row r="5" spans="2:5" x14ac:dyDescent="0.25">
      <c r="B5" s="16" t="s">
        <v>18</v>
      </c>
      <c r="C5" s="70">
        <v>195</v>
      </c>
      <c r="D5" s="17">
        <v>291858252378.11011</v>
      </c>
      <c r="E5" s="70">
        <v>3.6153846153846154</v>
      </c>
    </row>
    <row r="6" spans="2:5" x14ac:dyDescent="0.25">
      <c r="B6" s="16" t="s">
        <v>401</v>
      </c>
      <c r="C6" s="70">
        <v>267</v>
      </c>
      <c r="D6" s="17">
        <v>417029946727.94379</v>
      </c>
      <c r="E6" s="70" t="e">
        <v>#N/A</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813435-2A11-4FB3-B836-B6F86370ECBC}">
  <dimension ref="B1:C16"/>
  <sheetViews>
    <sheetView workbookViewId="0">
      <selection activeCell="D24" sqref="D24"/>
    </sheetView>
  </sheetViews>
  <sheetFormatPr defaultRowHeight="13.2" x14ac:dyDescent="0.25"/>
  <cols>
    <col min="2" max="2" width="16.33203125" bestFit="1" customWidth="1"/>
    <col min="3" max="4" width="18.6640625" bestFit="1" customWidth="1"/>
  </cols>
  <sheetData>
    <row r="1" spans="2:3" x14ac:dyDescent="0.25">
      <c r="B1" s="15" t="s">
        <v>13</v>
      </c>
      <c r="C1" t="s">
        <v>18</v>
      </c>
    </row>
    <row r="3" spans="2:3" x14ac:dyDescent="0.25">
      <c r="B3" s="15" t="s">
        <v>399</v>
      </c>
      <c r="C3" t="s">
        <v>402</v>
      </c>
    </row>
    <row r="4" spans="2:3" x14ac:dyDescent="0.25">
      <c r="B4" s="16" t="s">
        <v>83</v>
      </c>
      <c r="C4" s="17">
        <v>2445785205.908</v>
      </c>
    </row>
    <row r="5" spans="2:3" x14ac:dyDescent="0.25">
      <c r="B5" s="16" t="s">
        <v>37</v>
      </c>
      <c r="C5" s="17">
        <v>12289325946.722002</v>
      </c>
    </row>
    <row r="6" spans="2:3" x14ac:dyDescent="0.25">
      <c r="B6" s="16" t="s">
        <v>24</v>
      </c>
      <c r="C6" s="17">
        <v>10657188070.166</v>
      </c>
    </row>
    <row r="7" spans="2:3" x14ac:dyDescent="0.25">
      <c r="B7" s="16" t="s">
        <v>44</v>
      </c>
      <c r="C7" s="17">
        <v>13633927193.150002</v>
      </c>
    </row>
    <row r="8" spans="2:3" x14ac:dyDescent="0.25">
      <c r="B8" s="16" t="s">
        <v>20</v>
      </c>
      <c r="C8" s="17">
        <v>220557121144.31607</v>
      </c>
    </row>
    <row r="9" spans="2:3" x14ac:dyDescent="0.25">
      <c r="B9" s="16" t="s">
        <v>188</v>
      </c>
      <c r="C9" s="17">
        <v>1428654231.4000001</v>
      </c>
    </row>
    <row r="10" spans="2:3" x14ac:dyDescent="0.25">
      <c r="B10" s="16" t="s">
        <v>180</v>
      </c>
      <c r="C10" s="17">
        <v>1878596459.3440001</v>
      </c>
    </row>
    <row r="11" spans="2:3" x14ac:dyDescent="0.25">
      <c r="B11" s="16" t="s">
        <v>78</v>
      </c>
      <c r="C11" s="17">
        <v>1139320560.994</v>
      </c>
    </row>
    <row r="12" spans="2:3" x14ac:dyDescent="0.25">
      <c r="B12" s="16" t="s">
        <v>55</v>
      </c>
      <c r="C12" s="17">
        <v>4531153101.5959997</v>
      </c>
    </row>
    <row r="13" spans="2:3" x14ac:dyDescent="0.25">
      <c r="B13" s="16" t="s">
        <v>42</v>
      </c>
      <c r="C13" s="17">
        <v>10285748422.289999</v>
      </c>
    </row>
    <row r="14" spans="2:3" x14ac:dyDescent="0.25">
      <c r="B14" s="16" t="s">
        <v>17</v>
      </c>
      <c r="C14" s="17">
        <v>5119635409.7019997</v>
      </c>
    </row>
    <row r="15" spans="2:3" x14ac:dyDescent="0.25">
      <c r="B15" s="16" t="s">
        <v>22</v>
      </c>
      <c r="C15" s="17">
        <v>7891796632.5219994</v>
      </c>
    </row>
    <row r="16" spans="2:3" x14ac:dyDescent="0.25">
      <c r="B16" s="16" t="s">
        <v>401</v>
      </c>
      <c r="C16" s="17">
        <v>291858252378.11005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FC1B84-BB3B-49A8-950A-314B636B5C3D}">
  <dimension ref="B1:C16"/>
  <sheetViews>
    <sheetView workbookViewId="0">
      <selection activeCell="E23" sqref="E23"/>
    </sheetView>
  </sheetViews>
  <sheetFormatPr defaultRowHeight="13.2" x14ac:dyDescent="0.25"/>
  <cols>
    <col min="2" max="2" width="13.33203125" bestFit="1" customWidth="1"/>
    <col min="3" max="3" width="10.88671875" bestFit="1" customWidth="1"/>
  </cols>
  <sheetData>
    <row r="1" spans="2:3" x14ac:dyDescent="0.25">
      <c r="B1" s="15" t="s">
        <v>13</v>
      </c>
      <c r="C1" t="s">
        <v>18</v>
      </c>
    </row>
    <row r="3" spans="2:3" x14ac:dyDescent="0.25">
      <c r="B3" s="15" t="s">
        <v>399</v>
      </c>
      <c r="C3" t="s">
        <v>403</v>
      </c>
    </row>
    <row r="4" spans="2:3" x14ac:dyDescent="0.25">
      <c r="B4" s="16">
        <v>1</v>
      </c>
      <c r="C4" s="70">
        <v>8</v>
      </c>
    </row>
    <row r="5" spans="2:3" x14ac:dyDescent="0.25">
      <c r="B5" s="16">
        <v>2</v>
      </c>
      <c r="C5" s="70">
        <v>8</v>
      </c>
    </row>
    <row r="6" spans="2:3" x14ac:dyDescent="0.25">
      <c r="B6" s="16">
        <v>3</v>
      </c>
      <c r="C6" s="70">
        <v>24</v>
      </c>
    </row>
    <row r="7" spans="2:3" x14ac:dyDescent="0.25">
      <c r="B7" s="16">
        <v>4</v>
      </c>
      <c r="C7" s="70">
        <v>13</v>
      </c>
    </row>
    <row r="8" spans="2:3" x14ac:dyDescent="0.25">
      <c r="B8" s="16">
        <v>5</v>
      </c>
      <c r="C8" s="70">
        <v>11</v>
      </c>
    </row>
    <row r="9" spans="2:3" x14ac:dyDescent="0.25">
      <c r="B9" s="16">
        <v>6</v>
      </c>
      <c r="C9" s="70">
        <v>15</v>
      </c>
    </row>
    <row r="10" spans="2:3" x14ac:dyDescent="0.25">
      <c r="B10" s="16">
        <v>7</v>
      </c>
      <c r="C10" s="70">
        <v>17</v>
      </c>
    </row>
    <row r="11" spans="2:3" x14ac:dyDescent="0.25">
      <c r="B11" s="16">
        <v>8</v>
      </c>
      <c r="C11" s="70">
        <v>18</v>
      </c>
    </row>
    <row r="12" spans="2:3" x14ac:dyDescent="0.25">
      <c r="B12" s="16">
        <v>9</v>
      </c>
      <c r="C12" s="70">
        <v>15</v>
      </c>
    </row>
    <row r="13" spans="2:3" x14ac:dyDescent="0.25">
      <c r="B13" s="16">
        <v>10</v>
      </c>
      <c r="C13" s="70">
        <v>19</v>
      </c>
    </row>
    <row r="14" spans="2:3" x14ac:dyDescent="0.25">
      <c r="B14" s="16">
        <v>11</v>
      </c>
      <c r="C14" s="70">
        <v>27</v>
      </c>
    </row>
    <row r="15" spans="2:3" x14ac:dyDescent="0.25">
      <c r="B15" s="16">
        <v>12</v>
      </c>
      <c r="C15" s="70">
        <v>20</v>
      </c>
    </row>
    <row r="16" spans="2:3" x14ac:dyDescent="0.25">
      <c r="B16" s="16" t="s">
        <v>401</v>
      </c>
      <c r="C16" s="70">
        <v>195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873109-F204-411C-8D95-AE1FCE230A7B}">
  <dimension ref="B3:C11"/>
  <sheetViews>
    <sheetView workbookViewId="0">
      <selection activeCell="B5" sqref="B5"/>
    </sheetView>
  </sheetViews>
  <sheetFormatPr defaultRowHeight="13.2" x14ac:dyDescent="0.25"/>
  <cols>
    <col min="2" max="2" width="13.33203125" bestFit="1" customWidth="1"/>
    <col min="3" max="3" width="10.88671875" bestFit="1" customWidth="1"/>
  </cols>
  <sheetData>
    <row r="3" spans="2:3" x14ac:dyDescent="0.25">
      <c r="B3" s="15" t="s">
        <v>399</v>
      </c>
      <c r="C3" t="s">
        <v>403</v>
      </c>
    </row>
    <row r="4" spans="2:3" x14ac:dyDescent="0.25">
      <c r="B4" s="16" t="s">
        <v>316</v>
      </c>
      <c r="C4">
        <v>5</v>
      </c>
    </row>
    <row r="5" spans="2:3" x14ac:dyDescent="0.25">
      <c r="B5" s="16" t="s">
        <v>226</v>
      </c>
      <c r="C5">
        <v>36</v>
      </c>
    </row>
    <row r="6" spans="2:3" x14ac:dyDescent="0.25">
      <c r="B6" s="16" t="s">
        <v>213</v>
      </c>
      <c r="C6">
        <v>52</v>
      </c>
    </row>
    <row r="7" spans="2:3" x14ac:dyDescent="0.25">
      <c r="B7" s="16" t="s">
        <v>207</v>
      </c>
      <c r="C7">
        <v>41</v>
      </c>
    </row>
    <row r="8" spans="2:3" x14ac:dyDescent="0.25">
      <c r="B8" s="16" t="s">
        <v>229</v>
      </c>
      <c r="C8">
        <v>26</v>
      </c>
    </row>
    <row r="9" spans="2:3" x14ac:dyDescent="0.25">
      <c r="B9" s="16" t="s">
        <v>220</v>
      </c>
      <c r="C9">
        <v>18</v>
      </c>
    </row>
    <row r="10" spans="2:3" x14ac:dyDescent="0.25">
      <c r="B10" s="16" t="s">
        <v>400</v>
      </c>
      <c r="C10">
        <v>17</v>
      </c>
    </row>
    <row r="11" spans="2:3" x14ac:dyDescent="0.25">
      <c r="B11" s="16" t="s">
        <v>401</v>
      </c>
      <c r="C11">
        <v>195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718435-9FE1-43B2-BA55-75B186FF6462}">
  <dimension ref="B1:C6"/>
  <sheetViews>
    <sheetView workbookViewId="0">
      <selection activeCell="B4" sqref="B4:C5"/>
    </sheetView>
  </sheetViews>
  <sheetFormatPr defaultRowHeight="13.2" x14ac:dyDescent="0.25"/>
  <cols>
    <col min="2" max="2" width="13.33203125" bestFit="1" customWidth="1"/>
    <col min="3" max="3" width="18.6640625" bestFit="1" customWidth="1"/>
  </cols>
  <sheetData>
    <row r="1" spans="2:3" x14ac:dyDescent="0.25">
      <c r="B1" s="15" t="s">
        <v>13</v>
      </c>
      <c r="C1" t="s">
        <v>18</v>
      </c>
    </row>
    <row r="3" spans="2:3" x14ac:dyDescent="0.25">
      <c r="B3" s="15" t="s">
        <v>399</v>
      </c>
      <c r="C3" t="s">
        <v>402</v>
      </c>
    </row>
    <row r="4" spans="2:3" x14ac:dyDescent="0.25">
      <c r="B4" s="16" t="s">
        <v>214</v>
      </c>
      <c r="C4" s="17">
        <v>164364901283.836</v>
      </c>
    </row>
    <row r="5" spans="2:3" x14ac:dyDescent="0.25">
      <c r="B5" s="16" t="s">
        <v>208</v>
      </c>
      <c r="C5" s="17">
        <v>103563002055.172</v>
      </c>
    </row>
    <row r="6" spans="2:3" x14ac:dyDescent="0.25">
      <c r="B6" s="16" t="s">
        <v>401</v>
      </c>
      <c r="C6" s="17">
        <v>267927903339.008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Dashboard</vt:lpstr>
      <vt:lpstr>Product</vt:lpstr>
      <vt:lpstr>Customer</vt:lpstr>
      <vt:lpstr>Final Project</vt:lpstr>
      <vt:lpstr>Info Tiap Status</vt:lpstr>
      <vt:lpstr>Penjualan Kota</vt:lpstr>
      <vt:lpstr>Penjualan Berdasarkan Waktu</vt:lpstr>
      <vt:lpstr>Rentang Umur Customer</vt:lpstr>
      <vt:lpstr>Jenis Kelamin</vt:lpstr>
      <vt:lpstr>Tujuan Customer</vt:lpstr>
      <vt:lpstr>Bukti &amp; Link Post LinkedIn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MUHAMMAD DZIKRI MUQIMULHAQ</cp:lastModifiedBy>
  <dcterms:modified xsi:type="dcterms:W3CDTF">2025-04-25T10:22:03Z</dcterms:modified>
</cp:coreProperties>
</file>