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scng\Desktop\"/>
    </mc:Choice>
  </mc:AlternateContent>
  <xr:revisionPtr revIDLastSave="0" documentId="13_ncr:1_{92C74040-E2AF-414C-BA8C-D3DB17C9EC83}" xr6:coauthVersionLast="47" xr6:coauthVersionMax="47" xr10:uidLastSave="{00000000-0000-0000-0000-000000000000}"/>
  <bookViews>
    <workbookView xWindow="-108" yWindow="-108" windowWidth="23256" windowHeight="12456" xr2:uid="{9EA84DEE-8DAF-452B-BF7B-A6B1BB78CB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1" l="1"/>
  <c r="Y9" i="1"/>
  <c r="Y10" i="1"/>
  <c r="Y11" i="1"/>
  <c r="Y12" i="1"/>
  <c r="Y13" i="1"/>
  <c r="Y14" i="1"/>
  <c r="Y15" i="1"/>
  <c r="Y16" i="1"/>
  <c r="Y17" i="1"/>
  <c r="AE38" i="1"/>
  <c r="L39" i="1" s="1"/>
  <c r="P38" i="1"/>
  <c r="R38" i="1" s="1"/>
  <c r="T38" i="1" s="1"/>
  <c r="V38" i="1" s="1"/>
  <c r="O38" i="1"/>
  <c r="Q38" i="1" s="1"/>
  <c r="R8" i="1"/>
  <c r="Q8" i="1"/>
  <c r="P8" i="1"/>
  <c r="O8" i="1"/>
  <c r="T8" i="1" l="1"/>
  <c r="V8" i="1" s="1"/>
  <c r="S8" i="1"/>
  <c r="U8" i="1" s="1"/>
  <c r="AG38" i="1"/>
  <c r="N39" i="1" s="1"/>
  <c r="X38" i="1"/>
  <c r="S38" i="1"/>
  <c r="U38" i="1" s="1"/>
  <c r="X8" i="1" l="1"/>
  <c r="AE8" i="1"/>
  <c r="L9" i="1" s="1"/>
  <c r="AG8" i="1"/>
  <c r="N9" i="1" s="1"/>
  <c r="Z38" i="1"/>
  <c r="G39" i="1" s="1"/>
  <c r="AD38" i="1"/>
  <c r="K39" i="1" s="1"/>
  <c r="AB38" i="1"/>
  <c r="I39" i="1" s="1"/>
  <c r="AA38" i="1"/>
  <c r="H39" i="1" s="1"/>
  <c r="AF38" i="1"/>
  <c r="M39" i="1" s="1"/>
  <c r="W38" i="1"/>
  <c r="Y38" i="1" s="1"/>
  <c r="AC38" i="1"/>
  <c r="J39" i="1" s="1"/>
  <c r="AF8" i="1"/>
  <c r="M9" i="1" s="1"/>
  <c r="AB8" i="1"/>
  <c r="I9" i="1" s="1"/>
  <c r="Z8" i="1"/>
  <c r="G9" i="1" s="1"/>
  <c r="W8" i="1"/>
  <c r="AD8" i="1"/>
  <c r="K9" i="1" s="1"/>
  <c r="AC8" i="1"/>
  <c r="J9" i="1" s="1"/>
  <c r="AA8" i="1"/>
  <c r="H9" i="1" s="1"/>
  <c r="P39" i="1" l="1"/>
  <c r="R39" i="1" s="1"/>
  <c r="O9" i="1"/>
  <c r="Q9" i="1" s="1"/>
  <c r="P9" i="1"/>
  <c r="R9" i="1" s="1"/>
  <c r="O39" i="1"/>
  <c r="Q39" i="1" s="1"/>
  <c r="T39" i="1" l="1"/>
  <c r="V39" i="1" s="1"/>
  <c r="X39" i="1" s="1"/>
  <c r="S9" i="1"/>
  <c r="U9" i="1" s="1"/>
  <c r="T9" i="1"/>
  <c r="V9" i="1" s="1"/>
  <c r="AE39" i="1"/>
  <c r="L40" i="1" s="1"/>
  <c r="S39" i="1"/>
  <c r="U39" i="1" s="1"/>
  <c r="AG39" i="1" l="1"/>
  <c r="N40" i="1" s="1"/>
  <c r="AC9" i="1"/>
  <c r="J10" i="1" s="1"/>
  <c r="AD9" i="1"/>
  <c r="K10" i="1" s="1"/>
  <c r="AF9" i="1"/>
  <c r="M10" i="1" s="1"/>
  <c r="Z9" i="1"/>
  <c r="G10" i="1" s="1"/>
  <c r="AB9" i="1"/>
  <c r="I10" i="1" s="1"/>
  <c r="W9" i="1"/>
  <c r="AA9" i="1"/>
  <c r="H10" i="1" s="1"/>
  <c r="AG9" i="1"/>
  <c r="N10" i="1" s="1"/>
  <c r="AE9" i="1"/>
  <c r="L10" i="1" s="1"/>
  <c r="X9" i="1"/>
  <c r="W39" i="1"/>
  <c r="Y39" i="1" s="1"/>
  <c r="AD39" i="1"/>
  <c r="K40" i="1" s="1"/>
  <c r="AA39" i="1"/>
  <c r="H40" i="1" s="1"/>
  <c r="Z39" i="1"/>
  <c r="G40" i="1" s="1"/>
  <c r="AF39" i="1"/>
  <c r="M40" i="1" s="1"/>
  <c r="AC39" i="1"/>
  <c r="J40" i="1" s="1"/>
  <c r="AB39" i="1"/>
  <c r="I40" i="1" s="1"/>
  <c r="P10" i="1"/>
  <c r="R10" i="1" s="1"/>
  <c r="O40" i="1" l="1"/>
  <c r="Q40" i="1" s="1"/>
  <c r="O10" i="1"/>
  <c r="Q10" i="1" s="1"/>
  <c r="S10" i="1" s="1"/>
  <c r="U10" i="1" s="1"/>
  <c r="P40" i="1"/>
  <c r="R40" i="1" s="1"/>
  <c r="T10" i="1" l="1"/>
  <c r="V10" i="1" s="1"/>
  <c r="AC10" i="1" s="1"/>
  <c r="J11" i="1" s="1"/>
  <c r="S40" i="1"/>
  <c r="U40" i="1" s="1"/>
  <c r="T40" i="1"/>
  <c r="V40" i="1" s="1"/>
  <c r="AD10" i="1"/>
  <c r="K11" i="1" s="1"/>
  <c r="AB10" i="1"/>
  <c r="I11" i="1" s="1"/>
  <c r="W10" i="1"/>
  <c r="AF10" i="1"/>
  <c r="M11" i="1" s="1"/>
  <c r="AA10" i="1"/>
  <c r="H11" i="1" s="1"/>
  <c r="AB40" i="1" l="1"/>
  <c r="I41" i="1" s="1"/>
  <c r="AG10" i="1"/>
  <c r="N11" i="1" s="1"/>
  <c r="X10" i="1"/>
  <c r="AE10" i="1"/>
  <c r="L11" i="1" s="1"/>
  <c r="Z10" i="1"/>
  <c r="G11" i="1" s="1"/>
  <c r="AC40" i="1"/>
  <c r="J41" i="1" s="1"/>
  <c r="Z40" i="1"/>
  <c r="G41" i="1" s="1"/>
  <c r="AD40" i="1"/>
  <c r="K41" i="1" s="1"/>
  <c r="W40" i="1"/>
  <c r="AF40" i="1"/>
  <c r="M41" i="1" s="1"/>
  <c r="O11" i="1"/>
  <c r="Q11" i="1" s="1"/>
  <c r="X40" i="1"/>
  <c r="AG40" i="1"/>
  <c r="N41" i="1" s="1"/>
  <c r="AE40" i="1"/>
  <c r="L41" i="1" s="1"/>
  <c r="P11" i="1"/>
  <c r="R11" i="1" s="1"/>
  <c r="AA40" i="1"/>
  <c r="H41" i="1" s="1"/>
  <c r="P41" i="1" l="1"/>
  <c r="R41" i="1" s="1"/>
  <c r="T11" i="1"/>
  <c r="V11" i="1" s="1"/>
  <c r="X11" i="1" s="1"/>
  <c r="Y40" i="1"/>
  <c r="S11" i="1"/>
  <c r="U11" i="1" s="1"/>
  <c r="O41" i="1"/>
  <c r="Q41" i="1" s="1"/>
  <c r="S41" i="1" s="1"/>
  <c r="U41" i="1" s="1"/>
  <c r="AG11" i="1" l="1"/>
  <c r="N12" i="1" s="1"/>
  <c r="AE11" i="1"/>
  <c r="L12" i="1" s="1"/>
  <c r="T41" i="1"/>
  <c r="V41" i="1" s="1"/>
  <c r="AB41" i="1" s="1"/>
  <c r="I42" i="1" s="1"/>
  <c r="W11" i="1"/>
  <c r="AD11" i="1"/>
  <c r="K12" i="1" s="1"/>
  <c r="AA11" i="1"/>
  <c r="H12" i="1" s="1"/>
  <c r="AC11" i="1"/>
  <c r="J12" i="1" s="1"/>
  <c r="Z11" i="1"/>
  <c r="G12" i="1" s="1"/>
  <c r="AB11" i="1"/>
  <c r="I12" i="1" s="1"/>
  <c r="AF11" i="1"/>
  <c r="M12" i="1" s="1"/>
  <c r="AF41" i="1"/>
  <c r="M42" i="1" s="1"/>
  <c r="W41" i="1"/>
  <c r="AD41" i="1"/>
  <c r="K42" i="1" s="1"/>
  <c r="Z41" i="1" l="1"/>
  <c r="G42" i="1" s="1"/>
  <c r="AA41" i="1"/>
  <c r="H42" i="1" s="1"/>
  <c r="O12" i="1"/>
  <c r="Q12" i="1" s="1"/>
  <c r="AG41" i="1"/>
  <c r="N42" i="1" s="1"/>
  <c r="X41" i="1"/>
  <c r="Y41" i="1" s="1"/>
  <c r="AE41" i="1"/>
  <c r="L42" i="1" s="1"/>
  <c r="AC41" i="1"/>
  <c r="J42" i="1" s="1"/>
  <c r="P12" i="1"/>
  <c r="R12" i="1" s="1"/>
  <c r="T12" i="1" l="1"/>
  <c r="V12" i="1" s="1"/>
  <c r="AE12" i="1" s="1"/>
  <c r="L13" i="1" s="1"/>
  <c r="S12" i="1"/>
  <c r="U12" i="1" s="1"/>
  <c r="O42" i="1"/>
  <c r="Q42" i="1" s="1"/>
  <c r="P42" i="1"/>
  <c r="R42" i="1" s="1"/>
  <c r="S42" i="1" l="1"/>
  <c r="U42" i="1" s="1"/>
  <c r="W42" i="1" s="1"/>
  <c r="AG12" i="1"/>
  <c r="N13" i="1" s="1"/>
  <c r="X12" i="1"/>
  <c r="T42" i="1"/>
  <c r="V42" i="1" s="1"/>
  <c r="AB12" i="1"/>
  <c r="I13" i="1" s="1"/>
  <c r="AA12" i="1"/>
  <c r="H13" i="1" s="1"/>
  <c r="AF12" i="1"/>
  <c r="M13" i="1" s="1"/>
  <c r="AC12" i="1"/>
  <c r="J13" i="1" s="1"/>
  <c r="Z12" i="1"/>
  <c r="G13" i="1" s="1"/>
  <c r="W12" i="1"/>
  <c r="AD12" i="1"/>
  <c r="K13" i="1" s="1"/>
  <c r="AD42" i="1" l="1"/>
  <c r="K43" i="1" s="1"/>
  <c r="Z42" i="1"/>
  <c r="G43" i="1" s="1"/>
  <c r="AF42" i="1"/>
  <c r="M43" i="1" s="1"/>
  <c r="AB42" i="1"/>
  <c r="I43" i="1" s="1"/>
  <c r="P13" i="1"/>
  <c r="R13" i="1" s="1"/>
  <c r="AA42" i="1"/>
  <c r="H43" i="1" s="1"/>
  <c r="O13" i="1"/>
  <c r="Q13" i="1" s="1"/>
  <c r="AG42" i="1"/>
  <c r="N43" i="1" s="1"/>
  <c r="X42" i="1"/>
  <c r="Y42" i="1" s="1"/>
  <c r="AE42" i="1"/>
  <c r="L43" i="1" s="1"/>
  <c r="AC42" i="1"/>
  <c r="J43" i="1" s="1"/>
  <c r="P43" i="1" l="1"/>
  <c r="R43" i="1" s="1"/>
  <c r="T13" i="1"/>
  <c r="V13" i="1" s="1"/>
  <c r="X13" i="1" s="1"/>
  <c r="S13" i="1"/>
  <c r="U13" i="1" s="1"/>
  <c r="AC13" i="1" s="1"/>
  <c r="J14" i="1" s="1"/>
  <c r="O43" i="1"/>
  <c r="Q43" i="1" s="1"/>
  <c r="AG13" i="1"/>
  <c r="N14" i="1" s="1"/>
  <c r="S43" i="1" l="1"/>
  <c r="U43" i="1" s="1"/>
  <c r="AF43" i="1" s="1"/>
  <c r="M44" i="1" s="1"/>
  <c r="W13" i="1"/>
  <c r="Z13" i="1"/>
  <c r="G14" i="1" s="1"/>
  <c r="O14" i="1" s="1"/>
  <c r="Q14" i="1" s="1"/>
  <c r="AE13" i="1"/>
  <c r="L14" i="1" s="1"/>
  <c r="AB13" i="1"/>
  <c r="I14" i="1" s="1"/>
  <c r="P14" i="1" s="1"/>
  <c r="R14" i="1" s="1"/>
  <c r="AA13" i="1"/>
  <c r="H14" i="1" s="1"/>
  <c r="AD13" i="1"/>
  <c r="K14" i="1" s="1"/>
  <c r="AF13" i="1"/>
  <c r="M14" i="1" s="1"/>
  <c r="W43" i="1"/>
  <c r="AD43" i="1"/>
  <c r="K44" i="1" s="1"/>
  <c r="T43" i="1"/>
  <c r="V43" i="1" s="1"/>
  <c r="Z43" i="1" l="1"/>
  <c r="G44" i="1" s="1"/>
  <c r="S14" i="1"/>
  <c r="U14" i="1" s="1"/>
  <c r="AD14" i="1" s="1"/>
  <c r="K15" i="1" s="1"/>
  <c r="AE43" i="1"/>
  <c r="L44" i="1" s="1"/>
  <c r="X43" i="1"/>
  <c r="Y43" i="1" s="1"/>
  <c r="AG43" i="1"/>
  <c r="N44" i="1" s="1"/>
  <c r="T14" i="1"/>
  <c r="V14" i="1" s="1"/>
  <c r="AA43" i="1"/>
  <c r="H44" i="1" s="1"/>
  <c r="AB43" i="1"/>
  <c r="I44" i="1" s="1"/>
  <c r="AC43" i="1"/>
  <c r="J44" i="1" s="1"/>
  <c r="O44" i="1" l="1"/>
  <c r="Q44" i="1" s="1"/>
  <c r="AA14" i="1"/>
  <c r="H15" i="1" s="1"/>
  <c r="AC14" i="1"/>
  <c r="J15" i="1" s="1"/>
  <c r="AF14" i="1"/>
  <c r="M15" i="1" s="1"/>
  <c r="W14" i="1"/>
  <c r="X14" i="1"/>
  <c r="AE14" i="1"/>
  <c r="L15" i="1" s="1"/>
  <c r="AG14" i="1"/>
  <c r="N15" i="1" s="1"/>
  <c r="AB14" i="1"/>
  <c r="I15" i="1" s="1"/>
  <c r="P44" i="1"/>
  <c r="R44" i="1" s="1"/>
  <c r="S44" i="1" s="1"/>
  <c r="U44" i="1" s="1"/>
  <c r="Z14" i="1"/>
  <c r="G15" i="1" s="1"/>
  <c r="T44" i="1" l="1"/>
  <c r="V44" i="1" s="1"/>
  <c r="AC44" i="1" s="1"/>
  <c r="J45" i="1" s="1"/>
  <c r="AF44" i="1"/>
  <c r="M45" i="1" s="1"/>
  <c r="W44" i="1"/>
  <c r="AD44" i="1"/>
  <c r="K45" i="1" s="1"/>
  <c r="P15" i="1"/>
  <c r="R15" i="1" s="1"/>
  <c r="O15" i="1"/>
  <c r="Q15" i="1" s="1"/>
  <c r="AG44" i="1"/>
  <c r="N45" i="1" s="1"/>
  <c r="AA44" i="1" l="1"/>
  <c r="H45" i="1" s="1"/>
  <c r="O45" i="1" s="1"/>
  <c r="Q45" i="1" s="1"/>
  <c r="AE44" i="1"/>
  <c r="L45" i="1" s="1"/>
  <c r="Z44" i="1"/>
  <c r="G45" i="1" s="1"/>
  <c r="AB44" i="1"/>
  <c r="I45" i="1" s="1"/>
  <c r="X44" i="1"/>
  <c r="S15" i="1"/>
  <c r="U15" i="1" s="1"/>
  <c r="AF15" i="1" s="1"/>
  <c r="M16" i="1" s="1"/>
  <c r="W15" i="1"/>
  <c r="AD15" i="1"/>
  <c r="K16" i="1" s="1"/>
  <c r="P45" i="1"/>
  <c r="R45" i="1" s="1"/>
  <c r="Y44" i="1"/>
  <c r="T15" i="1"/>
  <c r="V15" i="1" s="1"/>
  <c r="T45" i="1" l="1"/>
  <c r="V45" i="1" s="1"/>
  <c r="AE45" i="1" s="1"/>
  <c r="L46" i="1" s="1"/>
  <c r="AB15" i="1"/>
  <c r="I16" i="1" s="1"/>
  <c r="Z15" i="1"/>
  <c r="G16" i="1" s="1"/>
  <c r="AA15" i="1"/>
  <c r="H16" i="1" s="1"/>
  <c r="AG45" i="1"/>
  <c r="N46" i="1" s="1"/>
  <c r="X45" i="1"/>
  <c r="S45" i="1"/>
  <c r="U45" i="1" s="1"/>
  <c r="AE15" i="1"/>
  <c r="L16" i="1" s="1"/>
  <c r="X15" i="1"/>
  <c r="AG15" i="1"/>
  <c r="N16" i="1" s="1"/>
  <c r="AC15" i="1"/>
  <c r="J16" i="1" s="1"/>
  <c r="O16" i="1" l="1"/>
  <c r="Q16" i="1" s="1"/>
  <c r="AC45" i="1"/>
  <c r="J46" i="1" s="1"/>
  <c r="AB45" i="1"/>
  <c r="I46" i="1" s="1"/>
  <c r="AF45" i="1"/>
  <c r="M46" i="1" s="1"/>
  <c r="Z45" i="1"/>
  <c r="G46" i="1" s="1"/>
  <c r="W45" i="1"/>
  <c r="Y45" i="1" s="1"/>
  <c r="AD45" i="1"/>
  <c r="K46" i="1" s="1"/>
  <c r="AA45" i="1"/>
  <c r="H46" i="1" s="1"/>
  <c r="P16" i="1"/>
  <c r="R16" i="1" s="1"/>
  <c r="S16" i="1" s="1"/>
  <c r="U16" i="1" s="1"/>
  <c r="T16" i="1" l="1"/>
  <c r="V16" i="1" s="1"/>
  <c r="Z16" i="1" s="1"/>
  <c r="G17" i="1" s="1"/>
  <c r="AF16" i="1"/>
  <c r="M17" i="1" s="1"/>
  <c r="W16" i="1"/>
  <c r="AD16" i="1"/>
  <c r="K17" i="1" s="1"/>
  <c r="O46" i="1"/>
  <c r="Q46" i="1" s="1"/>
  <c r="P46" i="1"/>
  <c r="R46" i="1" s="1"/>
  <c r="AA16" i="1" l="1"/>
  <c r="H17" i="1" s="1"/>
  <c r="O17" i="1"/>
  <c r="Q17" i="1" s="1"/>
  <c r="AE16" i="1"/>
  <c r="L17" i="1" s="1"/>
  <c r="AC16" i="1"/>
  <c r="J17" i="1" s="1"/>
  <c r="X16" i="1"/>
  <c r="AB16" i="1"/>
  <c r="I17" i="1" s="1"/>
  <c r="P17" i="1" s="1"/>
  <c r="R17" i="1" s="1"/>
  <c r="S17" i="1" s="1"/>
  <c r="U17" i="1" s="1"/>
  <c r="AG16" i="1"/>
  <c r="N17" i="1" s="1"/>
  <c r="T46" i="1"/>
  <c r="V46" i="1" s="1"/>
  <c r="AG46" i="1" s="1"/>
  <c r="N47" i="1" s="1"/>
  <c r="S46" i="1"/>
  <c r="U46" i="1" s="1"/>
  <c r="T17" i="1" l="1"/>
  <c r="V17" i="1" s="1"/>
  <c r="AC17" i="1" s="1"/>
  <c r="AE46" i="1"/>
  <c r="L47" i="1" s="1"/>
  <c r="X46" i="1"/>
  <c r="AF17" i="1"/>
  <c r="AA17" i="1"/>
  <c r="AD17" i="1"/>
  <c r="W17" i="1"/>
  <c r="AB46" i="1"/>
  <c r="I47" i="1" s="1"/>
  <c r="Z46" i="1"/>
  <c r="G47" i="1" s="1"/>
  <c r="AF46" i="1"/>
  <c r="M47" i="1" s="1"/>
  <c r="AD46" i="1"/>
  <c r="K47" i="1" s="1"/>
  <c r="AC46" i="1"/>
  <c r="J47" i="1" s="1"/>
  <c r="AA46" i="1"/>
  <c r="H47" i="1" s="1"/>
  <c r="W46" i="1"/>
  <c r="P47" i="1" l="1"/>
  <c r="R47" i="1" s="1"/>
  <c r="AE17" i="1"/>
  <c r="AG17" i="1"/>
  <c r="AB17" i="1"/>
  <c r="X17" i="1"/>
  <c r="Z17" i="1"/>
  <c r="Y46" i="1"/>
  <c r="O47" i="1"/>
  <c r="Q47" i="1" s="1"/>
  <c r="T47" i="1" l="1"/>
  <c r="V47" i="1" s="1"/>
  <c r="AE47" i="1" s="1"/>
  <c r="AG47" i="1"/>
  <c r="S47" i="1"/>
  <c r="U47" i="1" s="1"/>
  <c r="X47" i="1" l="1"/>
  <c r="W47" i="1"/>
  <c r="Y47" i="1" s="1"/>
  <c r="AD47" i="1"/>
  <c r="AC47" i="1"/>
  <c r="AA47" i="1"/>
  <c r="Z47" i="1"/>
  <c r="AF47" i="1"/>
  <c r="AB47" i="1"/>
</calcChain>
</file>

<file path=xl/sharedStrings.xml><?xml version="1.0" encoding="utf-8"?>
<sst xmlns="http://schemas.openxmlformats.org/spreadsheetml/2006/main" count="67" uniqueCount="36">
  <si>
    <t>Epoch</t>
  </si>
  <si>
    <t>LR</t>
  </si>
  <si>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</si>
  <si>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</si>
  <si>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</si>
  <si>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</si>
  <si>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</si>
  <si>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</si>
  <si>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</si>
  <si>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</si>
  <si>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</si>
  <si>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</si>
  <si>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</si>
  <si>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</si>
  <si>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h1</t>
  </si>
  <si>
    <t>h2</t>
  </si>
  <si>
    <t>o1</t>
  </si>
  <si>
    <t>o2</t>
  </si>
  <si>
    <t>a_o1</t>
  </si>
  <si>
    <t>a_o2</t>
  </si>
  <si>
    <t>E1</t>
  </si>
  <si>
    <t>E2</t>
  </si>
  <si>
    <t>E_total</t>
  </si>
  <si>
    <t>dE_total/dw1</t>
  </si>
  <si>
    <t>dE_total/dw2</t>
  </si>
  <si>
    <t>dE_total/dw3</t>
  </si>
  <si>
    <t>dE_total/dw4</t>
  </si>
  <si>
    <t>dE_total/dw5</t>
  </si>
  <si>
    <t>dE_total/dw6</t>
  </si>
  <si>
    <t>dE_total/dw7</t>
  </si>
  <si>
    <t>dE_total/dw8</t>
  </si>
  <si>
    <t xml:space="preserve"> 21211A04C2</t>
  </si>
  <si>
    <t xml:space="preserve"> 21211A04C7</t>
  </si>
  <si>
    <t>a_h1</t>
  </si>
  <si>
    <t>a_h2</t>
  </si>
  <si>
    <t>L.R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</si>
</sst>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orbel"/>
      <family val="2"/>
      <scheme val="minor"/>
    </font>
    <font>
      <sz val="11"/>
      <color rgb="FFFF0000"/>
      <name val="Corbel"/>
      <family val="2"/>
      <scheme val="minor"/>
    </font>
    <font>
      <sz val="11"/>
      <color theme="0"/>
      <name val="Corbel"/>
      <family val="2"/>
      <scheme val="minor"/>
    </font>
    <font>
      <sz val="28"/>
      <color theme="1"/>
      <name val="Bahnschrift Semi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0" borderId="0" xfId="0" applyFont="1" applyFill="1"/>
    <xf numFmtId="0" fontId="3" fillId="0" borderId="0" xfId="0" applyFont="1" applyAlignment="1">
      <alignment horizontal="center"/>
    </xf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Epoch vs Etotal</a:t>
            </a:r>
          </a:p>
        </c:rich>
      </c:tx>
      <c:layout>
        <c:manualLayout>
          <c:xMode val="edge"/>
          <c:yMode val="edge"/>
          <c:x val="0.34681403101579028"/>
          <c:y val="4.2857142857142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92437483406987"/>
          <c:y val="0.17419047619047617"/>
          <c:w val="0.73131084258313417"/>
          <c:h val="0.630413198350206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Sheet1!$Y$37</c:f>
              <c:strCache>
                <c:ptCount val="1"/>
                <c:pt idx="0">
                  <c:v>E_total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88900" dist="2794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85000"/>
                      <a:shade val="98000"/>
                      <a:satMod val="110000"/>
                      <a:lumMod val="103000"/>
                    </a:schemeClr>
                  </a:gs>
                  <a:gs pos="50000">
                    <a:schemeClr val="accent1">
                      <a:shade val="85000"/>
                      <a:satMod val="105000"/>
                      <a:lumMod val="100000"/>
                    </a:schemeClr>
                  </a:gs>
                  <a:gs pos="100000">
                    <a:schemeClr val="accent1">
                      <a:shade val="60000"/>
                      <a:satMod val="120000"/>
                      <a:lumMod val="10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88900" dist="2794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Sheet1!$A$38:$A$47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Sheet1!$Y$38:$Y$47</c:f>
              <c:numCache>
                <c:formatCode>General</c:formatCode>
                <c:ptCount val="10"/>
                <c:pt idx="0">
                  <c:v>0.31911587484674864</c:v>
                </c:pt>
                <c:pt idx="1">
                  <c:v>0.29175540584714454</c:v>
                </c:pt>
                <c:pt idx="2">
                  <c:v>0.26574596569801934</c:v>
                </c:pt>
                <c:pt idx="3">
                  <c:v>0.24137447904343912</c:v>
                </c:pt>
                <c:pt idx="4">
                  <c:v>0.21883116657581161</c:v>
                </c:pt>
                <c:pt idx="5">
                  <c:v>0.19820990676871386</c:v>
                </c:pt>
                <c:pt idx="6">
                  <c:v>0.1795195169748664</c:v>
                </c:pt>
                <c:pt idx="7">
                  <c:v>0.16270150687141544</c:v>
                </c:pt>
                <c:pt idx="8">
                  <c:v>0.14764982650792896</c:v>
                </c:pt>
                <c:pt idx="9">
                  <c:v>0.13422924969441533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3-4CC5-A781-C21D9B3421F2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641353760"/>
        <c:axId val="641351840"/>
      </c:scatterChart>
      <c:valAx>
        <c:axId val="64135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51840"/>
        <c:crosses val="autoZero"/>
        <c:crossBetween val="midCat"/>
      </c:valAx>
      <c:valAx>
        <c:axId val="6413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Epoch vs Etotal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1802092446777486"/>
          <c:w val="0.87122462817147861"/>
          <c:h val="0.70959135316418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Sheet1!$Y$7</c:f>
              <c:strCache>
                <c:ptCount val="1"/>
                <c:pt idx="0">
                  <c:v>E_total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Sheet1!$A$8:$A$17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Sheet1!$Y$8:$Y$17</c:f>
              <c:numCache>
                <c:formatCode>General</c:formatCode>
                <c:ptCount val="10"/>
                <c:pt idx="0">
                  <c:v>0.31911587484674864</c:v>
                </c:pt>
                <c:pt idx="1">
                  <c:v>0.31175848098359926</c:v>
                </c:pt>
                <c:pt idx="2">
                  <c:v>0.30448300020522068</c:v>
                </c:pt>
                <c:pt idx="3">
                  <c:v>0.29729623739527006</c:v>
                </c:pt>
                <c:pt idx="4">
                  <c:v>0.29020459288546502</c:v>
                </c:pt>
                <c:pt idx="5">
                  <c:v>0.28321403512955601</c:v>
                </c:pt>
                <c:pt idx="6">
                  <c:v>0.27633007834981277</c:v>
                </c:pt>
                <c:pt idx="7">
                  <c:v>0.26955776527397346</c:v>
                </c:pt>
                <c:pt idx="8">
                  <c:v>0.26290165497715567</c:v>
                </c:pt>
                <c:pt idx="9">
                  <c:v>0.25636581574519202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7-43DD-B504-B480E6B6F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46415"/>
        <c:axId val="328948335"/>
      </c:scatterChart>
      <c:valAx>
        <c:axId val="32894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48335"/>
        <c:crosses val="autoZero"/>
        <c:crossBetween val="midCat"/>
      </c:valAx>
      <c:valAx>
        <c:axId val="32894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4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50</xdr:row>
      <xdr:rowOff>73062</xdr:rowOff>
    </xdr:from>
    <xdr:to>
      <xdr:col>22</xdr:col>
      <xdr:colOff>152400</xdr:colOff>
      <xdr:row>70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F8EB4F-536F-3C62-2C73-A0FFFA6CE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165100</xdr:colOff>
      <xdr:row>17</xdr:row>
      <xdr:rowOff>139700</xdr:rowOff>
    </xdr:from>
    <xdr:to>
      <xdr:col>22</xdr:col>
      <xdr:colOff>241300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EE554-9D93-6372-E55A-0ACFBCACE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9E30-F730-411C-97CF-F7A447DA7BE6}">
  <dimension ref="A1:AG47"/>
  <sheetViews>
    <sheetView tabSelected="1" topLeftCell="A6" zoomScale="60" zoomScaleNormal="50" workbookViewId="0">
      <selection activeCell="A6" sqref="A6"/>
    </sheetView>
  </sheetViews>
  <sheetFormatPr defaultRowHeight="14.4" x14ac:dyDescent="0.3"/>
  <cols>
    <col min="1" max="20" width="9" customWidth="1"/>
    <col min="21" max="21" width="17.44140625" customWidth="1"/>
    <col min="22" max="22" width="25.109375" customWidth="1"/>
    <col min="23" max="24" width="9" customWidth="1"/>
    <col min="25" max="25" width="9" style="2" customWidth="1"/>
    <col min="26" max="27" width="13.77734375" customWidth="1"/>
    <col min="28" max="28" width="12.6640625" customWidth="1"/>
    <col min="29" max="33" width="9" customWidth="1"/>
  </cols>
  <sheetData>
    <row r="1" spans="1:33" hidden="1" x14ac:dyDescent="0.3"/>
    <row r="2" spans="1:33" hidden="1" x14ac:dyDescent="0.3"/>
    <row r="3" spans="1:33" hidden="1" x14ac:dyDescent="0.3"/>
    <row r="4" spans="1:33" hidden="1" x14ac:dyDescent="0.3"/>
    <row r="5" spans="1:33" hidden="1" x14ac:dyDescent="0.3"/>
    <row r="6" spans="1:33" ht="34.799999999999997" x14ac:dyDescent="0.55000000000000004">
      <c r="L6" s="3" t="s">
        <v>31</v>
      </c>
      <c r="M6" s="3"/>
      <c r="N6" s="3"/>
      <c r="O6" s="3"/>
      <c r="P6" s="3"/>
      <c r="Q6" s="3"/>
      <c r="R6" s="3"/>
    </row>
    <row r="7" spans="1:33" x14ac:dyDescent="0.3">
      <c r="A7" s="1" t="s">
        <v>0</v>
      </c>
      <c r="B7" s="1" t="s">
        <v>35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  <c r="Q7" s="1" t="s">
        <v>33</v>
      </c>
      <c r="R7" s="1" t="s">
        <v>34</v>
      </c>
      <c r="S7" s="1" t="s">
        <v>16</v>
      </c>
      <c r="T7" s="1" t="s">
        <v>17</v>
      </c>
      <c r="U7" s="1" t="s">
        <v>18</v>
      </c>
      <c r="V7" s="1" t="s">
        <v>19</v>
      </c>
      <c r="W7" s="1" t="s">
        <v>20</v>
      </c>
      <c r="X7" s="1" t="s">
        <v>21</v>
      </c>
      <c r="Y7" s="1" t="s">
        <v>22</v>
      </c>
      <c r="Z7" s="1" t="s">
        <v>23</v>
      </c>
      <c r="AA7" s="1" t="s">
        <v>24</v>
      </c>
      <c r="AB7" s="1" t="s">
        <v>25</v>
      </c>
      <c r="AC7" s="1" t="s">
        <v>26</v>
      </c>
      <c r="AD7" s="1" t="s">
        <v>27</v>
      </c>
      <c r="AE7" s="1" t="s">
        <v>28</v>
      </c>
      <c r="AF7" s="1" t="s">
        <v>29</v>
      </c>
      <c r="AG7" s="1" t="s">
        <v>30</v>
      </c>
    </row>
    <row r="8" spans="1:33" x14ac:dyDescent="0.3">
      <c r="A8" s="5">
        <v>1</v>
      </c>
      <c r="B8">
        <v>0.4</v>
      </c>
      <c r="C8">
        <v>0.01</v>
      </c>
      <c r="D8">
        <v>0.1</v>
      </c>
      <c r="E8">
        <v>0.05</v>
      </c>
      <c r="F8">
        <v>0.1</v>
      </c>
      <c r="G8">
        <v>0.15</v>
      </c>
      <c r="H8">
        <v>0.2</v>
      </c>
      <c r="I8">
        <v>0.25</v>
      </c>
      <c r="J8">
        <v>0.3</v>
      </c>
      <c r="K8">
        <v>0.4</v>
      </c>
      <c r="L8">
        <v>0.45</v>
      </c>
      <c r="M8">
        <v>0.5</v>
      </c>
      <c r="N8">
        <v>0.55000000000000004</v>
      </c>
      <c r="O8">
        <f>G8*E8+H8*F8</f>
        <v>2.7500000000000004E-2</v>
      </c>
      <c r="P8">
        <f>I8*E8+J8*F8</f>
        <v>4.2499999999999996E-2</v>
      </c>
      <c r="Q8">
        <f>1/(1+EXP(-O8))</f>
        <v>0.50687456676453424</v>
      </c>
      <c r="R8">
        <f>1/(1+EXP(-P8))</f>
        <v>0.51062340100496373</v>
      </c>
      <c r="S8">
        <f>K8*Q8+M8*R8</f>
        <v>0.45806152720829557</v>
      </c>
      <c r="T8">
        <f>L8*Q8+N8*R8</f>
        <v>0.50893642559677044</v>
      </c>
      <c r="U8">
        <f>1/(1+EXP(-S8))</f>
        <v>0.61255421588965342</v>
      </c>
      <c r="V8">
        <f>1/(1+EXP(-T8))</f>
        <v>0.62455711472355635</v>
      </c>
      <c r="W8">
        <f>0.5*(C8-U8)^2</f>
        <v>0.18153579154319752</v>
      </c>
      <c r="X8">
        <f>0.5*(D8-V8)^2</f>
        <v>0.13758008330355115</v>
      </c>
      <c r="Y8" s="4">
        <f>W8+X8</f>
        <v>0.31911587484674864</v>
      </c>
      <c r="Z8">
        <f>((U8-C8)*U8*(1-U8)*K8+(V8-D8)*V8*(1-V8)*M8)*Q8*(1-Q8)*E8</f>
        <v>1.4835016991048078E-3</v>
      </c>
      <c r="AA8">
        <f>((U8-C8)*U8*(1-U8)*K8+(V8-D8)*V8*(1-V8)*M8)*Q8*(1-Q8)*F8</f>
        <v>2.9670033982096156E-3</v>
      </c>
      <c r="AB8">
        <f>((U8-C8)*U8*(1-U8)*L8+(V8-D8)*V8*(1-V8)*N8)*Q8*(1-Q8)*E8</f>
        <v>1.649724130465849E-3</v>
      </c>
      <c r="AC8">
        <f>((U8-C8)*U8*(1-U8)*L8+(V8-D8)*V8*(1-V8)*N8)*Q8*(1-Q8)*F8</f>
        <v>3.2994482609316981E-3</v>
      </c>
      <c r="AD8">
        <f>(U8-C8)*U8*(1-U8)*Q8</f>
        <v>7.2485660831963242E-2</v>
      </c>
      <c r="AE8">
        <f>(V8-D8)*V8*(1-V8)*Q8</f>
        <v>6.2346104198229842E-2</v>
      </c>
      <c r="AF8">
        <f>(U8-C8)*U8*(1-U8)*R8</f>
        <v>7.3021763341508283E-2</v>
      </c>
      <c r="AG8">
        <f>(V8-D8)*V8*(1-V8)*R8</f>
        <v>6.2807214748059989E-2</v>
      </c>
    </row>
    <row r="9" spans="1:33" x14ac:dyDescent="0.3">
      <c r="A9" s="5">
        <v>2</v>
      </c>
      <c r="B9">
        <v>0.4</v>
      </c>
      <c r="C9">
        <v>0.01</v>
      </c>
      <c r="D9">
        <v>0.1</v>
      </c>
      <c r="E9">
        <v>0.05</v>
      </c>
      <c r="F9">
        <v>0.1</v>
      </c>
      <c r="G9">
        <f>G8-B8*(Z8)</f>
        <v>0.14940659932035807</v>
      </c>
      <c r="H9">
        <f>H8-B8*(AA8)</f>
        <v>0.19881319864071617</v>
      </c>
      <c r="I9">
        <f>I8-B8*(AB8)</f>
        <v>0.24934011034781367</v>
      </c>
      <c r="J9">
        <f>J8-B8*(AC8)</f>
        <v>0.29868022069562733</v>
      </c>
      <c r="K9">
        <f>K8-B8*(AD8)</f>
        <v>0.37100573566721473</v>
      </c>
      <c r="L9">
        <f>L8-B8*(AE8)</f>
        <v>0.42506155832070808</v>
      </c>
      <c r="M9">
        <f>M8-B8*(AF8)</f>
        <v>0.4707912946633967</v>
      </c>
      <c r="N9">
        <f>N8-B8*(AG8)</f>
        <v>0.52487711410077609</v>
      </c>
      <c r="O9">
        <f>G9*E9+H9*F9</f>
        <v>2.7351649830089524E-2</v>
      </c>
      <c r="P9">
        <f>I9*E9+J9*F9</f>
        <v>4.2335027586953421E-2</v>
      </c>
      <c r="Q9">
        <f>1/(1+EXP(-O9))</f>
        <v>0.50683748619528801</v>
      </c>
      <c r="R9">
        <f>1/(1+EXP(-P9))</f>
        <v>0.51058217644778037</v>
      </c>
      <c r="S9">
        <f>K9*Q9+M9*R9</f>
        <v>0.42841725831151001</v>
      </c>
      <c r="T9">
        <f>L9*Q9+N9*R9</f>
        <v>0.48343003098272369</v>
      </c>
      <c r="U9">
        <f>1/(1+EXP(-S9))</f>
        <v>0.60549566106702357</v>
      </c>
      <c r="V9">
        <f>1/(1+EXP(-T9))</f>
        <v>0.61855749885383693</v>
      </c>
      <c r="W9">
        <f>0.5*(C9-U9)^2</f>
        <v>0.17730754117482569</v>
      </c>
      <c r="X9">
        <f>0.5*(D9-V9)^2</f>
        <v>0.13445093980877357</v>
      </c>
      <c r="Y9" s="4">
        <f>W9+X9</f>
        <v>0.31175848098359926</v>
      </c>
      <c r="Z9">
        <f>((U9-C9)*U9*(1-U9)*K9+(V9-D9)*V9*(1-V9)*M9)*Q9*(1-Q9)*E9</f>
        <v>1.3794399991000571E-3</v>
      </c>
      <c r="AA9">
        <f>((U9-C9)*U9*(1-U9)*K9+(V9-D9)*V9*(1-V9)*M9)*Q9*(1-Q9)*F9</f>
        <v>2.7588799982001143E-3</v>
      </c>
      <c r="AB9">
        <f>((U9-C9)*U9*(1-U9)*L9+(V9-D9)*V9*(1-V9)*N9)*Q9*(1-Q9)*E9</f>
        <v>1.5582400644656817E-3</v>
      </c>
      <c r="AC9">
        <f>((U9-C9)*U9*(1-U9)*L9+(V9-D9)*V9*(1-V9)*N9)*Q9*(1-Q9)*F9</f>
        <v>3.1164801289313634E-3</v>
      </c>
      <c r="AD9">
        <f>(U9-C9)*U9*(1-U9)*Q9</f>
        <v>7.2095830532592373E-2</v>
      </c>
      <c r="AE9">
        <f>(V9-D9)*V9*(1-V9)*Q9</f>
        <v>6.2011866716581973E-2</v>
      </c>
      <c r="AF9">
        <f>(U9-C9)*U9*(1-U9)*R9</f>
        <v>7.2628499408107866E-2</v>
      </c>
      <c r="AG9">
        <f>(V9-D9)*V9*(1-V9)*R9</f>
        <v>6.2470031787551027E-2</v>
      </c>
    </row>
    <row r="10" spans="1:33" x14ac:dyDescent="0.3">
      <c r="A10" s="5">
        <v>3</v>
      </c>
      <c r="B10">
        <v>0.4</v>
      </c>
      <c r="C10">
        <v>0.01</v>
      </c>
      <c r="D10">
        <v>0.1</v>
      </c>
      <c r="E10">
        <v>0.05</v>
      </c>
      <c r="F10">
        <v>0.1</v>
      </c>
      <c r="G10">
        <f t="shared" ref="G10:G17" si="0">G9-B9*(Z9)</f>
        <v>0.14885482332071806</v>
      </c>
      <c r="H10">
        <f t="shared" ref="H10:H17" si="1">H9-B9*(AA9)</f>
        <v>0.19770964664143612</v>
      </c>
      <c r="I10">
        <f t="shared" ref="I10:I17" si="2">I9-B9*(AB9)</f>
        <v>0.24871681432202739</v>
      </c>
      <c r="J10">
        <f t="shared" ref="J10:J17" si="3">J9-B9*(AC9)</f>
        <v>0.29743362864405476</v>
      </c>
      <c r="K10">
        <f t="shared" ref="K10:K17" si="4">K9-B9*(AD9)</f>
        <v>0.34216740345417779</v>
      </c>
      <c r="L10">
        <f t="shared" ref="L10:L17" si="5">L9-B9*(AE9)</f>
        <v>0.40025681163407528</v>
      </c>
      <c r="M10">
        <f t="shared" ref="M10:M17" si="6">M9-B9*(AF9)</f>
        <v>0.44173989490015353</v>
      </c>
      <c r="N10">
        <f t="shared" ref="N10:N17" si="7">N9-B9*(AG9)</f>
        <v>0.49988910138575565</v>
      </c>
      <c r="O10">
        <f t="shared" ref="O10:O17" si="8">G10*E10+H10*F10</f>
        <v>2.7213705830179517E-2</v>
      </c>
      <c r="P10">
        <f t="shared" ref="P10:P17" si="9">I10*E10+J10*F10</f>
        <v>4.2179203580506849E-2</v>
      </c>
      <c r="Q10">
        <f t="shared" ref="Q10:R17" si="10">1/(1+EXP(-O10))</f>
        <v>0.50680300661189437</v>
      </c>
      <c r="R10">
        <f t="shared" si="10"/>
        <v>0.51054323783159472</v>
      </c>
      <c r="S10">
        <f t="shared" ref="S10:S17" si="11">K10*Q10+M10*R10</f>
        <v>0.39893878505687513</v>
      </c>
      <c r="T10">
        <f t="shared" ref="T10:T17" si="12">L10*Q10+N10*R10</f>
        <v>0.45806635593125</v>
      </c>
      <c r="U10">
        <f t="shared" ref="U10:V17" si="13">1/(1+EXP(-S10))</f>
        <v>0.59843266513743276</v>
      </c>
      <c r="V10">
        <f t="shared" si="13"/>
        <v>0.61255536189732651</v>
      </c>
      <c r="W10">
        <f t="shared" ref="W10:X17" si="14">0.5*(C10-U10)^2</f>
        <v>0.17312650070037103</v>
      </c>
      <c r="X10">
        <f t="shared" si="14"/>
        <v>0.13135649950484968</v>
      </c>
      <c r="Y10" s="4">
        <f t="shared" ref="Y10:Y17" si="15">W10+X10</f>
        <v>0.30448300020522068</v>
      </c>
      <c r="Z10">
        <f t="shared" ref="Z10:Z17" si="16">((U10-C10)*U10*(1-U10)*K10+(V10-D10)*V10*(1-V10)*M10)*Q10*(1-Q10)*E10</f>
        <v>1.2762693336587261E-3</v>
      </c>
      <c r="AA10">
        <f t="shared" ref="AA10:AA17" si="17">((U10-C10)*U10*(1-U10)*K10+(V10-D10)*V10*(1-V10)*M10)*Q10*(1-Q10)*F10</f>
        <v>2.5525386673174522E-3</v>
      </c>
      <c r="AB10">
        <f t="shared" ref="AB10:AB17" si="18">((U10-C10)*U10*(1-U10)*L10+(V10-D10)*V10*(1-V10)*N10)*Q10*(1-Q10)*E10</f>
        <v>1.4673317706612461E-3</v>
      </c>
      <c r="AC10">
        <f t="shared" ref="AC10:AC17" si="19">((U10-C10)*U10*(1-U10)*L10+(V10-D10)*V10*(1-V10)*N10)*Q10*(1-Q10)*F10</f>
        <v>2.9346635413224922E-3</v>
      </c>
      <c r="AD10">
        <f t="shared" ref="AD10:AD17" si="20">(U10-C10)*U10*(1-U10)*Q10</f>
        <v>7.1665415889923395E-2</v>
      </c>
      <c r="AE10">
        <f t="shared" ref="AE10:AE17" si="21">(V10-D10)*V10*(1-V10)*Q10</f>
        <v>6.1650267381941015E-2</v>
      </c>
      <c r="AF10">
        <f t="shared" ref="AF10:AF17" si="22">(U10-C10)*U10*(1-U10)*R10</f>
        <v>7.2194310198732362E-2</v>
      </c>
      <c r="AG10">
        <f t="shared" ref="AG10:AG17" si="23">(V10-D10)*V10*(1-V10)*R10</f>
        <v>6.2105249400114776E-2</v>
      </c>
    </row>
    <row r="11" spans="1:33" x14ac:dyDescent="0.3">
      <c r="A11" s="5">
        <v>4</v>
      </c>
      <c r="B11">
        <v>0.4</v>
      </c>
      <c r="C11">
        <v>0.01</v>
      </c>
      <c r="D11">
        <v>0.1</v>
      </c>
      <c r="E11">
        <v>0.05</v>
      </c>
      <c r="F11">
        <v>0.1</v>
      </c>
      <c r="G11">
        <f t="shared" si="0"/>
        <v>0.14834431558725458</v>
      </c>
      <c r="H11">
        <f t="shared" si="1"/>
        <v>0.19668863117450913</v>
      </c>
      <c r="I11">
        <f t="shared" si="2"/>
        <v>0.2481298816137629</v>
      </c>
      <c r="J11">
        <f t="shared" si="3"/>
        <v>0.29625976322752579</v>
      </c>
      <c r="K11">
        <f t="shared" si="4"/>
        <v>0.31350123709820843</v>
      </c>
      <c r="L11">
        <f t="shared" si="5"/>
        <v>0.37559670468129885</v>
      </c>
      <c r="M11">
        <f t="shared" si="6"/>
        <v>0.41286217082066057</v>
      </c>
      <c r="N11">
        <f t="shared" si="7"/>
        <v>0.47504700162570973</v>
      </c>
      <c r="O11">
        <f t="shared" si="8"/>
        <v>2.7086078896813644E-2</v>
      </c>
      <c r="P11">
        <f t="shared" si="9"/>
        <v>4.2032470403440728E-2</v>
      </c>
      <c r="Q11">
        <f t="shared" si="10"/>
        <v>0.50677110575758766</v>
      </c>
      <c r="R11">
        <f t="shared" si="10"/>
        <v>0.51050657079150852</v>
      </c>
      <c r="S11">
        <f t="shared" si="11"/>
        <v>0.36964221961582422</v>
      </c>
      <c r="T11">
        <f t="shared" si="12"/>
        <v>0.43285617311497715</v>
      </c>
      <c r="U11">
        <f t="shared" si="13"/>
        <v>0.59137252325023726</v>
      </c>
      <c r="V11">
        <f t="shared" si="13"/>
        <v>0.60655548955686234</v>
      </c>
      <c r="W11">
        <f t="shared" si="14"/>
        <v>0.16899700539517382</v>
      </c>
      <c r="X11">
        <f t="shared" si="14"/>
        <v>0.12829923200009624</v>
      </c>
      <c r="Y11" s="4">
        <f t="shared" si="15"/>
        <v>0.29729623739527006</v>
      </c>
      <c r="Z11">
        <f t="shared" si="16"/>
        <v>1.1742021444790746E-3</v>
      </c>
      <c r="AA11">
        <f t="shared" si="17"/>
        <v>2.3484042889581492E-3</v>
      </c>
      <c r="AB11">
        <f t="shared" si="18"/>
        <v>1.3771787986576337E-3</v>
      </c>
      <c r="AC11">
        <f t="shared" si="19"/>
        <v>2.7543575973152674E-3</v>
      </c>
      <c r="AD11">
        <f t="shared" si="20"/>
        <v>7.1195911653573765E-2</v>
      </c>
      <c r="AE11">
        <f t="shared" si="21"/>
        <v>6.1262243756603316E-2</v>
      </c>
      <c r="AF11">
        <f t="shared" si="22"/>
        <v>7.1720704475260924E-2</v>
      </c>
      <c r="AG11">
        <f t="shared" si="23"/>
        <v>6.1713814429935655E-2</v>
      </c>
    </row>
    <row r="12" spans="1:33" x14ac:dyDescent="0.3">
      <c r="A12" s="5">
        <v>5</v>
      </c>
      <c r="B12">
        <v>0.4</v>
      </c>
      <c r="C12">
        <v>0.01</v>
      </c>
      <c r="D12">
        <v>0.1</v>
      </c>
      <c r="E12">
        <v>0.05</v>
      </c>
      <c r="F12">
        <v>0.1</v>
      </c>
      <c r="G12">
        <f t="shared" si="0"/>
        <v>0.14787463472946294</v>
      </c>
      <c r="H12">
        <f t="shared" si="1"/>
        <v>0.19574926945892587</v>
      </c>
      <c r="I12">
        <f t="shared" si="2"/>
        <v>0.24757901009429983</v>
      </c>
      <c r="J12">
        <f t="shared" si="3"/>
        <v>0.29515802018859966</v>
      </c>
      <c r="K12">
        <f t="shared" si="4"/>
        <v>0.28502287243677893</v>
      </c>
      <c r="L12">
        <f t="shared" si="5"/>
        <v>0.35109180717865751</v>
      </c>
      <c r="M12">
        <f t="shared" si="6"/>
        <v>0.38417388903055621</v>
      </c>
      <c r="N12">
        <f t="shared" si="7"/>
        <v>0.45036147585373548</v>
      </c>
      <c r="O12">
        <f t="shared" si="8"/>
        <v>2.6968658682365736E-2</v>
      </c>
      <c r="P12">
        <f t="shared" si="9"/>
        <v>4.1894752523574955E-2</v>
      </c>
      <c r="Q12">
        <f t="shared" si="10"/>
        <v>0.50674175606414162</v>
      </c>
      <c r="R12">
        <f t="shared" si="10"/>
        <v>0.5104721564742063</v>
      </c>
      <c r="S12">
        <f t="shared" si="11"/>
        <v>0.34054306449156968</v>
      </c>
      <c r="T12">
        <f t="shared" si="12"/>
        <v>0.40780987268140845</v>
      </c>
      <c r="U12">
        <f t="shared" si="13"/>
        <v>0.58432243375888482</v>
      </c>
      <c r="V12">
        <f t="shared" si="13"/>
        <v>0.60056261132070321</v>
      </c>
      <c r="W12">
        <f t="shared" si="14"/>
        <v>0.16492312895936431</v>
      </c>
      <c r="X12">
        <f t="shared" si="14"/>
        <v>0.12528146392610071</v>
      </c>
      <c r="Y12" s="4">
        <f t="shared" si="15"/>
        <v>0.29020459288546502</v>
      </c>
      <c r="Z12">
        <f t="shared" si="16"/>
        <v>1.0734408361752002E-3</v>
      </c>
      <c r="AA12">
        <f t="shared" si="17"/>
        <v>2.1468816723504004E-3</v>
      </c>
      <c r="AB12">
        <f t="shared" si="18"/>
        <v>1.2879534359309342E-3</v>
      </c>
      <c r="AC12">
        <f t="shared" si="19"/>
        <v>2.5759068718618685E-3</v>
      </c>
      <c r="AD12">
        <f t="shared" si="20"/>
        <v>7.0688964495604772E-2</v>
      </c>
      <c r="AE12">
        <f t="shared" si="21"/>
        <v>6.0848812168454086E-2</v>
      </c>
      <c r="AF12">
        <f t="shared" si="22"/>
        <v>7.1209344233382044E-2</v>
      </c>
      <c r="AG12">
        <f t="shared" si="23"/>
        <v>6.1296753217615262E-2</v>
      </c>
    </row>
    <row r="13" spans="1:33" x14ac:dyDescent="0.3">
      <c r="A13" s="5">
        <v>6</v>
      </c>
      <c r="B13">
        <v>0.4</v>
      </c>
      <c r="C13">
        <v>0.01</v>
      </c>
      <c r="D13">
        <v>0.1</v>
      </c>
      <c r="E13">
        <v>0.05</v>
      </c>
      <c r="F13">
        <v>0.1</v>
      </c>
      <c r="G13">
        <f t="shared" si="0"/>
        <v>0.14744525839499287</v>
      </c>
      <c r="H13">
        <f t="shared" si="1"/>
        <v>0.1948905167899857</v>
      </c>
      <c r="I13">
        <f t="shared" si="2"/>
        <v>0.24706382871992746</v>
      </c>
      <c r="J13">
        <f t="shared" si="3"/>
        <v>0.29412765743985492</v>
      </c>
      <c r="K13">
        <f t="shared" si="4"/>
        <v>0.25674728663853702</v>
      </c>
      <c r="L13">
        <f t="shared" si="5"/>
        <v>0.3267522823112759</v>
      </c>
      <c r="M13">
        <f t="shared" si="6"/>
        <v>0.35569015133720339</v>
      </c>
      <c r="N13">
        <f t="shared" si="7"/>
        <v>0.4258427745666894</v>
      </c>
      <c r="O13">
        <f t="shared" si="8"/>
        <v>2.6861314598748215E-2</v>
      </c>
      <c r="P13">
        <f t="shared" si="9"/>
        <v>4.1765957179981869E-2</v>
      </c>
      <c r="Q13">
        <f t="shared" si="10"/>
        <v>0.50671492490277092</v>
      </c>
      <c r="R13">
        <f t="shared" si="10"/>
        <v>0.51043997171942102</v>
      </c>
      <c r="S13">
        <f t="shared" si="11"/>
        <v>0.31165615285747517</v>
      </c>
      <c r="T13">
        <f t="shared" si="12"/>
        <v>0.38293743199990793</v>
      </c>
      <c r="U13">
        <f t="shared" si="13"/>
        <v>0.57728945769793616</v>
      </c>
      <c r="V13">
        <f t="shared" si="13"/>
        <v>0.5945813800012022</v>
      </c>
      <c r="W13">
        <f t="shared" si="14"/>
        <v>0.16090866440760923</v>
      </c>
      <c r="X13">
        <f t="shared" si="14"/>
        <v>0.12230537072194679</v>
      </c>
      <c r="Y13" s="4">
        <f t="shared" si="15"/>
        <v>0.28321403512955601</v>
      </c>
      <c r="Z13">
        <f t="shared" si="16"/>
        <v>9.7417649921857424E-4</v>
      </c>
      <c r="AA13">
        <f t="shared" si="17"/>
        <v>1.9483529984371485E-3</v>
      </c>
      <c r="AB13">
        <f t="shared" si="18"/>
        <v>1.1998196360352036E-3</v>
      </c>
      <c r="AC13">
        <f t="shared" si="19"/>
        <v>2.3996392720704073E-3</v>
      </c>
      <c r="AD13">
        <f t="shared" si="20"/>
        <v>7.0146355990463968E-2</v>
      </c>
      <c r="AE13">
        <f t="shared" si="21"/>
        <v>6.041105970144995E-2</v>
      </c>
      <c r="AF13">
        <f t="shared" si="22"/>
        <v>7.0662027519444531E-2</v>
      </c>
      <c r="AG13">
        <f t="shared" si="23"/>
        <v>6.0855163505328484E-2</v>
      </c>
    </row>
    <row r="14" spans="1:33" x14ac:dyDescent="0.3">
      <c r="A14" s="5">
        <v>7</v>
      </c>
      <c r="B14">
        <v>0.4</v>
      </c>
      <c r="C14">
        <v>0.01</v>
      </c>
      <c r="D14">
        <v>0.1</v>
      </c>
      <c r="E14">
        <v>0.05</v>
      </c>
      <c r="F14">
        <v>0.1</v>
      </c>
      <c r="G14">
        <f t="shared" si="0"/>
        <v>0.14705558779530545</v>
      </c>
      <c r="H14">
        <f t="shared" si="1"/>
        <v>0.19411117559061083</v>
      </c>
      <c r="I14">
        <f t="shared" si="2"/>
        <v>0.24658390086551338</v>
      </c>
      <c r="J14">
        <f t="shared" si="3"/>
        <v>0.29316780173102674</v>
      </c>
      <c r="K14">
        <f t="shared" si="4"/>
        <v>0.22868874424235142</v>
      </c>
      <c r="L14">
        <f t="shared" si="5"/>
        <v>0.30258785843069591</v>
      </c>
      <c r="M14">
        <f t="shared" si="6"/>
        <v>0.32742534032942555</v>
      </c>
      <c r="N14">
        <f t="shared" si="7"/>
        <v>0.40150070916455799</v>
      </c>
      <c r="O14">
        <f t="shared" si="8"/>
        <v>2.6763896948826357E-2</v>
      </c>
      <c r="P14">
        <f t="shared" si="9"/>
        <v>4.1645975216378348E-2</v>
      </c>
      <c r="Q14">
        <f t="shared" si="10"/>
        <v>0.50669057486696412</v>
      </c>
      <c r="R14">
        <f t="shared" si="10"/>
        <v>0.51040998926819503</v>
      </c>
      <c r="S14">
        <f t="shared" si="11"/>
        <v>0.28299559572943833</v>
      </c>
      <c r="T14">
        <f t="shared" si="12"/>
        <v>0.35824838859186758</v>
      </c>
      <c r="U14">
        <f t="shared" si="13"/>
        <v>0.57028048062331826</v>
      </c>
      <c r="V14">
        <f t="shared" si="13"/>
        <v>0.58861635229710541</v>
      </c>
      <c r="W14">
        <f t="shared" si="14"/>
        <v>0.15695710848374825</v>
      </c>
      <c r="X14">
        <f t="shared" si="14"/>
        <v>0.11937296986606452</v>
      </c>
      <c r="Y14" s="4">
        <f t="shared" si="15"/>
        <v>0.27633007834981277</v>
      </c>
      <c r="Z14">
        <f t="shared" si="16"/>
        <v>8.7658781082908916E-4</v>
      </c>
      <c r="AA14">
        <f t="shared" si="17"/>
        <v>1.7531756216581783E-3</v>
      </c>
      <c r="AB14">
        <f t="shared" si="18"/>
        <v>1.1129320763884818E-3</v>
      </c>
      <c r="AC14">
        <f t="shared" si="19"/>
        <v>2.2258641527769635E-3</v>
      </c>
      <c r="AD14">
        <f t="shared" si="20"/>
        <v>6.9569984515310698E-2</v>
      </c>
      <c r="AE14">
        <f t="shared" si="21"/>
        <v>5.9950135750499976E-2</v>
      </c>
      <c r="AF14">
        <f t="shared" si="22"/>
        <v>7.0080670158846892E-2</v>
      </c>
      <c r="AG14">
        <f t="shared" si="23"/>
        <v>6.0390205902435809E-2</v>
      </c>
    </row>
    <row r="15" spans="1:33" x14ac:dyDescent="0.3">
      <c r="A15" s="5">
        <v>8</v>
      </c>
      <c r="B15">
        <v>0.4</v>
      </c>
      <c r="C15">
        <v>0.01</v>
      </c>
      <c r="D15">
        <v>0.1</v>
      </c>
      <c r="E15">
        <v>0.05</v>
      </c>
      <c r="F15">
        <v>0.1</v>
      </c>
      <c r="G15">
        <f t="shared" si="0"/>
        <v>0.1467049526709738</v>
      </c>
      <c r="H15">
        <f t="shared" si="1"/>
        <v>0.19340990534194757</v>
      </c>
      <c r="I15">
        <f t="shared" si="2"/>
        <v>0.24613872803495798</v>
      </c>
      <c r="J15">
        <f t="shared" si="3"/>
        <v>0.29227745606991595</v>
      </c>
      <c r="K15">
        <f t="shared" si="4"/>
        <v>0.20086075043622714</v>
      </c>
      <c r="L15">
        <f t="shared" si="5"/>
        <v>0.27860780413049591</v>
      </c>
      <c r="M15">
        <f t="shared" si="6"/>
        <v>0.29939307226588679</v>
      </c>
      <c r="N15">
        <f t="shared" si="7"/>
        <v>0.37734462680358366</v>
      </c>
      <c r="O15">
        <f t="shared" si="8"/>
        <v>2.6676238167743449E-2</v>
      </c>
      <c r="P15">
        <f t="shared" si="9"/>
        <v>4.1534682008739499E-2</v>
      </c>
      <c r="Q15">
        <f t="shared" si="10"/>
        <v>0.50666866408279643</v>
      </c>
      <c r="R15">
        <f t="shared" si="10"/>
        <v>0.51038217799470165</v>
      </c>
      <c r="S15">
        <f t="shared" si="11"/>
        <v>0.25457473638977957</v>
      </c>
      <c r="T15">
        <f t="shared" si="12"/>
        <v>0.33375181640445067</v>
      </c>
      <c r="U15">
        <f t="shared" si="13"/>
        <v>0.56330217727903109</v>
      </c>
      <c r="V15">
        <f t="shared" si="13"/>
        <v>0.58267197056202735</v>
      </c>
      <c r="W15">
        <f t="shared" si="14"/>
        <v>0.15307164969085818</v>
      </c>
      <c r="X15">
        <f t="shared" si="14"/>
        <v>0.11648611558311531</v>
      </c>
      <c r="Y15" s="4">
        <f t="shared" si="15"/>
        <v>0.26955776527397346</v>
      </c>
      <c r="Z15">
        <f t="shared" si="16"/>
        <v>7.8084012435010019E-4</v>
      </c>
      <c r="AA15">
        <f t="shared" si="17"/>
        <v>1.5616802487002004E-3</v>
      </c>
      <c r="AB15">
        <f t="shared" si="18"/>
        <v>1.0274353552902867E-3</v>
      </c>
      <c r="AC15">
        <f t="shared" si="19"/>
        <v>2.0548707105805734E-3</v>
      </c>
      <c r="AD15">
        <f t="shared" si="20"/>
        <v>6.8961846424928266E-2</v>
      </c>
      <c r="AE15">
        <f t="shared" si="21"/>
        <v>5.946724326762691E-2</v>
      </c>
      <c r="AF15">
        <f t="shared" si="22"/>
        <v>6.9467286753576246E-2</v>
      </c>
      <c r="AG15">
        <f t="shared" si="23"/>
        <v>5.9903095039863012E-2</v>
      </c>
    </row>
    <row r="16" spans="1:33" x14ac:dyDescent="0.3">
      <c r="A16" s="5">
        <v>9</v>
      </c>
      <c r="B16">
        <v>0.4</v>
      </c>
      <c r="C16">
        <v>0.01</v>
      </c>
      <c r="D16">
        <v>0.1</v>
      </c>
      <c r="E16">
        <v>0.05</v>
      </c>
      <c r="F16">
        <v>0.1</v>
      </c>
      <c r="G16">
        <f t="shared" si="0"/>
        <v>0.14639261662123376</v>
      </c>
      <c r="H16">
        <f t="shared" si="1"/>
        <v>0.19278523324246749</v>
      </c>
      <c r="I16">
        <f t="shared" si="2"/>
        <v>0.24572775389284188</v>
      </c>
      <c r="J16">
        <f t="shared" si="3"/>
        <v>0.29145550778568374</v>
      </c>
      <c r="K16">
        <f t="shared" si="4"/>
        <v>0.17327601186625582</v>
      </c>
      <c r="L16">
        <f t="shared" si="5"/>
        <v>0.25482090682344516</v>
      </c>
      <c r="M16">
        <f t="shared" si="6"/>
        <v>0.27160615756445627</v>
      </c>
      <c r="N16">
        <f t="shared" si="7"/>
        <v>0.35338338878763847</v>
      </c>
      <c r="O16">
        <f t="shared" si="8"/>
        <v>2.6598154155308439E-2</v>
      </c>
      <c r="P16">
        <f t="shared" si="9"/>
        <v>4.1431938473210472E-2</v>
      </c>
      <c r="Q16">
        <f t="shared" si="10"/>
        <v>0.50664914654201498</v>
      </c>
      <c r="R16">
        <f t="shared" si="10"/>
        <v>0.51035650315814118</v>
      </c>
      <c r="S16">
        <f t="shared" si="11"/>
        <v>0.22640611233905761</v>
      </c>
      <c r="T16">
        <f t="shared" si="12"/>
        <v>0.30945630553899384</v>
      </c>
      <c r="U16">
        <f t="shared" si="13"/>
        <v>0.55636097947872676</v>
      </c>
      <c r="V16">
        <f t="shared" si="13"/>
        <v>0.57675254593694381</v>
      </c>
      <c r="W16">
        <f t="shared" si="14"/>
        <v>0.14925515994847682</v>
      </c>
      <c r="X16">
        <f t="shared" si="14"/>
        <v>0.11364649502867886</v>
      </c>
      <c r="Y16" s="4">
        <f t="shared" si="15"/>
        <v>0.26290165497715567</v>
      </c>
      <c r="Z16">
        <f t="shared" si="16"/>
        <v>6.8708475294962097E-4</v>
      </c>
      <c r="AA16">
        <f t="shared" si="17"/>
        <v>1.3741695058992419E-3</v>
      </c>
      <c r="AB16">
        <f t="shared" si="18"/>
        <v>9.4346333439463228E-4</v>
      </c>
      <c r="AC16">
        <f t="shared" si="19"/>
        <v>1.8869266687892646E-3</v>
      </c>
      <c r="AD16">
        <f t="shared" si="20"/>
        <v>6.8324016854681438E-2</v>
      </c>
      <c r="AE16">
        <f t="shared" si="21"/>
        <v>5.8963629826419034E-2</v>
      </c>
      <c r="AF16">
        <f t="shared" si="22"/>
        <v>6.8823971305715964E-2</v>
      </c>
      <c r="AG16">
        <f t="shared" si="23"/>
        <v>5.9395090541668978E-2</v>
      </c>
    </row>
    <row r="17" spans="1:33" x14ac:dyDescent="0.3">
      <c r="A17" s="5">
        <v>10</v>
      </c>
      <c r="B17">
        <v>0.4</v>
      </c>
      <c r="C17">
        <v>0.01</v>
      </c>
      <c r="D17">
        <v>0.1</v>
      </c>
      <c r="E17">
        <v>0.05</v>
      </c>
      <c r="F17">
        <v>0.1</v>
      </c>
      <c r="G17">
        <f t="shared" si="0"/>
        <v>0.14611778272005391</v>
      </c>
      <c r="H17">
        <f t="shared" si="1"/>
        <v>0.19223556544010778</v>
      </c>
      <c r="I17">
        <f t="shared" si="2"/>
        <v>0.24535036855908401</v>
      </c>
      <c r="J17">
        <f t="shared" si="3"/>
        <v>0.29070073711816802</v>
      </c>
      <c r="K17">
        <f t="shared" si="4"/>
        <v>0.14594640512438325</v>
      </c>
      <c r="L17">
        <f t="shared" si="5"/>
        <v>0.23123545489287756</v>
      </c>
      <c r="M17">
        <f t="shared" si="6"/>
        <v>0.2440765690421699</v>
      </c>
      <c r="N17">
        <f t="shared" si="7"/>
        <v>0.32962535257097086</v>
      </c>
      <c r="O17">
        <f t="shared" si="8"/>
        <v>2.6529445680013475E-2</v>
      </c>
      <c r="P17">
        <f t="shared" si="9"/>
        <v>4.1337592139771007E-2</v>
      </c>
      <c r="Q17">
        <f t="shared" si="10"/>
        <v>0.5066319724530326</v>
      </c>
      <c r="R17">
        <f t="shared" si="10"/>
        <v>0.51033292667108177</v>
      </c>
      <c r="S17">
        <f t="shared" si="11"/>
        <v>0.1985014249117226</v>
      </c>
      <c r="T17">
        <f t="shared" si="12"/>
        <v>0.28536994549598355</v>
      </c>
      <c r="U17">
        <f t="shared" si="13"/>
        <v>0.54946304750957065</v>
      </c>
      <c r="V17">
        <f t="shared" si="13"/>
        <v>0.57086224297778509</v>
      </c>
      <c r="W17">
        <f t="shared" si="14"/>
        <v>0.14551018981415664</v>
      </c>
      <c r="X17">
        <f t="shared" si="14"/>
        <v>0.11085562593103537</v>
      </c>
      <c r="Y17" s="4">
        <f t="shared" si="15"/>
        <v>0.25636581574519202</v>
      </c>
      <c r="Z17">
        <f t="shared" si="16"/>
        <v>5.9545844891119694E-4</v>
      </c>
      <c r="AA17">
        <f t="shared" si="17"/>
        <v>1.1909168978223939E-3</v>
      </c>
      <c r="AB17">
        <f t="shared" si="18"/>
        <v>8.6113862945984092E-4</v>
      </c>
      <c r="AC17">
        <f t="shared" si="19"/>
        <v>1.7222772589196818E-3</v>
      </c>
      <c r="AD17">
        <f t="shared" si="20"/>
        <v>6.765863049385136E-2</v>
      </c>
      <c r="AE17">
        <f t="shared" si="21"/>
        <v>5.8440578629015437E-2</v>
      </c>
      <c r="AF17">
        <f t="shared" si="22"/>
        <v>6.8152877812474477E-2</v>
      </c>
      <c r="AG17">
        <f t="shared" si="23"/>
        <v>5.886748793940709E-2</v>
      </c>
    </row>
    <row r="35" spans="1:33" ht="34.799999999999997" x14ac:dyDescent="0.55000000000000004">
      <c r="M35" s="3" t="s">
        <v>32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7" spans="1:33" x14ac:dyDescent="0.3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K37" s="1" t="s">
        <v>10</v>
      </c>
      <c r="L37" s="1" t="s">
        <v>11</v>
      </c>
      <c r="M37" s="1" t="s">
        <v>12</v>
      </c>
      <c r="N37" s="1" t="s">
        <v>13</v>
      </c>
      <c r="O37" s="1" t="s">
        <v>14</v>
      </c>
      <c r="P37" s="1" t="s">
        <v>15</v>
      </c>
      <c r="Q37" s="1" t="s">
        <v>33</v>
      </c>
      <c r="R37" s="1" t="s">
        <v>34</v>
      </c>
      <c r="S37" s="1" t="s">
        <v>16</v>
      </c>
      <c r="T37" s="1" t="s">
        <v>17</v>
      </c>
      <c r="U37" s="1" t="s">
        <v>18</v>
      </c>
      <c r="V37" s="1" t="s">
        <v>19</v>
      </c>
      <c r="W37" s="1"/>
      <c r="X37" s="1" t="s">
        <v>21</v>
      </c>
      <c r="Y37" s="1" t="s">
        <v>22</v>
      </c>
      <c r="Z37" s="1" t="s">
        <v>23</v>
      </c>
      <c r="AA37" s="1" t="s">
        <v>24</v>
      </c>
      <c r="AB37" s="1" t="s">
        <v>25</v>
      </c>
      <c r="AC37" s="1" t="s">
        <v>26</v>
      </c>
      <c r="AD37" s="1" t="s">
        <v>27</v>
      </c>
      <c r="AE37" s="1" t="s">
        <v>28</v>
      </c>
      <c r="AF37" s="1" t="s">
        <v>29</v>
      </c>
      <c r="AG37" s="1" t="s">
        <v>30</v>
      </c>
    </row>
    <row r="38" spans="1:33" x14ac:dyDescent="0.3">
      <c r="A38" s="5">
        <v>1</v>
      </c>
      <c r="B38">
        <v>1.5</v>
      </c>
      <c r="C38">
        <v>0.01</v>
      </c>
      <c r="D38">
        <v>0.1</v>
      </c>
      <c r="E38">
        <v>0.05</v>
      </c>
      <c r="F38">
        <v>0.1</v>
      </c>
      <c r="G38">
        <v>0.15</v>
      </c>
      <c r="H38">
        <v>0.2</v>
      </c>
      <c r="I38">
        <v>0.25</v>
      </c>
      <c r="J38">
        <v>0.3</v>
      </c>
      <c r="K38">
        <v>0.4</v>
      </c>
      <c r="L38">
        <v>0.45</v>
      </c>
      <c r="M38">
        <v>0.5</v>
      </c>
      <c r="N38">
        <v>0.55000000000000004</v>
      </c>
      <c r="O38">
        <f>G38*E38+H38*F38</f>
        <v>2.7500000000000004E-2</v>
      </c>
      <c r="P38">
        <f>I38*E38+J38*F38</f>
        <v>4.2499999999999996E-2</v>
      </c>
      <c r="Q38">
        <f>1/(1+EXP(-O38))</f>
        <v>0.50687456676453424</v>
      </c>
      <c r="R38">
        <f>1/(1+EXP(-P38))</f>
        <v>0.51062340100496373</v>
      </c>
      <c r="S38">
        <f>K38*Q38+M38*R38</f>
        <v>0.45806152720829557</v>
      </c>
      <c r="T38">
        <f>L38*Q38+N38*R38</f>
        <v>0.50893642559677044</v>
      </c>
      <c r="U38">
        <f>1/(1+EXP(-S38))</f>
        <v>0.61255421588965342</v>
      </c>
      <c r="V38">
        <f>1/(1+EXP(-T38))</f>
        <v>0.62455711472355635</v>
      </c>
      <c r="W38">
        <f>0.5*(C38-U38)^2</f>
        <v>0.18153579154319752</v>
      </c>
      <c r="X38">
        <f>0.5*(D38-V38)^2</f>
        <v>0.13758008330355115</v>
      </c>
      <c r="Y38" s="4">
        <f>W38+X38</f>
        <v>0.31911587484674864</v>
      </c>
      <c r="Z38">
        <f>((U38-C38)*U38*(1-U38)*K38+(V38-D38)*V38*(1-V38)*M38)*Q38*(1-Q38)*E38</f>
        <v>1.4835016991048078E-3</v>
      </c>
      <c r="AA38">
        <f>((U38-C38)*U38*(1-U38)*K38+(V38-D38)*V38*(1-V38)*M38)*Q38*(1-Q38)*F38</f>
        <v>2.9670033982096156E-3</v>
      </c>
      <c r="AB38">
        <f>((U38-C38)*U38*(1-U38)*L38+(V38-D38)*V38*(1-V38)*N38)*Q38*(1-Q38)*E38</f>
        <v>1.649724130465849E-3</v>
      </c>
      <c r="AC38">
        <f>((U38-C38)*U38*(1-U38)*L38+(V38-D38)*V38*(1-V38)*N38)*Q38*(1-Q38)*F38</f>
        <v>3.2994482609316981E-3</v>
      </c>
      <c r="AD38">
        <f>(U38-C38)*U38*(1-U38)*Q38</f>
        <v>7.2485660831963242E-2</v>
      </c>
      <c r="AE38">
        <f>(V38-D38)*V38*(1-V38)*Q38</f>
        <v>6.2346104198229842E-2</v>
      </c>
      <c r="AF38">
        <f>(U38-C38)*U38*(1-U38)*R38</f>
        <v>7.3021763341508283E-2</v>
      </c>
      <c r="AG38">
        <f>(V38-D38)*V38*(1-V38)*R38</f>
        <v>6.2807214748059989E-2</v>
      </c>
    </row>
    <row r="39" spans="1:33" x14ac:dyDescent="0.3">
      <c r="A39" s="5">
        <v>2</v>
      </c>
      <c r="B39">
        <v>1.5</v>
      </c>
      <c r="C39">
        <v>0.01</v>
      </c>
      <c r="D39">
        <v>0.1</v>
      </c>
      <c r="E39">
        <v>0.05</v>
      </c>
      <c r="F39">
        <v>0.1</v>
      </c>
      <c r="G39">
        <f>G38-B38*(Z38)</f>
        <v>0.14777474745134278</v>
      </c>
      <c r="H39">
        <f>H38-B38*(AA38)</f>
        <v>0.19554949490268558</v>
      </c>
      <c r="I39">
        <f>I38-B38*(AB38)</f>
        <v>0.24752541380430124</v>
      </c>
      <c r="J39">
        <f>J38-B38*(AC38)</f>
        <v>0.29505082760860246</v>
      </c>
      <c r="K39">
        <f>K38-B38*(AD38)</f>
        <v>0.29127150875205515</v>
      </c>
      <c r="L39">
        <f>L38-B38*(AE38)</f>
        <v>0.35648084370265526</v>
      </c>
      <c r="M39">
        <f>M38-B38*(AF38)</f>
        <v>0.39046735498773755</v>
      </c>
      <c r="N39">
        <f>N38-B38*(AG38)</f>
        <v>0.45578917787791007</v>
      </c>
      <c r="O39">
        <f>G39*E39+H39*F39</f>
        <v>2.69436868628357E-2</v>
      </c>
      <c r="P39">
        <f>I39*E39+J39*F39</f>
        <v>4.1881353451075312E-2</v>
      </c>
      <c r="Q39">
        <f>1/(1+EXP(-O39))</f>
        <v>0.50673551424320951</v>
      </c>
      <c r="R39">
        <f>1/(1+EXP(-P39))</f>
        <v>0.51046880817503515</v>
      </c>
      <c r="S39">
        <f>K39*Q39+M39*R39</f>
        <v>0.34691902310371692</v>
      </c>
      <c r="T39">
        <f>L39*Q39+N39*R39</f>
        <v>0.41330766206193403</v>
      </c>
      <c r="U39">
        <f>1/(1+EXP(-S39))</f>
        <v>0.58587025120009295</v>
      </c>
      <c r="V39">
        <f>1/(1+EXP(-T39))</f>
        <v>0.6018807283379497</v>
      </c>
      <c r="W39">
        <f>0.5*(C39-U39)^2</f>
        <v>0.16581327310862906</v>
      </c>
      <c r="X39">
        <f>0.5*(D39-V39)^2</f>
        <v>0.12594213273851546</v>
      </c>
      <c r="Y39" s="4">
        <f>W39+X39</f>
        <v>0.29175540584714454</v>
      </c>
      <c r="Z39">
        <f>((U39-C39)*U39*(1-U39)*K39+(V39-D39)*V39*(1-V39)*M39)*Q39*(1-Q39)*E39</f>
        <v>1.0954855258285125E-3</v>
      </c>
      <c r="AA39">
        <f>((U39-C39)*U39*(1-U39)*K39+(V39-D39)*V39*(1-V39)*M39)*Q39*(1-Q39)*F39</f>
        <v>2.1909710516570249E-3</v>
      </c>
      <c r="AB39">
        <f>((U39-C39)*U39*(1-U39)*L39+(V39-D39)*V39*(1-V39)*N39)*Q39*(1-Q39)*E39</f>
        <v>1.3075318756472763E-3</v>
      </c>
      <c r="AC39">
        <f>((U39-C39)*U39*(1-U39)*L39+(V39-D39)*V39*(1-V39)*N39)*Q39*(1-Q39)*F39</f>
        <v>2.6150637512945525E-3</v>
      </c>
      <c r="AD39">
        <f>(U39-C39)*U39*(1-U39)*Q39</f>
        <v>7.0801728745269021E-2</v>
      </c>
      <c r="AE39">
        <f>(V39-D39)*V39*(1-V39)*Q39</f>
        <v>6.094042812019268E-2</v>
      </c>
      <c r="AF39">
        <f>(U39-C39)*U39*(1-U39)*R39</f>
        <v>7.1323349308379219E-2</v>
      </c>
      <c r="AG39">
        <f>(V39-D39)*V39*(1-V39)*R39</f>
        <v>6.1389397107187299E-2</v>
      </c>
    </row>
    <row r="40" spans="1:33" x14ac:dyDescent="0.3">
      <c r="A40" s="5">
        <v>3</v>
      </c>
      <c r="B40">
        <v>1.5</v>
      </c>
      <c r="C40">
        <v>0.01</v>
      </c>
      <c r="D40">
        <v>0.1</v>
      </c>
      <c r="E40">
        <v>0.05</v>
      </c>
      <c r="F40">
        <v>0.1</v>
      </c>
      <c r="G40">
        <f t="shared" ref="G40:G47" si="24">G39-B39*(Z39)</f>
        <v>0.1461315191626</v>
      </c>
      <c r="H40">
        <f t="shared" ref="H40:H47" si="25">H39-B39*(AA39)</f>
        <v>0.19226303832520006</v>
      </c>
      <c r="I40">
        <f t="shared" ref="I40:I47" si="26">I39-B39*(AB39)</f>
        <v>0.24556411599083033</v>
      </c>
      <c r="J40">
        <f t="shared" ref="J40:J47" si="27">J39-B39*(AC39)</f>
        <v>0.29112823198166066</v>
      </c>
      <c r="K40">
        <f t="shared" ref="K40:K47" si="28">K39-B39*(AD39)</f>
        <v>0.18506891563415162</v>
      </c>
      <c r="L40">
        <f t="shared" ref="L40:L47" si="29">L39-B39*(AE39)</f>
        <v>0.26507020152236627</v>
      </c>
      <c r="M40">
        <f t="shared" ref="M40:M47" si="30">M39-B39*(AF39)</f>
        <v>0.28348233102516873</v>
      </c>
      <c r="N40">
        <f t="shared" ref="N40:N47" si="31">N39-B39*(AG39)</f>
        <v>0.36370508221712911</v>
      </c>
      <c r="O40">
        <f t="shared" ref="O40:O47" si="32">G40*E40+H40*F40</f>
        <v>2.653287979065001E-2</v>
      </c>
      <c r="P40">
        <f t="shared" ref="P40:P47" si="33">I40*E40+J40*F40</f>
        <v>4.139102899770758E-2</v>
      </c>
      <c r="Q40">
        <f t="shared" ref="Q40:R47" si="34">1/(1+EXP(-O40))</f>
        <v>0.50663283082962951</v>
      </c>
      <c r="R40">
        <f t="shared" si="34"/>
        <v>0.51034628017276973</v>
      </c>
      <c r="S40">
        <f t="shared" ref="S40:S47" si="35">K40*Q40+M40*R40</f>
        <v>0.23843614175970074</v>
      </c>
      <c r="T40">
        <f t="shared" ref="T40:T47" si="36">L40*Q40+N40*R40</f>
        <v>0.31990880235530006</v>
      </c>
      <c r="U40">
        <f t="shared" ref="U40:V47" si="37">1/(1+EXP(-S40))</f>
        <v>0.55932822507380076</v>
      </c>
      <c r="V40">
        <f t="shared" si="37"/>
        <v>0.57930202642311701</v>
      </c>
      <c r="W40">
        <f t="shared" ref="W40:X47" si="38">0.5*(C40-U40)^2</f>
        <v>0.15088074943136615</v>
      </c>
      <c r="X40">
        <f t="shared" si="38"/>
        <v>0.11486521626665319</v>
      </c>
      <c r="Y40" s="4">
        <f t="shared" ref="Y40:Y47" si="39">W40+X40</f>
        <v>0.26574596569801934</v>
      </c>
      <c r="Z40">
        <f t="shared" ref="Z40:Z47" si="40">((U40-C40)*U40*(1-U40)*K40+(V40-D40)*V40*(1-V40)*M40)*Q40*(1-Q40)*E40</f>
        <v>7.2702185669057178E-4</v>
      </c>
      <c r="AA40">
        <f t="shared" ref="AA40:AA47" si="41">((U40-C40)*U40*(1-U40)*K40+(V40-D40)*V40*(1-V40)*M40)*Q40*(1-Q40)*F40</f>
        <v>1.4540437133811436E-3</v>
      </c>
      <c r="AB40">
        <f t="shared" ref="AB40:AB47" si="42">((U40-C40)*U40*(1-U40)*L40+(V40-D40)*V40*(1-V40)*N40)*Q40*(1-Q40)*E40</f>
        <v>9.7951461651569756E-4</v>
      </c>
      <c r="AC40">
        <f t="shared" ref="AC40:AC47" si="43">((U40-C40)*U40*(1-U40)*L40+(V40-D40)*V40*(1-V40)*N40)*Q40*(1-Q40)*F40</f>
        <v>1.9590292330313951E-3</v>
      </c>
      <c r="AD40">
        <f t="shared" ref="AD40:AD47" si="44">(U40-C40)*U40*(1-U40)*Q40</f>
        <v>6.859733028365822E-2</v>
      </c>
      <c r="AE40">
        <f t="shared" ref="AE40:AE47" si="45">(V40-D40)*V40*(1-V40)*Q40</f>
        <v>5.9180422650316596E-2</v>
      </c>
      <c r="AF40">
        <f t="shared" ref="AF40:AF47" si="46">(U40-C40)*U40*(1-U40)*R40</f>
        <v>6.9100125790743483E-2</v>
      </c>
      <c r="AG40">
        <f t="shared" ref="AG40:AG47" si="47">(V40-D40)*V40*(1-V40)*R40</f>
        <v>5.9614195371396887E-2</v>
      </c>
    </row>
    <row r="41" spans="1:33" x14ac:dyDescent="0.3">
      <c r="A41" s="5">
        <v>4</v>
      </c>
      <c r="B41">
        <v>1.5</v>
      </c>
      <c r="C41">
        <v>0.01</v>
      </c>
      <c r="D41">
        <v>0.1</v>
      </c>
      <c r="E41">
        <v>0.05</v>
      </c>
      <c r="F41">
        <v>0.1</v>
      </c>
      <c r="G41">
        <f t="shared" si="24"/>
        <v>0.14504098637756416</v>
      </c>
      <c r="H41">
        <f t="shared" si="25"/>
        <v>0.19008197275512834</v>
      </c>
      <c r="I41">
        <f t="shared" si="26"/>
        <v>0.24409484406605678</v>
      </c>
      <c r="J41">
        <f t="shared" si="27"/>
        <v>0.28818968813211354</v>
      </c>
      <c r="K41">
        <f t="shared" si="28"/>
        <v>8.2172920208664291E-2</v>
      </c>
      <c r="L41">
        <f t="shared" si="29"/>
        <v>0.17629956754689136</v>
      </c>
      <c r="M41">
        <f t="shared" si="30"/>
        <v>0.17983214233905351</v>
      </c>
      <c r="N41">
        <f t="shared" si="31"/>
        <v>0.27428378916003376</v>
      </c>
      <c r="O41">
        <f t="shared" si="32"/>
        <v>2.6260246594391044E-2</v>
      </c>
      <c r="P41">
        <f t="shared" si="33"/>
        <v>4.1023711016514197E-2</v>
      </c>
      <c r="Q41">
        <f t="shared" si="34"/>
        <v>0.50656468440210167</v>
      </c>
      <c r="R41">
        <f t="shared" si="34"/>
        <v>0.51025448964940689</v>
      </c>
      <c r="S41">
        <f t="shared" si="35"/>
        <v>0.13338605740367435</v>
      </c>
      <c r="T41">
        <f t="shared" si="36"/>
        <v>0.22926166965157657</v>
      </c>
      <c r="U41">
        <f t="shared" si="37"/>
        <v>0.53329716083652567</v>
      </c>
      <c r="V41">
        <f t="shared" si="37"/>
        <v>0.55706568406226864</v>
      </c>
      <c r="W41">
        <f t="shared" si="38"/>
        <v>0.13691995926978431</v>
      </c>
      <c r="X41">
        <f t="shared" si="38"/>
        <v>0.1044545197736548</v>
      </c>
      <c r="Y41" s="4">
        <f t="shared" si="39"/>
        <v>0.24137447904343912</v>
      </c>
      <c r="Z41">
        <f t="shared" si="40"/>
        <v>3.8722881845099685E-4</v>
      </c>
      <c r="AA41">
        <f t="shared" si="41"/>
        <v>7.744576369019937E-4</v>
      </c>
      <c r="AB41">
        <f t="shared" si="42"/>
        <v>6.7357330377207391E-4</v>
      </c>
      <c r="AC41">
        <f t="shared" si="43"/>
        <v>1.3471466075441478E-3</v>
      </c>
      <c r="AD41">
        <f t="shared" si="44"/>
        <v>6.5977066561268269E-2</v>
      </c>
      <c r="AE41">
        <f t="shared" si="45"/>
        <v>5.7129346980730605E-2</v>
      </c>
      <c r="AF41">
        <f t="shared" si="46"/>
        <v>6.6457641962387889E-2</v>
      </c>
      <c r="AG41">
        <f t="shared" si="47"/>
        <v>5.7545475800514841E-2</v>
      </c>
    </row>
    <row r="42" spans="1:33" x14ac:dyDescent="0.3">
      <c r="A42" s="5">
        <v>5</v>
      </c>
      <c r="B42">
        <v>1.5</v>
      </c>
      <c r="C42">
        <v>0.01</v>
      </c>
      <c r="D42">
        <v>0.1</v>
      </c>
      <c r="E42">
        <v>0.05</v>
      </c>
      <c r="F42">
        <v>0.1</v>
      </c>
      <c r="G42">
        <f t="shared" si="24"/>
        <v>0.14446014314988767</v>
      </c>
      <c r="H42">
        <f t="shared" si="25"/>
        <v>0.18892028629977534</v>
      </c>
      <c r="I42">
        <f t="shared" si="26"/>
        <v>0.24308448411039865</v>
      </c>
      <c r="J42">
        <f t="shared" si="27"/>
        <v>0.28616896822079729</v>
      </c>
      <c r="K42">
        <f t="shared" si="28"/>
        <v>-1.6792679633238106E-2</v>
      </c>
      <c r="L42">
        <f t="shared" si="29"/>
        <v>9.0605547075795448E-2</v>
      </c>
      <c r="M42">
        <f t="shared" si="30"/>
        <v>8.0145679395471681E-2</v>
      </c>
      <c r="N42">
        <f t="shared" si="31"/>
        <v>0.18796557545926151</v>
      </c>
      <c r="O42">
        <f t="shared" si="32"/>
        <v>2.6115035787471916E-2</v>
      </c>
      <c r="P42">
        <f t="shared" si="33"/>
        <v>4.0771121027599666E-2</v>
      </c>
      <c r="Q42">
        <f t="shared" si="34"/>
        <v>0.50652838792370714</v>
      </c>
      <c r="R42">
        <f t="shared" si="34"/>
        <v>0.51019136855000735</v>
      </c>
      <c r="S42">
        <f t="shared" si="35"/>
        <v>3.2383664910602461E-2</v>
      </c>
      <c r="T42">
        <f t="shared" si="36"/>
        <v>0.14179269588109855</v>
      </c>
      <c r="U42">
        <f t="shared" si="37"/>
        <v>0.5080952087850451</v>
      </c>
      <c r="V42">
        <f t="shared" si="37"/>
        <v>0.53538890217483215</v>
      </c>
      <c r="W42">
        <f t="shared" si="38"/>
        <v>0.12404941850730883</v>
      </c>
      <c r="X42">
        <f t="shared" si="38"/>
        <v>9.4781748068502786E-2</v>
      </c>
      <c r="Y42" s="4">
        <f t="shared" si="39"/>
        <v>0.21883116657581161</v>
      </c>
      <c r="Z42">
        <f t="shared" si="40"/>
        <v>8.2353378464510127E-5</v>
      </c>
      <c r="AA42">
        <f t="shared" si="41"/>
        <v>1.6470675692902025E-4</v>
      </c>
      <c r="AB42">
        <f t="shared" si="42"/>
        <v>3.9539044690040472E-4</v>
      </c>
      <c r="AC42">
        <f t="shared" si="43"/>
        <v>7.9078089380080945E-4</v>
      </c>
      <c r="AD42">
        <f t="shared" si="44"/>
        <v>6.3058307000487382E-2</v>
      </c>
      <c r="AE42">
        <f t="shared" si="45"/>
        <v>5.4858014994160348E-2</v>
      </c>
      <c r="AF42">
        <f t="shared" si="46"/>
        <v>6.3514315710713642E-2</v>
      </c>
      <c r="AG42">
        <f t="shared" si="47"/>
        <v>5.5254722959422825E-2</v>
      </c>
    </row>
    <row r="43" spans="1:33" x14ac:dyDescent="0.3">
      <c r="A43" s="5">
        <v>6</v>
      </c>
      <c r="B43">
        <v>1.5</v>
      </c>
      <c r="C43">
        <v>0.01</v>
      </c>
      <c r="D43">
        <v>0.1</v>
      </c>
      <c r="E43">
        <v>0.05</v>
      </c>
      <c r="F43">
        <v>0.1</v>
      </c>
      <c r="G43">
        <f t="shared" si="24"/>
        <v>0.1443366130821909</v>
      </c>
      <c r="H43">
        <f t="shared" si="25"/>
        <v>0.18867322616438181</v>
      </c>
      <c r="I43">
        <f t="shared" si="26"/>
        <v>0.24249139844004805</v>
      </c>
      <c r="J43">
        <f t="shared" si="27"/>
        <v>0.28498279688009609</v>
      </c>
      <c r="K43">
        <f t="shared" si="28"/>
        <v>-0.11138014013396919</v>
      </c>
      <c r="L43">
        <f t="shared" si="29"/>
        <v>8.318524584554926E-3</v>
      </c>
      <c r="M43">
        <f t="shared" si="30"/>
        <v>-1.5125794170598783E-2</v>
      </c>
      <c r="N43">
        <f t="shared" si="31"/>
        <v>0.10508349102012728</v>
      </c>
      <c r="O43">
        <f t="shared" si="32"/>
        <v>2.6084153270547729E-2</v>
      </c>
      <c r="P43">
        <f t="shared" si="33"/>
        <v>4.0622849610012016E-2</v>
      </c>
      <c r="Q43">
        <f t="shared" si="34"/>
        <v>0.50652066860912859</v>
      </c>
      <c r="R43">
        <f t="shared" si="34"/>
        <v>0.51015431603975014</v>
      </c>
      <c r="S43">
        <f t="shared" si="35"/>
        <v>-6.4132832230096373E-2</v>
      </c>
      <c r="T43">
        <f t="shared" si="36"/>
        <v>5.7822301122852492E-2</v>
      </c>
      <c r="U43">
        <f t="shared" si="37"/>
        <v>0.48397228509215412</v>
      </c>
      <c r="V43">
        <f t="shared" si="37"/>
        <v>0.51445154904035462</v>
      </c>
      <c r="W43">
        <f t="shared" si="38"/>
        <v>0.11232486351773911</v>
      </c>
      <c r="X43">
        <f t="shared" si="38"/>
        <v>8.5885043250974749E-2</v>
      </c>
      <c r="Y43" s="4">
        <f t="shared" si="39"/>
        <v>0.19820990676871386</v>
      </c>
      <c r="Z43">
        <f t="shared" si="40"/>
        <v>-1.8434528516612469E-4</v>
      </c>
      <c r="AA43">
        <f t="shared" si="41"/>
        <v>-3.6869057033224939E-4</v>
      </c>
      <c r="AB43">
        <f t="shared" si="42"/>
        <v>1.4826956443416436E-4</v>
      </c>
      <c r="AC43">
        <f t="shared" si="43"/>
        <v>2.9653912886832873E-4</v>
      </c>
      <c r="AD43">
        <f t="shared" si="44"/>
        <v>5.9957516933554687E-2</v>
      </c>
      <c r="AE43">
        <f t="shared" si="45"/>
        <v>5.2438225984291348E-2</v>
      </c>
      <c r="AF43">
        <f t="shared" si="46"/>
        <v>6.0387636553254118E-2</v>
      </c>
      <c r="AG43">
        <f t="shared" si="47"/>
        <v>5.2814404167972159E-2</v>
      </c>
    </row>
    <row r="44" spans="1:33" x14ac:dyDescent="0.3">
      <c r="A44" s="5">
        <v>7</v>
      </c>
      <c r="B44">
        <v>1.5</v>
      </c>
      <c r="C44">
        <v>0.01</v>
      </c>
      <c r="D44">
        <v>0.1</v>
      </c>
      <c r="E44">
        <v>0.05</v>
      </c>
      <c r="F44">
        <v>0.1</v>
      </c>
      <c r="G44">
        <f t="shared" si="24"/>
        <v>0.14461313100994008</v>
      </c>
      <c r="H44">
        <f t="shared" si="25"/>
        <v>0.18922626201988019</v>
      </c>
      <c r="I44">
        <f t="shared" si="26"/>
        <v>0.24226899409339681</v>
      </c>
      <c r="J44">
        <f t="shared" si="27"/>
        <v>0.2845379881867936</v>
      </c>
      <c r="K44">
        <f t="shared" si="28"/>
        <v>-0.20131641553430121</v>
      </c>
      <c r="L44">
        <f t="shared" si="29"/>
        <v>-7.0338814391882096E-2</v>
      </c>
      <c r="M44">
        <f t="shared" si="30"/>
        <v>-0.10570724900047995</v>
      </c>
      <c r="N44">
        <f t="shared" si="31"/>
        <v>2.5861884768169044E-2</v>
      </c>
      <c r="O44">
        <f t="shared" si="32"/>
        <v>2.6153282752485026E-2</v>
      </c>
      <c r="P44">
        <f t="shared" si="33"/>
        <v>4.0567248523349204E-2</v>
      </c>
      <c r="Q44">
        <f t="shared" si="34"/>
        <v>0.5065379480324923</v>
      </c>
      <c r="R44">
        <f t="shared" si="34"/>
        <v>0.51014042149327887</v>
      </c>
      <c r="S44">
        <f t="shared" si="35"/>
        <v>-0.15589994459000131</v>
      </c>
      <c r="T44">
        <f t="shared" si="36"/>
        <v>-2.2436085912857933E-2</v>
      </c>
      <c r="U44">
        <f t="shared" si="37"/>
        <v>0.4611037623746938</v>
      </c>
      <c r="V44">
        <f t="shared" si="37"/>
        <v>0.49439121379808726</v>
      </c>
      <c r="W44">
        <f t="shared" si="38"/>
        <v>0.1017473022143021</v>
      </c>
      <c r="X44">
        <f t="shared" si="38"/>
        <v>7.7772214760564298E-2</v>
      </c>
      <c r="Y44" s="4">
        <f t="shared" si="39"/>
        <v>0.1795195169748664</v>
      </c>
      <c r="Z44">
        <f t="shared" si="40"/>
        <v>-4.1227255055241929E-4</v>
      </c>
      <c r="AA44">
        <f t="shared" si="41"/>
        <v>-8.2454510110483857E-4</v>
      </c>
      <c r="AB44">
        <f t="shared" si="42"/>
        <v>-6.6675057588684616E-5</v>
      </c>
      <c r="AC44">
        <f t="shared" si="43"/>
        <v>-1.3335011517736923E-4</v>
      </c>
      <c r="AD44">
        <f t="shared" si="44"/>
        <v>5.6779590156001432E-2</v>
      </c>
      <c r="AE44">
        <f t="shared" si="45"/>
        <v>4.9937244449262903E-2</v>
      </c>
      <c r="AF44">
        <f t="shared" si="46"/>
        <v>5.7183403863238648E-2</v>
      </c>
      <c r="AG44">
        <f t="shared" si="47"/>
        <v>5.0292395723776584E-2</v>
      </c>
    </row>
    <row r="45" spans="1:33" x14ac:dyDescent="0.3">
      <c r="A45" s="5">
        <v>8</v>
      </c>
      <c r="B45">
        <v>1.5</v>
      </c>
      <c r="C45">
        <v>0.01</v>
      </c>
      <c r="D45">
        <v>0.1</v>
      </c>
      <c r="E45">
        <v>0.05</v>
      </c>
      <c r="F45">
        <v>0.1</v>
      </c>
      <c r="G45">
        <f t="shared" si="24"/>
        <v>0.14523153983576872</v>
      </c>
      <c r="H45">
        <f t="shared" si="25"/>
        <v>0.19046307967153744</v>
      </c>
      <c r="I45">
        <f t="shared" si="26"/>
        <v>0.24236900667977984</v>
      </c>
      <c r="J45">
        <f t="shared" si="27"/>
        <v>0.28473801335955967</v>
      </c>
      <c r="K45">
        <f t="shared" si="28"/>
        <v>-0.28648580076830338</v>
      </c>
      <c r="L45">
        <f t="shared" si="29"/>
        <v>-0.14524468106577645</v>
      </c>
      <c r="M45">
        <f t="shared" si="30"/>
        <v>-0.19148235479533793</v>
      </c>
      <c r="N45">
        <f t="shared" si="31"/>
        <v>-4.9576708817495832E-2</v>
      </c>
      <c r="O45">
        <f t="shared" si="32"/>
        <v>2.6307884958942179E-2</v>
      </c>
      <c r="P45">
        <f t="shared" si="33"/>
        <v>4.0592251669944956E-2</v>
      </c>
      <c r="Q45">
        <f t="shared" si="34"/>
        <v>0.50657659193653415</v>
      </c>
      <c r="R45">
        <f t="shared" si="34"/>
        <v>0.51014666970731604</v>
      </c>
      <c r="S45">
        <f t="shared" si="35"/>
        <v>-0.2428110861979724</v>
      </c>
      <c r="T45">
        <f t="shared" si="36"/>
        <v>-9.8868948429504722E-2</v>
      </c>
      <c r="U45">
        <f t="shared" si="37"/>
        <v>0.43959371945068104</v>
      </c>
      <c r="V45">
        <f t="shared" si="37"/>
        <v>0.47530287762200862</v>
      </c>
      <c r="W45">
        <f t="shared" si="38"/>
        <v>9.2275381895735226E-2</v>
      </c>
      <c r="X45">
        <f t="shared" si="38"/>
        <v>7.0426124975680196E-2</v>
      </c>
      <c r="Y45" s="4">
        <f t="shared" si="39"/>
        <v>0.16270150687141544</v>
      </c>
      <c r="Z45">
        <f t="shared" si="40"/>
        <v>-6.0291042594376194E-4</v>
      </c>
      <c r="AA45">
        <f t="shared" si="41"/>
        <v>-1.2058208518875239E-3</v>
      </c>
      <c r="AB45">
        <f t="shared" si="42"/>
        <v>-2.5010164247304977E-4</v>
      </c>
      <c r="AC45">
        <f t="shared" si="43"/>
        <v>-5.0020328494609955E-4</v>
      </c>
      <c r="AD45">
        <f t="shared" si="44"/>
        <v>5.3611445141025622E-2</v>
      </c>
      <c r="AE45">
        <f t="shared" si="45"/>
        <v>4.7413950098318357E-2</v>
      </c>
      <c r="AF45">
        <f t="shared" si="46"/>
        <v>5.3989269603513711E-2</v>
      </c>
      <c r="AG45">
        <f t="shared" si="47"/>
        <v>4.774809796848322E-2</v>
      </c>
    </row>
    <row r="46" spans="1:33" x14ac:dyDescent="0.3">
      <c r="A46" s="5">
        <v>9</v>
      </c>
      <c r="B46">
        <v>1.5</v>
      </c>
      <c r="C46">
        <v>0.01</v>
      </c>
      <c r="D46">
        <v>0.1</v>
      </c>
      <c r="E46">
        <v>0.05</v>
      </c>
      <c r="F46">
        <v>0.1</v>
      </c>
      <c r="G46">
        <f t="shared" si="24"/>
        <v>0.14613590547468436</v>
      </c>
      <c r="H46">
        <f t="shared" si="25"/>
        <v>0.19227181094936874</v>
      </c>
      <c r="I46">
        <f t="shared" si="26"/>
        <v>0.24274415914348943</v>
      </c>
      <c r="J46">
        <f t="shared" si="27"/>
        <v>0.28548831828697885</v>
      </c>
      <c r="K46">
        <f t="shared" si="28"/>
        <v>-0.36690296847984183</v>
      </c>
      <c r="L46">
        <f t="shared" si="29"/>
        <v>-0.21636560621325399</v>
      </c>
      <c r="M46">
        <f t="shared" si="30"/>
        <v>-0.27246625920060852</v>
      </c>
      <c r="N46">
        <f t="shared" si="31"/>
        <v>-0.12119885577022066</v>
      </c>
      <c r="O46">
        <f t="shared" si="32"/>
        <v>2.6533976368671091E-2</v>
      </c>
      <c r="P46">
        <f t="shared" si="33"/>
        <v>4.068603978587236E-2</v>
      </c>
      <c r="Q46">
        <f t="shared" si="34"/>
        <v>0.50663310492588942</v>
      </c>
      <c r="R46">
        <f t="shared" si="34"/>
        <v>0.51017010705803023</v>
      </c>
      <c r="S46">
        <f t="shared" si="35"/>
        <v>-0.32488933075354348</v>
      </c>
      <c r="T46">
        <f t="shared" si="36"/>
        <v>-0.17145001209859742</v>
      </c>
      <c r="U46">
        <f t="shared" si="37"/>
        <v>0.41948464481278508</v>
      </c>
      <c r="V46">
        <f t="shared" si="37"/>
        <v>0.45724218490878871</v>
      </c>
      <c r="W46">
        <f t="shared" si="38"/>
        <v>8.3838837168726379E-2</v>
      </c>
      <c r="X46">
        <f t="shared" si="38"/>
        <v>6.3810989339202581E-2</v>
      </c>
      <c r="Y46" s="4">
        <f t="shared" si="39"/>
        <v>0.14764982650792896</v>
      </c>
      <c r="Z46">
        <f t="shared" si="40"/>
        <v>-7.591472266558659E-4</v>
      </c>
      <c r="AA46">
        <f t="shared" si="41"/>
        <v>-1.5182944533117318E-3</v>
      </c>
      <c r="AB46">
        <f t="shared" si="42"/>
        <v>-4.0393412363383147E-4</v>
      </c>
      <c r="AC46">
        <f t="shared" si="43"/>
        <v>-8.0786824726766294E-4</v>
      </c>
      <c r="AD46">
        <f t="shared" si="44"/>
        <v>5.051972353484957E-2</v>
      </c>
      <c r="AE46">
        <f t="shared" si="45"/>
        <v>4.4916786542537987E-2</v>
      </c>
      <c r="AF46">
        <f t="shared" si="46"/>
        <v>5.0872421311841595E-2</v>
      </c>
      <c r="AG46">
        <f t="shared" si="47"/>
        <v>4.5230368044072732E-2</v>
      </c>
    </row>
    <row r="47" spans="1:33" x14ac:dyDescent="0.3">
      <c r="A47" s="5">
        <v>10</v>
      </c>
      <c r="B47">
        <v>1.5</v>
      </c>
      <c r="C47">
        <v>0.01</v>
      </c>
      <c r="D47">
        <v>0.1</v>
      </c>
      <c r="E47">
        <v>0.05</v>
      </c>
      <c r="F47">
        <v>0.1</v>
      </c>
      <c r="G47">
        <f t="shared" si="24"/>
        <v>0.14727462631466814</v>
      </c>
      <c r="H47">
        <f t="shared" si="25"/>
        <v>0.19454925262933634</v>
      </c>
      <c r="I47">
        <f t="shared" si="26"/>
        <v>0.24335006032894019</v>
      </c>
      <c r="J47">
        <f t="shared" si="27"/>
        <v>0.28670012065788036</v>
      </c>
      <c r="K47">
        <f t="shared" si="28"/>
        <v>-0.44268255378211618</v>
      </c>
      <c r="L47">
        <f t="shared" si="29"/>
        <v>-0.28374078602706099</v>
      </c>
      <c r="M47">
        <f t="shared" si="30"/>
        <v>-0.3487748911683709</v>
      </c>
      <c r="N47">
        <f t="shared" si="31"/>
        <v>-0.18904440783632975</v>
      </c>
      <c r="O47">
        <f t="shared" si="32"/>
        <v>2.6818656578667041E-2</v>
      </c>
      <c r="P47">
        <f t="shared" si="33"/>
        <v>4.0837515082235043E-2</v>
      </c>
      <c r="Q47">
        <f t="shared" si="34"/>
        <v>0.50670426231815746</v>
      </c>
      <c r="R47">
        <f t="shared" si="34"/>
        <v>0.51020796015648184</v>
      </c>
      <c r="S47">
        <f t="shared" si="35"/>
        <v>-0.4022568626320987</v>
      </c>
      <c r="T47">
        <f t="shared" si="36"/>
        <v>-0.24022462737457995</v>
      </c>
      <c r="U47">
        <f t="shared" si="37"/>
        <v>0.40077022536080836</v>
      </c>
      <c r="V47">
        <f t="shared" si="37"/>
        <v>0.44023099559019269</v>
      </c>
      <c r="W47">
        <f t="shared" si="38"/>
        <v>7.6350684514268477E-2</v>
      </c>
      <c r="X47">
        <f t="shared" si="38"/>
        <v>5.7878565180146849E-2</v>
      </c>
      <c r="Y47" s="4">
        <f t="shared" si="39"/>
        <v>0.13422924969441533</v>
      </c>
      <c r="Z47">
        <f t="shared" si="40"/>
        <v>-8.8466046325923512E-4</v>
      </c>
      <c r="AA47">
        <f t="shared" si="41"/>
        <v>-1.7693209265184702E-3</v>
      </c>
      <c r="AB47">
        <f t="shared" si="42"/>
        <v>-5.308736156494075E-4</v>
      </c>
      <c r="AC47">
        <f t="shared" si="43"/>
        <v>-1.061747231298815E-3</v>
      </c>
      <c r="AD47">
        <f t="shared" si="44"/>
        <v>4.7551569525788991E-2</v>
      </c>
      <c r="AE47">
        <f t="shared" si="45"/>
        <v>4.2483266066010016E-2</v>
      </c>
      <c r="AF47">
        <f t="shared" si="46"/>
        <v>4.7880373413473336E-2</v>
      </c>
      <c r="AG47">
        <f t="shared" si="47"/>
        <v>4.2777024257029485E-2</v>
      </c>
    </row>
  </sheetData>
  <mergeCells count="2">
    <mergeCell ref="M35:W35"/>
    <mergeCell ref="L6:R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 Mangalam</dc:creator>
  <cp:lastModifiedBy>Puneeth Sagar</cp:lastModifiedBy>
  <dcterms:created xsi:type="dcterms:W3CDTF">2024-03-13T16:03:38Z</dcterms:created>
  <dcterms:modified xsi:type="dcterms:W3CDTF">2024-03-14T13:51:58Z</dcterms:modified>
</cp:coreProperties>
</file>