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201B705-D493-438B-B7A4-75F21C96B0BD}" xr6:coauthVersionLast="47" xr6:coauthVersionMax="47" xr10:uidLastSave="{00000000-0000-0000-0000-000000000000}"/>
  <bookViews>
    <workbookView xWindow="-110" yWindow="-110" windowWidth="19420" windowHeight="11020" firstSheet="1" activeTab="3" xr2:uid="{5DDE9C43-774D-4E22-AA1E-C276F424112D}"/>
  </bookViews>
  <sheets>
    <sheet name="Inventory" sheetId="1" r:id="rId1"/>
    <sheet name="sales" sheetId="2" r:id="rId2"/>
    <sheet name="Visualization" sheetId="4" r:id="rId3"/>
    <sheet name="Profit Summary" sheetId="3" r:id="rId4"/>
  </sheets>
  <calcPr calcId="191029"/>
  <pivotCaches>
    <pivotCache cacheId="7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D5" i="3"/>
  <c r="E5" i="3" s="1"/>
  <c r="D3" i="3"/>
  <c r="D6" i="3"/>
  <c r="D7" i="3"/>
  <c r="D8" i="3"/>
  <c r="D9" i="3"/>
  <c r="D10" i="3"/>
  <c r="B3" i="3"/>
  <c r="E3" i="3" s="1"/>
  <c r="B4" i="3"/>
  <c r="B5" i="3"/>
  <c r="B6" i="3"/>
  <c r="B7" i="3"/>
  <c r="E7" i="3" s="1"/>
  <c r="B8" i="3"/>
  <c r="E8" i="3" s="1"/>
  <c r="B9" i="3"/>
  <c r="E9" i="3"/>
  <c r="B10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E10" i="3" l="1"/>
  <c r="E6" i="3"/>
  <c r="E2" i="3"/>
</calcChain>
</file>

<file path=xl/sharedStrings.xml><?xml version="1.0" encoding="utf-8"?>
<sst xmlns="http://schemas.openxmlformats.org/spreadsheetml/2006/main" count="63" uniqueCount="21">
  <si>
    <t>Product Name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</si>
  <si>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</si>
  <si>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</si>
  <si>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</si>
  <si>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</si>
  <si>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</si>
  <si>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</si>
  <si>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</si>
  <si>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</si>
  <si>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</si>
  <si>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Quantity in stock</t>
  </si>
  <si>
    <t>Quantity sold</t>
  </si>
  <si>
    <t>selling price</t>
  </si>
  <si>
    <t>Cost Price</t>
  </si>
  <si>
    <t>profit</t>
  </si>
  <si>
    <t>Total profit</t>
  </si>
  <si>
    <t>Row Labels</t>
  </si>
  <si>
    <t>Grand Total</t>
  </si>
  <si>
    <t>Sum of Total profit</t>
  </si>
  <si>
    <t>(All)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</si>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</sst>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management.xlsx]Visualization!PivotTable1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Contribution</a:t>
            </a:r>
            <a:r>
              <a:rPr lang="en-US" b="1" i="1" baseline="0"/>
              <a:t> of each procduct in total sales </a:t>
            </a:r>
            <a:endParaRPr lang="en-US" b="1" i="1"/>
          </a:p>
        </c:rich>
      </c:tx>
      <c:layout>
        <c:manualLayout>
          <c:xMode val="edge"/>
          <c:yMode val="edge"/>
          <c:x val="0.10770844269466318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Visualization!$B$2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Visualization!$A$3:$A$12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Visualization!$B$3:$B$12</c:f>
              <c:numCache>
                <c:formatCode>General</c:formatCode>
                <c:ptCount val="9"/>
                <c:pt idx="0">
                  <c:v>15000</c:v>
                </c:pt>
                <c:pt idx="1">
                  <c:v>1950</c:v>
                </c:pt>
                <c:pt idx="2">
                  <c:v>5418</c:v>
                </c:pt>
                <c:pt idx="3">
                  <c:v>9000</c:v>
                </c:pt>
                <c:pt idx="4">
                  <c:v>2907</c:v>
                </c:pt>
                <c:pt idx="5">
                  <c:v>7743</c:v>
                </c:pt>
                <c:pt idx="6">
                  <c:v>3306</c:v>
                </c:pt>
                <c:pt idx="7">
                  <c:v>3360</c:v>
                </c:pt>
                <c:pt idx="8">
                  <c:v>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A-4147-A8D5-B0282767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management.xlsx]Visualization!PivotTable1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/>
              <a:t>Sales</a:t>
            </a:r>
            <a:r>
              <a:rPr lang="en-IN" b="1" i="1" baseline="0"/>
              <a:t> by product</a:t>
            </a:r>
            <a:endParaRPr lang="en-IN" b="1" i="1"/>
          </a:p>
        </c:rich>
      </c:tx>
      <c:layout>
        <c:manualLayout>
          <c:xMode val="edge"/>
          <c:yMode val="edge"/>
          <c:x val="0.34574300087489057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Visualization!$B$2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Visualization!$A$3:$A$12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Visualization!$B$3:$B$12</c:f>
              <c:numCache>
                <c:formatCode>General</c:formatCode>
                <c:ptCount val="9"/>
                <c:pt idx="0">
                  <c:v>15000</c:v>
                </c:pt>
                <c:pt idx="1">
                  <c:v>1950</c:v>
                </c:pt>
                <c:pt idx="2">
                  <c:v>5418</c:v>
                </c:pt>
                <c:pt idx="3">
                  <c:v>9000</c:v>
                </c:pt>
                <c:pt idx="4">
                  <c:v>2907</c:v>
                </c:pt>
                <c:pt idx="5">
                  <c:v>7743</c:v>
                </c:pt>
                <c:pt idx="6">
                  <c:v>3306</c:v>
                </c:pt>
                <c:pt idx="7">
                  <c:v>3360</c:v>
                </c:pt>
                <c:pt idx="8">
                  <c:v>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E-4C20-B34C-0703B845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3929615"/>
        <c:axId val="1543936815"/>
        <c:axId val="0"/>
      </c:bar3DChart>
      <c:catAx>
        <c:axId val="154392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36815"/>
        <c:crosses val="autoZero"/>
        <c:auto val="1"/>
        <c:lblAlgn val="ctr"/>
        <c:lblOffset val="100"/>
        <c:noMultiLvlLbl val="0"/>
      </c:catAx>
      <c:valAx>
        <c:axId val="15439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[Inventory management.xlsx]Visualization!PivotTable5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/>
              <a:t>selling</a:t>
            </a:r>
            <a:r>
              <a:rPr lang="en-US" b="1" i="1" baseline="0"/>
              <a:t> price vs sales</a:t>
            </a:r>
            <a:endParaRPr lang="en-US" b="1" i="1"/>
          </a:p>
        </c:rich>
      </c:tx>
      <c:layout>
        <c:manualLayout>
          <c:xMode val="edge"/>
          <c:yMode val="edge"/>
          <c:x val="0.31381233595800523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Visualization!$B$19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Visualization!$A$20:$A$29</c:f>
              <c:strCache>
                <c:ptCount val="9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378</c:v>
                </c:pt>
                <c:pt idx="5">
                  <c:v>400</c:v>
                </c:pt>
                <c:pt idx="6">
                  <c:v>650</c:v>
                </c:pt>
                <c:pt idx="7">
                  <c:v>700</c:v>
                </c:pt>
                <c:pt idx="8">
                  <c:v>(blank)</c:v>
                </c:pt>
              </c:strCache>
            </c:strRef>
          </c:cat>
          <c:val>
            <c:numRef>
              <c:f>Visualization!$B$20:$B$29</c:f>
              <c:numCache>
                <c:formatCode>General</c:formatCode>
                <c:ptCount val="9"/>
                <c:pt idx="0">
                  <c:v>6351</c:v>
                </c:pt>
                <c:pt idx="1">
                  <c:v>18360</c:v>
                </c:pt>
                <c:pt idx="2">
                  <c:v>5418</c:v>
                </c:pt>
                <c:pt idx="3">
                  <c:v>3306</c:v>
                </c:pt>
                <c:pt idx="4">
                  <c:v>1950</c:v>
                </c:pt>
                <c:pt idx="5">
                  <c:v>2907</c:v>
                </c:pt>
                <c:pt idx="6">
                  <c:v>7743</c:v>
                </c:pt>
                <c:pt idx="7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5-447A-BFF5-C959AA37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4604319"/>
        <c:axId val="1704602399"/>
        <c:axId val="0"/>
      </c:bar3DChart>
      <c:catAx>
        <c:axId val="170460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02399"/>
        <c:crosses val="autoZero"/>
        <c:auto val="1"/>
        <c:lblAlgn val="ctr"/>
        <c:lblOffset val="100"/>
        <c:noMultiLvlLbl val="0"/>
      </c:catAx>
      <c:valAx>
        <c:axId val="17046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63500</xdr:rowOff>
    </xdr:from>
    <xdr:to>
      <xdr:col>9</xdr:col>
      <xdr:colOff>349250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366EF-9B20-ED3C-69FF-497EA30FC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165100</xdr:rowOff>
    </xdr:from>
    <xdr:to>
      <xdr:col>19</xdr:col>
      <xdr:colOff>304800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0F98C-A25D-F413-9BB9-EE308BBE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1127125</xdr:colOff>
      <xdr:row>14</xdr:row>
      <xdr:rowOff>146050</xdr:rowOff>
    </xdr:from>
    <xdr:to>
      <xdr:col>10</xdr:col>
      <xdr:colOff>739775</xdr:colOff>
      <xdr:row>29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EA464B-CC2F-D4EB-4FD9-3392EBC34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09.596611921297" createdVersion="8" refreshedVersion="8" minRefreshableVersion="3" recordCount="9" xr:uid="{FEFAE3FE-615E-4C7B-ACF3-7D8294C9CBD1}">
  <cacheSource type="worksheet">
    <worksheetSource ref="A1:E10" sheet="Profit Summary"/>
  </cacheSource>
  <cacheFields count="5">
    <cacheField name="Product Name" numFmtId="0">
      <sharedItems count="9">
        <s v="Arrowroot"/>
        <s v="Banana"/>
        <s v="Bran"/>
        <s v="Carrot"/>
        <s v="Chocolate Chip"/>
        <s v="Oatmeal Raisin"/>
        <s v="Potato Chips"/>
        <s v="Pretzels"/>
        <s v="Whole Wheat"/>
      </sharedItems>
    </cacheField>
    <cacheField name="Quantity sold" numFmtId="0">
      <sharedItems containsSemiMixedTypes="0" containsString="0" containsNumber="1" containsInteger="1" minValue="25" maxValue="300"/>
    </cacheField>
    <cacheField name="selling price" numFmtId="0">
      <sharedItems containsSemiMixedTypes="0" containsString="0" containsNumber="1" containsInteger="1" minValue="200" maxValue="700"/>
    </cacheField>
    <cacheField name="Cost Price" numFmtId="0">
      <sharedItems containsSemiMixedTypes="0" containsString="0" containsNumber="1" containsInteger="1" minValue="127" maxValue="563"/>
    </cacheField>
    <cacheField name="Total profit" numFmtId="0">
      <sharedItems containsSemiMixedTypes="0" containsString="0" containsNumber="1" containsInteger="1" minValue="195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09.603011805557" createdVersion="8" refreshedVersion="8" minRefreshableVersion="3" recordCount="10" xr:uid="{8CEE5E12-56A4-4C6A-824E-1CDCF9FD13F5}">
  <cacheSource type="worksheet">
    <worksheetSource ref="A1:F11" sheet="Profit Summary"/>
  </cacheSource>
  <cacheFields count="6">
    <cacheField name="Product Name" numFmtId="0">
      <sharedItems containsBlank="1" count="10">
        <s v="Arrowroot"/>
        <s v="Banana"/>
        <s v="Bran"/>
        <s v="Carrot"/>
        <s v="Chocolate Chip"/>
        <s v="Oatmeal Raisin"/>
        <s v="Potato Chips"/>
        <s v="Pretzels"/>
        <s v="Whole Wheat"/>
        <m/>
      </sharedItems>
    </cacheField>
    <cacheField name="Quantity sold" numFmtId="0">
      <sharedItems containsString="0" containsBlank="1" containsNumber="1" containsInteger="1" minValue="25" maxValue="300"/>
    </cacheField>
    <cacheField name="selling price" numFmtId="0">
      <sharedItems containsString="0" containsBlank="1" containsNumber="1" containsInteger="1" minValue="200" maxValue="700" count="9">
        <n v="250"/>
        <n v="378"/>
        <n v="300"/>
        <n v="700"/>
        <n v="400"/>
        <n v="650"/>
        <n v="350"/>
        <n v="200"/>
        <m/>
      </sharedItems>
    </cacheField>
    <cacheField name="Cost Price" numFmtId="0">
      <sharedItems containsString="0" containsBlank="1" containsNumber="1" containsInteger="1" minValue="127" maxValue="563" count="10">
        <n v="200"/>
        <n v="300"/>
        <n v="257"/>
        <n v="500"/>
        <n v="349"/>
        <n v="563"/>
        <n v="312"/>
        <n v="166"/>
        <n v="127"/>
        <m/>
      </sharedItems>
    </cacheField>
    <cacheField name="Total profit" numFmtId="0">
      <sharedItems containsString="0" containsBlank="1" containsNumber="1" containsInteger="1" minValue="1950" maxValue="15000"/>
    </cacheField>
    <cacheField name="ProfitPerSale" numFmtId="0">
      <sharedItems containsString="0" containsBlank="1" containsNumber="1" containsInteger="1" minValue="38" maxValue="200" count="10">
        <n v="50"/>
        <n v="78"/>
        <n v="43"/>
        <n v="200"/>
        <n v="51"/>
        <n v="87"/>
        <n v="38"/>
        <n v="84"/>
        <n v="7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300"/>
    <n v="250"/>
    <n v="200"/>
    <n v="15000"/>
  </r>
  <r>
    <x v="1"/>
    <n v="25"/>
    <n v="378"/>
    <n v="300"/>
    <n v="1950"/>
  </r>
  <r>
    <x v="2"/>
    <n v="126"/>
    <n v="300"/>
    <n v="257"/>
    <n v="5418"/>
  </r>
  <r>
    <x v="3"/>
    <n v="45"/>
    <n v="700"/>
    <n v="500"/>
    <n v="9000"/>
  </r>
  <r>
    <x v="4"/>
    <n v="57"/>
    <n v="400"/>
    <n v="349"/>
    <n v="2907"/>
  </r>
  <r>
    <x v="5"/>
    <n v="89"/>
    <n v="650"/>
    <n v="563"/>
    <n v="7743"/>
  </r>
  <r>
    <x v="6"/>
    <n v="87"/>
    <n v="350"/>
    <n v="312"/>
    <n v="3306"/>
  </r>
  <r>
    <x v="7"/>
    <n v="40"/>
    <n v="250"/>
    <n v="166"/>
    <n v="3360"/>
  </r>
  <r>
    <x v="8"/>
    <n v="87"/>
    <n v="200"/>
    <n v="127"/>
    <n v="63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00"/>
    <x v="0"/>
    <x v="0"/>
    <n v="15000"/>
    <x v="0"/>
  </r>
  <r>
    <x v="1"/>
    <n v="25"/>
    <x v="1"/>
    <x v="1"/>
    <n v="1950"/>
    <x v="1"/>
  </r>
  <r>
    <x v="2"/>
    <n v="126"/>
    <x v="2"/>
    <x v="2"/>
    <n v="5418"/>
    <x v="2"/>
  </r>
  <r>
    <x v="3"/>
    <n v="45"/>
    <x v="3"/>
    <x v="3"/>
    <n v="9000"/>
    <x v="3"/>
  </r>
  <r>
    <x v="4"/>
    <n v="57"/>
    <x v="4"/>
    <x v="4"/>
    <n v="2907"/>
    <x v="4"/>
  </r>
  <r>
    <x v="5"/>
    <n v="89"/>
    <x v="5"/>
    <x v="5"/>
    <n v="7743"/>
    <x v="5"/>
  </r>
  <r>
    <x v="6"/>
    <n v="87"/>
    <x v="6"/>
    <x v="6"/>
    <n v="3306"/>
    <x v="6"/>
  </r>
  <r>
    <x v="7"/>
    <n v="40"/>
    <x v="0"/>
    <x v="7"/>
    <n v="3360"/>
    <x v="7"/>
  </r>
  <r>
    <x v="8"/>
    <n v="87"/>
    <x v="7"/>
    <x v="8"/>
    <n v="6351"/>
    <x v="8"/>
  </r>
  <r>
    <x v="9"/>
    <m/>
    <x v="8"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20B47-766C-482A-A938-5940D33EDFE8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9:B29" firstHeaderRow="1" firstDataRow="1" firstDataCol="1" rowPageCount="1" colPageCount="1"/>
  <pivotFields count="6"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10">
        <item x="7"/>
        <item x="0"/>
        <item x="2"/>
        <item x="6"/>
        <item x="1"/>
        <item x="4"/>
        <item x="5"/>
        <item x="3"/>
        <item x="8"/>
        <item t="default"/>
      </items>
    </pivotField>
    <pivotField showAll="0">
      <items count="11">
        <item x="8"/>
        <item x="7"/>
        <item x="0"/>
        <item x="2"/>
        <item x="1"/>
        <item x="6"/>
        <item x="4"/>
        <item x="3"/>
        <item x="5"/>
        <item x="9"/>
        <item t="default"/>
      </items>
    </pivotField>
    <pivotField dataField="1" showAll="0"/>
    <pivotField showAll="0" sortType="ascending">
      <items count="11">
        <item x="6"/>
        <item x="2"/>
        <item x="0"/>
        <item x="4"/>
        <item x="8"/>
        <item x="1"/>
        <item x="7"/>
        <item x="5"/>
        <item x="3"/>
        <item x="9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Sum of Total profit" fld="4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EF55B-59BA-4015-9C74-A64E4A116ED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:B12" firstHeaderRow="1" firstDataRow="1" firstDataCol="1"/>
  <pivotFields count="5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profit" fld="4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FBEDCB-54A0-489A-AB71-A1DB38AA6876}" name="Table1" displayName="Table1" ref="A1:C10" totalsRowShown="0">
  <autoFilter ref="A1:C10" xr:uid="{03FBEDCB-54A0-489A-AB71-A1DB38AA6876}"/>
  <tableColumns count="3">
    <tableColumn id="1" xr3:uid="{46ABEC2B-CCAC-4F43-AE16-210E27CBE4C3}" name="Product Name"/>
    <tableColumn id="2" xr3:uid="{86AFCBC3-CF25-409D-9157-C572739E84FF}" name="Quantity in stock"/>
    <tableColumn id="3" xr3:uid="{12955A1E-9940-4003-B1E4-0A2964BDE9BB}" name="Cost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ECCC-6EB4-4F0F-B8B0-85909AEBC8C1}">
  <dimension ref="A1:C10"/>
  <sheetViews>
    <sheetView workbookViewId="0">
      <selection activeCell="E8" sqref="E8"/>
    </sheetView>
  </sheetViews>
  <sheetFormatPr defaultRowHeight="14.5" x14ac:dyDescent="0.35"/>
  <cols>
    <col min="1" max="1" width="30.54296875" customWidth="1"/>
    <col min="2" max="2" width="23.26953125" customWidth="1"/>
    <col min="3" max="3" width="26.90625" customWidth="1"/>
  </cols>
  <sheetData>
    <row r="1" spans="1:3" x14ac:dyDescent="0.35">
      <c r="A1" s="1" t="s">
        <v>0</v>
      </c>
      <c r="B1" s="2" t="s">
        <v>10</v>
      </c>
      <c r="C1" s="2" t="s">
        <v>13</v>
      </c>
    </row>
    <row r="2" spans="1:3" x14ac:dyDescent="0.35">
      <c r="A2" t="s">
        <v>1</v>
      </c>
      <c r="B2">
        <v>253</v>
      </c>
      <c r="C2">
        <v>195</v>
      </c>
    </row>
    <row r="3" spans="1:3" x14ac:dyDescent="0.35">
      <c r="A3" t="s">
        <v>2</v>
      </c>
      <c r="B3">
        <v>45</v>
      </c>
      <c r="C3">
        <v>300</v>
      </c>
    </row>
    <row r="4" spans="1:3" x14ac:dyDescent="0.35">
      <c r="A4" t="s">
        <v>3</v>
      </c>
      <c r="B4">
        <v>134</v>
      </c>
      <c r="C4">
        <v>256</v>
      </c>
    </row>
    <row r="5" spans="1:3" x14ac:dyDescent="0.35">
      <c r="A5" t="s">
        <v>4</v>
      </c>
      <c r="B5">
        <v>23</v>
      </c>
      <c r="C5">
        <v>500</v>
      </c>
    </row>
    <row r="6" spans="1:3" x14ac:dyDescent="0.35">
      <c r="A6" t="s">
        <v>5</v>
      </c>
      <c r="B6">
        <v>76</v>
      </c>
      <c r="C6">
        <v>349</v>
      </c>
    </row>
    <row r="7" spans="1:3" x14ac:dyDescent="0.35">
      <c r="A7" t="s">
        <v>6</v>
      </c>
      <c r="B7">
        <v>58</v>
      </c>
      <c r="C7">
        <v>563</v>
      </c>
    </row>
    <row r="8" spans="1:3" x14ac:dyDescent="0.35">
      <c r="A8" t="s">
        <v>7</v>
      </c>
      <c r="B8">
        <v>17</v>
      </c>
      <c r="C8">
        <v>312</v>
      </c>
    </row>
    <row r="9" spans="1:3" x14ac:dyDescent="0.35">
      <c r="A9" t="s">
        <v>8</v>
      </c>
      <c r="B9">
        <v>47</v>
      </c>
      <c r="C9">
        <v>166</v>
      </c>
    </row>
    <row r="10" spans="1:3" x14ac:dyDescent="0.35">
      <c r="A10" t="s">
        <v>9</v>
      </c>
      <c r="B10">
        <v>98</v>
      </c>
      <c r="C10">
        <v>127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8DFB-5CC7-42FB-8FA4-98E7E0706866}">
  <dimension ref="A1:D16"/>
  <sheetViews>
    <sheetView workbookViewId="0">
      <selection activeCell="D19" sqref="D19"/>
    </sheetView>
  </sheetViews>
  <sheetFormatPr defaultColWidth="20.7265625" defaultRowHeight="14.5" x14ac:dyDescent="0.35"/>
  <sheetData>
    <row r="1" spans="1:4" x14ac:dyDescent="0.35">
      <c r="A1" s="1" t="s">
        <v>0</v>
      </c>
      <c r="B1" s="2" t="s">
        <v>11</v>
      </c>
      <c r="C1" s="2" t="s">
        <v>12</v>
      </c>
      <c r="D1" s="2" t="s">
        <v>14</v>
      </c>
    </row>
    <row r="2" spans="1:4" x14ac:dyDescent="0.35">
      <c r="A2" t="s">
        <v>1</v>
      </c>
      <c r="B2">
        <v>300</v>
      </c>
      <c r="C2">
        <v>250</v>
      </c>
      <c r="D2">
        <f>C2-Inventory!C2</f>
        <v>55</v>
      </c>
    </row>
    <row r="3" spans="1:4" x14ac:dyDescent="0.35">
      <c r="A3" t="s">
        <v>2</v>
      </c>
      <c r="B3">
        <v>25</v>
      </c>
      <c r="C3">
        <v>378</v>
      </c>
      <c r="D3">
        <f>C3-Inventory!C3</f>
        <v>78</v>
      </c>
    </row>
    <row r="4" spans="1:4" x14ac:dyDescent="0.35">
      <c r="A4" t="s">
        <v>3</v>
      </c>
      <c r="B4">
        <v>96</v>
      </c>
      <c r="C4">
        <v>300</v>
      </c>
      <c r="D4">
        <f>C4-Inventory!C4</f>
        <v>44</v>
      </c>
    </row>
    <row r="5" spans="1:4" x14ac:dyDescent="0.35">
      <c r="A5" t="s">
        <v>4</v>
      </c>
      <c r="B5">
        <v>23</v>
      </c>
      <c r="C5">
        <v>700</v>
      </c>
      <c r="D5">
        <f>C5-Inventory!C5</f>
        <v>200</v>
      </c>
    </row>
    <row r="6" spans="1:4" x14ac:dyDescent="0.35">
      <c r="A6" t="s">
        <v>5</v>
      </c>
      <c r="B6">
        <v>49</v>
      </c>
      <c r="C6">
        <v>400</v>
      </c>
      <c r="D6">
        <f>C6-Inventory!C6</f>
        <v>51</v>
      </c>
    </row>
    <row r="7" spans="1:4" x14ac:dyDescent="0.35">
      <c r="A7" t="s">
        <v>6</v>
      </c>
      <c r="B7">
        <v>64</v>
      </c>
      <c r="C7">
        <v>650</v>
      </c>
      <c r="D7">
        <f>C7-Inventory!C7</f>
        <v>87</v>
      </c>
    </row>
    <row r="8" spans="1:4" x14ac:dyDescent="0.35">
      <c r="A8" t="s">
        <v>7</v>
      </c>
      <c r="B8">
        <v>57</v>
      </c>
      <c r="C8">
        <v>350</v>
      </c>
      <c r="D8">
        <f>C8-Inventory!C8</f>
        <v>38</v>
      </c>
    </row>
    <row r="9" spans="1:4" x14ac:dyDescent="0.35">
      <c r="A9" t="s">
        <v>8</v>
      </c>
      <c r="B9">
        <v>30</v>
      </c>
      <c r="C9">
        <v>250</v>
      </c>
      <c r="D9">
        <f>C9-Inventory!C9</f>
        <v>84</v>
      </c>
    </row>
    <row r="10" spans="1:4" x14ac:dyDescent="0.35">
      <c r="A10" t="s">
        <v>9</v>
      </c>
      <c r="B10">
        <v>87</v>
      </c>
      <c r="C10">
        <v>200</v>
      </c>
      <c r="D10">
        <f>C10-Inventory!C10</f>
        <v>73</v>
      </c>
    </row>
    <row r="11" spans="1:4" x14ac:dyDescent="0.35">
      <c r="A11" t="s">
        <v>3</v>
      </c>
      <c r="B11">
        <v>30</v>
      </c>
      <c r="C11">
        <v>300</v>
      </c>
      <c r="D11">
        <f>C11-Inventory!C11</f>
        <v>300</v>
      </c>
    </row>
    <row r="12" spans="1:4" x14ac:dyDescent="0.35">
      <c r="A12" t="s">
        <v>4</v>
      </c>
      <c r="B12">
        <v>22</v>
      </c>
      <c r="C12">
        <v>700</v>
      </c>
      <c r="D12">
        <f>C12-Inventory!C12</f>
        <v>700</v>
      </c>
    </row>
    <row r="13" spans="1:4" x14ac:dyDescent="0.35">
      <c r="A13" t="s">
        <v>5</v>
      </c>
      <c r="B13">
        <v>8</v>
      </c>
      <c r="C13">
        <v>400</v>
      </c>
      <c r="D13">
        <f>C13-Inventory!C13</f>
        <v>400</v>
      </c>
    </row>
    <row r="14" spans="1:4" x14ac:dyDescent="0.35">
      <c r="A14" t="s">
        <v>6</v>
      </c>
      <c r="B14">
        <v>25</v>
      </c>
      <c r="C14">
        <v>650</v>
      </c>
      <c r="D14">
        <f>C14-Inventory!C14</f>
        <v>650</v>
      </c>
    </row>
    <row r="15" spans="1:4" x14ac:dyDescent="0.35">
      <c r="A15" t="s">
        <v>7</v>
      </c>
      <c r="B15">
        <v>30</v>
      </c>
      <c r="C15">
        <v>350</v>
      </c>
      <c r="D15">
        <f>C15-Inventory!C15</f>
        <v>350</v>
      </c>
    </row>
    <row r="16" spans="1:4" x14ac:dyDescent="0.35">
      <c r="A16" t="s">
        <v>8</v>
      </c>
      <c r="B16">
        <v>10</v>
      </c>
      <c r="C16">
        <v>250</v>
      </c>
      <c r="D16">
        <f>C16-Inventory!C16</f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9401-09E3-48DC-B54B-B63F49F0ECB5}">
  <dimension ref="A2:B29"/>
  <sheetViews>
    <sheetView workbookViewId="0">
      <selection activeCell="B5" sqref="B5"/>
    </sheetView>
  </sheetViews>
  <sheetFormatPr defaultRowHeight="14.5" x14ac:dyDescent="0.35"/>
  <cols>
    <col min="1" max="1" width="12.6328125" bestFit="1" customWidth="1"/>
    <col min="2" max="3" width="16.6328125" bestFit="1" customWidth="1"/>
    <col min="4" max="4" width="12.6328125" bestFit="1" customWidth="1"/>
    <col min="5" max="5" width="16.6328125" bestFit="1" customWidth="1"/>
    <col min="6" max="9" width="4.81640625" bestFit="1" customWidth="1"/>
    <col min="10" max="10" width="5.81640625" bestFit="1" customWidth="1"/>
    <col min="11" max="11" width="10.7265625" bestFit="1" customWidth="1"/>
  </cols>
  <sheetData>
    <row r="2" spans="1:2" x14ac:dyDescent="0.35">
      <c r="A2" s="3" t="s">
        <v>16</v>
      </c>
      <c r="B2" t="s">
        <v>18</v>
      </c>
    </row>
    <row r="3" spans="1:2" x14ac:dyDescent="0.35">
      <c r="A3" s="4" t="s">
        <v>1</v>
      </c>
      <c r="B3" s="5">
        <v>15000</v>
      </c>
    </row>
    <row r="4" spans="1:2" x14ac:dyDescent="0.35">
      <c r="A4" s="4" t="s">
        <v>2</v>
      </c>
      <c r="B4" s="5">
        <v>1950</v>
      </c>
    </row>
    <row r="5" spans="1:2" x14ac:dyDescent="0.35">
      <c r="A5" s="4" t="s">
        <v>3</v>
      </c>
      <c r="B5" s="5">
        <v>5418</v>
      </c>
    </row>
    <row r="6" spans="1:2" x14ac:dyDescent="0.35">
      <c r="A6" s="4" t="s">
        <v>4</v>
      </c>
      <c r="B6" s="5">
        <v>9000</v>
      </c>
    </row>
    <row r="7" spans="1:2" x14ac:dyDescent="0.35">
      <c r="A7" s="4" t="s">
        <v>5</v>
      </c>
      <c r="B7" s="5">
        <v>2907</v>
      </c>
    </row>
    <row r="8" spans="1:2" x14ac:dyDescent="0.35">
      <c r="A8" s="4" t="s">
        <v>6</v>
      </c>
      <c r="B8" s="5">
        <v>7743</v>
      </c>
    </row>
    <row r="9" spans="1:2" x14ac:dyDescent="0.35">
      <c r="A9" s="4" t="s">
        <v>7</v>
      </c>
      <c r="B9" s="5">
        <v>3306</v>
      </c>
    </row>
    <row r="10" spans="1:2" x14ac:dyDescent="0.35">
      <c r="A10" s="4" t="s">
        <v>8</v>
      </c>
      <c r="B10" s="5">
        <v>3360</v>
      </c>
    </row>
    <row r="11" spans="1:2" x14ac:dyDescent="0.35">
      <c r="A11" s="4" t="s">
        <v>9</v>
      </c>
      <c r="B11" s="5">
        <v>6351</v>
      </c>
    </row>
    <row r="12" spans="1:2" x14ac:dyDescent="0.35">
      <c r="A12" s="4" t="s">
        <v>17</v>
      </c>
      <c r="B12" s="5">
        <v>55035</v>
      </c>
    </row>
    <row r="17" spans="1:2" x14ac:dyDescent="0.35">
      <c r="A17" s="3" t="s">
        <v>0</v>
      </c>
      <c r="B17" t="s">
        <v>19</v>
      </c>
    </row>
    <row r="19" spans="1:2" x14ac:dyDescent="0.35">
      <c r="A19" s="3" t="s">
        <v>16</v>
      </c>
      <c r="B19" t="s">
        <v>18</v>
      </c>
    </row>
    <row r="20" spans="1:2" x14ac:dyDescent="0.35">
      <c r="A20" s="4">
        <v>200</v>
      </c>
      <c r="B20" s="5">
        <v>6351</v>
      </c>
    </row>
    <row r="21" spans="1:2" x14ac:dyDescent="0.35">
      <c r="A21" s="4">
        <v>250</v>
      </c>
      <c r="B21" s="5">
        <v>18360</v>
      </c>
    </row>
    <row r="22" spans="1:2" x14ac:dyDescent="0.35">
      <c r="A22" s="4">
        <v>300</v>
      </c>
      <c r="B22" s="5">
        <v>5418</v>
      </c>
    </row>
    <row r="23" spans="1:2" x14ac:dyDescent="0.35">
      <c r="A23" s="4">
        <v>350</v>
      </c>
      <c r="B23" s="5">
        <v>3306</v>
      </c>
    </row>
    <row r="24" spans="1:2" x14ac:dyDescent="0.35">
      <c r="A24" s="4">
        <v>378</v>
      </c>
      <c r="B24" s="5">
        <v>1950</v>
      </c>
    </row>
    <row r="25" spans="1:2" x14ac:dyDescent="0.35">
      <c r="A25" s="4">
        <v>400</v>
      </c>
      <c r="B25" s="5">
        <v>2907</v>
      </c>
    </row>
    <row r="26" spans="1:2" x14ac:dyDescent="0.35">
      <c r="A26" s="4">
        <v>650</v>
      </c>
      <c r="B26" s="5">
        <v>7743</v>
      </c>
    </row>
    <row r="27" spans="1:2" x14ac:dyDescent="0.35">
      <c r="A27" s="4">
        <v>700</v>
      </c>
      <c r="B27" s="5">
        <v>9000</v>
      </c>
    </row>
    <row r="28" spans="1:2" x14ac:dyDescent="0.35">
      <c r="A28" s="4" t="s">
        <v>20</v>
      </c>
      <c r="B28" s="5"/>
    </row>
    <row r="29" spans="1:2" x14ac:dyDescent="0.35">
      <c r="A29" s="4" t="s">
        <v>17</v>
      </c>
      <c r="B29" s="5">
        <v>55035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0B45-EAAD-4C3A-BC98-B11DDF1EA75B}">
  <dimension ref="A1:F10"/>
  <sheetViews>
    <sheetView tabSelected="1" topLeftCell="B1" workbookViewId="0">
      <selection activeCell="F4" sqref="F4"/>
    </sheetView>
  </sheetViews>
  <sheetFormatPr defaultColWidth="23.7265625" defaultRowHeight="14.5" x14ac:dyDescent="0.35"/>
  <sheetData>
    <row r="1" spans="1:6" x14ac:dyDescent="0.35">
      <c r="A1" s="1" t="s">
        <v>0</v>
      </c>
      <c r="B1" s="2" t="s">
        <v>11</v>
      </c>
      <c r="C1" s="2" t="s">
        <v>12</v>
      </c>
      <c r="D1" s="2" t="s">
        <v>13</v>
      </c>
      <c r="E1" s="2" t="s">
        <v>15</v>
      </c>
      <c r="F1" s="2"/>
    </row>
    <row r="2" spans="1:6" x14ac:dyDescent="0.35">
      <c r="A2" t="s">
        <v>1</v>
      </c>
      <c r="B2">
        <f>SUMIF(sales!A2:A16,'Profit Summary'!A2,sales!B2:B16)</f>
        <v>300</v>
      </c>
      <c r="C2">
        <v>250</v>
      </c>
      <c r="D2">
        <v>200</v>
      </c>
      <c r="E2">
        <f>B2*(C2-D2)</f>
        <v>15000</v>
      </c>
    </row>
    <row r="3" spans="1:6" x14ac:dyDescent="0.35">
      <c r="A3" t="s">
        <v>2</v>
      </c>
      <c r="B3">
        <f>SUMIF(sales!A3:A17,'Profit Summary'!A3,sales!B3:B17)</f>
        <v>25</v>
      </c>
      <c r="C3">
        <v>378</v>
      </c>
      <c r="D3">
        <f>Table1[[#This Row],[Cost Price]]</f>
        <v>300</v>
      </c>
      <c r="E3">
        <f t="shared" ref="E3:E10" si="0">B3*(C3-D3)</f>
        <v>1950</v>
      </c>
    </row>
    <row r="4" spans="1:6" x14ac:dyDescent="0.35">
      <c r="A4" t="s">
        <v>3</v>
      </c>
      <c r="B4">
        <f>SUMIF(sales!A4:A18,'Profit Summary'!A4,sales!B4:B18)</f>
        <v>126</v>
      </c>
      <c r="C4">
        <v>300</v>
      </c>
      <c r="D4">
        <v>257</v>
      </c>
      <c r="E4">
        <f t="shared" si="0"/>
        <v>5418</v>
      </c>
    </row>
    <row r="5" spans="1:6" x14ac:dyDescent="0.35">
      <c r="A5" t="s">
        <v>4</v>
      </c>
      <c r="B5">
        <f>SUMIF(sales!A5:A19,'Profit Summary'!A5,sales!B5:B19)</f>
        <v>45</v>
      </c>
      <c r="C5">
        <v>700</v>
      </c>
      <c r="D5">
        <f>Table1[[#This Row],[Cost Price]]</f>
        <v>500</v>
      </c>
      <c r="E5">
        <f t="shared" si="0"/>
        <v>9000</v>
      </c>
    </row>
    <row r="6" spans="1:6" x14ac:dyDescent="0.35">
      <c r="A6" t="s">
        <v>5</v>
      </c>
      <c r="B6">
        <f>SUMIF(sales!A6:A20,'Profit Summary'!A6,sales!B6:B20)</f>
        <v>57</v>
      </c>
      <c r="C6">
        <v>400</v>
      </c>
      <c r="D6">
        <f>Table1[[#This Row],[Cost Price]]</f>
        <v>349</v>
      </c>
      <c r="E6">
        <f t="shared" si="0"/>
        <v>2907</v>
      </c>
    </row>
    <row r="7" spans="1:6" x14ac:dyDescent="0.35">
      <c r="A7" t="s">
        <v>6</v>
      </c>
      <c r="B7">
        <f>SUMIF(sales!A7:A21,'Profit Summary'!A7,sales!B7:B21)</f>
        <v>89</v>
      </c>
      <c r="C7">
        <v>650</v>
      </c>
      <c r="D7">
        <f>Table1[[#This Row],[Cost Price]]</f>
        <v>563</v>
      </c>
      <c r="E7">
        <f t="shared" si="0"/>
        <v>7743</v>
      </c>
    </row>
    <row r="8" spans="1:6" x14ac:dyDescent="0.35">
      <c r="A8" t="s">
        <v>7</v>
      </c>
      <c r="B8">
        <f>SUMIF(sales!A8:A22,'Profit Summary'!A8,sales!B8:B22)</f>
        <v>87</v>
      </c>
      <c r="C8">
        <v>350</v>
      </c>
      <c r="D8">
        <f>Table1[[#This Row],[Cost Price]]</f>
        <v>312</v>
      </c>
      <c r="E8">
        <f t="shared" si="0"/>
        <v>3306</v>
      </c>
    </row>
    <row r="9" spans="1:6" x14ac:dyDescent="0.35">
      <c r="A9" t="s">
        <v>8</v>
      </c>
      <c r="B9">
        <f>SUMIF(sales!A9:A23,'Profit Summary'!A9,sales!B9:B23)</f>
        <v>40</v>
      </c>
      <c r="C9">
        <v>250</v>
      </c>
      <c r="D9">
        <f>Table1[[#This Row],[Cost Price]]</f>
        <v>166</v>
      </c>
      <c r="E9">
        <f t="shared" si="0"/>
        <v>3360</v>
      </c>
    </row>
    <row r="10" spans="1:6" x14ac:dyDescent="0.35">
      <c r="A10" t="s">
        <v>9</v>
      </c>
      <c r="B10">
        <f>SUMIF(sales!A10:A24,'Profit Summary'!A10,sales!B10:B24)</f>
        <v>87</v>
      </c>
      <c r="C10">
        <v>200</v>
      </c>
      <c r="D10">
        <f>Table1[[#This Row],[Cost Price]]</f>
        <v>127</v>
      </c>
      <c r="E10">
        <f t="shared" si="0"/>
        <v>6351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sales</vt:lpstr>
      <vt:lpstr>Visualization</vt:lpstr>
      <vt:lpstr>Profit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2023-07-01T15:51:49Z</dcterms:created>
  <dcterms:modified xsi:type="dcterms:W3CDTF">2023-07-02T09:23:56Z</dcterms:modified>
</cp:coreProperties>
</file>