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9"/>
  <workbookPr/>
  <mc:AlternateContent xmlns:mc="http://schemas.openxmlformats.org/markup-compatibility/2006">
    <mc:Choice Requires="x15">
      <x15ac:absPath xmlns:x15ac="http://schemas.microsoft.com/office/spreadsheetml/2010/11/ac" url="/Users/ashraf_shrouf/Dropbox/Mac (2)/Desktop/STC/"/>
    </mc:Choice>
  </mc:AlternateContent>
  <xr:revisionPtr revIDLastSave="0" documentId="13_ncr:1_{96F03BF1-61A3-D748-B08A-B560611A74CF}" xr6:coauthVersionLast="47" xr6:coauthVersionMax="47" xr10:uidLastSave="{00000000-0000-0000-0000-000000000000}"/>
  <bookViews>
    <workbookView xWindow="0" yWindow="680" windowWidth="29920" windowHeight="18660" tabRatio="500" xr2:uid="{00000000-000D-0000-FFFF-FFFF00000000}"/>
  </bookViews>
  <sheets>
    <sheet name="Revenu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0" i="1" s="1"/>
  <c r="D10" i="1" s="1"/>
  <c r="B16" i="1" l="1"/>
  <c r="I9" i="1"/>
  <c r="H9" i="1"/>
  <c r="E9" i="1"/>
  <c r="F9" i="1"/>
  <c r="G9" i="1"/>
  <c r="D9" i="1"/>
  <c r="I10" i="1"/>
  <c r="H10" i="1"/>
  <c r="F10" i="1"/>
  <c r="E10" i="1"/>
  <c r="G10" i="1"/>
  <c r="E16" i="1" l="1"/>
  <c r="D16" i="1"/>
  <c r="H16" i="1" s="1"/>
  <c r="F16" i="1"/>
  <c r="D11" i="1"/>
  <c r="H11" i="1"/>
  <c r="F17" i="1"/>
  <c r="B17" i="1"/>
  <c r="D17" i="1"/>
  <c r="H17" i="1" s="1"/>
  <c r="F11" i="1"/>
  <c r="E17" i="1"/>
  <c r="F18" i="1" l="1"/>
  <c r="E11" i="1"/>
  <c r="G11" i="1"/>
  <c r="E18" i="1"/>
  <c r="H18" i="1"/>
  <c r="E22" i="1" s="1"/>
  <c r="E24" i="1" s="1"/>
  <c r="I11" i="1"/>
  <c r="D18" i="1"/>
</calcChain>
</file>

<file path=xl/sharedStrings.xml><?xml version="1.0" encoding="utf-8"?>
<sst xmlns="http://schemas.openxmlformats.org/spreadsheetml/2006/main" count="43" uniqueCount="19">
  <si>
    <t>Postpaid</t>
  </si>
  <si>
    <t>Prepaid</t>
  </si>
  <si>
    <t>Short Code</t>
  </si>
  <si>
    <t>CP</t>
  </si>
  <si>
    <t>Month</t>
  </si>
  <si>
    <t>Item</t>
  </si>
  <si>
    <t>Total</t>
  </si>
  <si>
    <t>Total Revenue</t>
  </si>
  <si>
    <t>Share after STC</t>
  </si>
  <si>
    <t>STC Share</t>
  </si>
  <si>
    <t>Revenue Share (%)</t>
  </si>
  <si>
    <t>Revenue Share (SAR)</t>
  </si>
  <si>
    <t>Due Amount for Payment</t>
  </si>
  <si>
    <t xml:space="preserve"> المبلغ المستحق للدفع</t>
  </si>
  <si>
    <t>VAT (15%)</t>
  </si>
  <si>
    <t>ضريبة القيمة المضافة</t>
  </si>
  <si>
    <t>Total Amount for Payment</t>
  </si>
  <si>
    <t>اجمالي مبلغ الفاتورة</t>
  </si>
  <si>
    <t>LinkIt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</si>
</sst>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0" fillId="5" borderId="6" xfId="0" applyNumberFormat="1" applyFill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5" borderId="5" xfId="0" applyNumberForma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center"/>
    </xf>
    <xf numFmtId="4" fontId="4" fillId="2" borderId="3" xfId="0" applyNumberFormat="1" applyFont="1" applyFill="1" applyBorder="1" applyAlignment="1">
      <alignment horizontal="center" vertical="center"/>
    </xf>
    <xf numFmtId="4" fontId="4" fillId="3" borderId="3" xfId="0" applyNumberFormat="1" applyFont="1" applyFill="1" applyBorder="1" applyAlignment="1">
      <alignment horizontal="center" vertical="center"/>
    </xf>
    <xf numFmtId="4" fontId="4" fillId="3" borderId="4" xfId="0" applyNumberFormat="1" applyFont="1" applyFill="1" applyBorder="1" applyAlignment="1">
      <alignment horizontal="center" vertical="center"/>
    </xf>
    <xf numFmtId="4" fontId="4" fillId="6" borderId="3" xfId="0" applyNumberFormat="1" applyFont="1" applyFill="1" applyBorder="1" applyAlignment="1">
      <alignment horizontal="center" vertical="center"/>
    </xf>
    <xf numFmtId="4" fontId="5" fillId="0" borderId="0" xfId="0" applyNumberFormat="1" applyFont="1"/>
    <xf numFmtId="10" fontId="0" fillId="5" borderId="5" xfId="0" applyNumberForma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center"/>
    </xf>
    <xf numFmtId="4" fontId="0" fillId="5" borderId="7" xfId="0" applyNumberForma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4" fontId="0" fillId="0" borderId="25" xfId="0" applyNumberFormat="1" applyBorder="1" applyAlignment="1">
      <alignment horizontal="center" vertical="center"/>
    </xf>
    <xf numFmtId="4" fontId="0" fillId="5" borderId="25" xfId="0" applyNumberForma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4" fontId="0" fillId="0" borderId="5" xfId="0" applyNumberFormat="1" applyBorder="1" applyAlignment="1">
      <alignment horizontal="center" vertical="center"/>
    </xf>
    <xf numFmtId="4" fontId="4" fillId="2" borderId="24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 vertical="center"/>
    </xf>
    <xf numFmtId="4" fontId="0" fillId="5" borderId="13" xfId="0" applyNumberFormat="1" applyFill="1" applyBorder="1" applyAlignment="1">
      <alignment horizontal="center" vertical="center"/>
    </xf>
    <xf numFmtId="4" fontId="0" fillId="5" borderId="11" xfId="0" applyNumberFormat="1" applyFill="1" applyBorder="1" applyAlignment="1">
      <alignment horizontal="center" vertical="center"/>
    </xf>
    <xf numFmtId="4" fontId="0" fillId="5" borderId="12" xfId="0" applyNumberForma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4" fontId="0" fillId="0" borderId="28" xfId="0" applyNumberFormat="1" applyBorder="1" applyAlignment="1">
      <alignment horizontal="center" vertical="center"/>
    </xf>
    <xf numFmtId="4" fontId="0" fillId="5" borderId="25" xfId="0" applyNumberFormat="1" applyFill="1" applyBorder="1" applyAlignment="1">
      <alignment horizontal="center" vertical="center"/>
    </xf>
    <xf numFmtId="4" fontId="0" fillId="5" borderId="26" xfId="0" applyNumberFormat="1" applyFill="1" applyBorder="1" applyAlignment="1">
      <alignment horizontal="center" vertical="center"/>
    </xf>
    <xf numFmtId="4" fontId="4" fillId="6" borderId="3" xfId="0" applyNumberFormat="1" applyFont="1" applyFill="1" applyBorder="1" applyAlignment="1">
      <alignment horizontal="center" vertical="center"/>
    </xf>
    <xf numFmtId="4" fontId="4" fillId="6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 vertical="center" wrapText="1"/>
    </xf>
    <xf numFmtId="0" fontId="2" fillId="7" borderId="21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/>
  </sheetViews>
  <sheetFormatPr baseColWidth="10" defaultColWidth="11" defaultRowHeight="16" x14ac:dyDescent="0.2"/>
  <sheetData>
    <row r="1" spans="1:9" ht="18" thickTop="1" thickBot="1" x14ac:dyDescent="0.25">
      <c r="D1" s="53" t="s">
        <v>0</v>
      </c>
      <c r="E1" s="53"/>
      <c r="F1" s="53"/>
      <c r="G1" s="54" t="s">
        <v>1</v>
      </c>
      <c r="H1" s="54"/>
      <c r="I1" s="54"/>
    </row>
    <row r="2" spans="1:9" ht="34" thickTop="1" thickBot="1" x14ac:dyDescent="0.25">
      <c r="A2" s="1" t="s">
        <v>2</v>
      </c>
      <c r="B2" s="2" t="s">
        <v>3</v>
      </c>
      <c r="C2" s="3" t="s">
        <v>4</v>
      </c>
      <c r="D2" s="4" t="s">
        <v>7</v>
      </c>
      <c r="E2" s="5" t="s">
        <v>9</v>
      </c>
      <c r="F2" s="31" t="s">
        <v>8</v>
      </c>
      <c r="G2" s="34" t="s">
        <v>7</v>
      </c>
      <c r="H2" s="6" t="s">
        <v>9</v>
      </c>
      <c r="I2" s="7" t="s">
        <v>8</v>
      </c>
    </row>
    <row r="3" spans="1:9" ht="17" thickTop="1" x14ac:dyDescent="0.2">
      <c r="A3" s="8">
        <v>801562</v>
      </c>
      <c r="B3" s="9" t="s">
        <v>18</v>
      </c>
      <c r="C3" s="14">
        <v>44774</v>
      </c>
      <c r="D3" s="19">
        <v>14430</v>
      </c>
      <c r="E3" s="20">
        <v>7215</v>
      </c>
      <c r="F3" s="12">
        <v>7215</v>
      </c>
      <c r="G3" s="10">
        <v>5950</v>
      </c>
      <c r="H3" s="11">
        <v>2975</v>
      </c>
      <c r="I3" s="12">
        <v>2975</v>
      </c>
    </row>
    <row r="4" spans="1:9" ht="17" thickBot="1" x14ac:dyDescent="0.25">
      <c r="A4" s="39">
        <v>801562</v>
      </c>
      <c r="B4" s="40" t="s">
        <v>18</v>
      </c>
      <c r="C4" s="41">
        <v>44805</v>
      </c>
      <c r="D4" s="42">
        <v>13440</v>
      </c>
      <c r="E4" s="43">
        <v>6720</v>
      </c>
      <c r="F4" s="44">
        <v>6720</v>
      </c>
      <c r="G4" s="42">
        <v>4977</v>
      </c>
      <c r="H4" s="43">
        <v>2488.5</v>
      </c>
      <c r="I4" s="44">
        <v>2488.5</v>
      </c>
    </row>
    <row r="5" spans="1:9" ht="17" thickTop="1" x14ac:dyDescent="0.2">
      <c r="D5" s="27"/>
      <c r="E5" s="27"/>
      <c r="F5" s="27"/>
      <c r="G5" s="27"/>
      <c r="H5" s="27"/>
      <c r="I5" s="27"/>
    </row>
    <row r="6" spans="1:9" ht="17" thickBot="1" x14ac:dyDescent="0.25"/>
    <row r="7" spans="1:9" ht="18" thickTop="1" thickBot="1" x14ac:dyDescent="0.25">
      <c r="D7" s="53" t="s">
        <v>0</v>
      </c>
      <c r="E7" s="53"/>
      <c r="F7" s="53"/>
      <c r="G7" s="54" t="s">
        <v>1</v>
      </c>
      <c r="H7" s="54"/>
      <c r="I7" s="54"/>
    </row>
    <row r="8" spans="1:9" ht="34" thickTop="1" thickBot="1" x14ac:dyDescent="0.25">
      <c r="A8" s="1" t="s">
        <v>5</v>
      </c>
      <c r="B8" s="2" t="s">
        <v>3</v>
      </c>
      <c r="C8" s="3" t="s">
        <v>4</v>
      </c>
      <c r="D8" s="4" t="s">
        <v>7</v>
      </c>
      <c r="E8" s="5" t="s">
        <v>9</v>
      </c>
      <c r="F8" s="31" t="s">
        <v>8</v>
      </c>
      <c r="G8" s="34" t="s">
        <v>7</v>
      </c>
      <c r="H8" s="6" t="s">
        <v>9</v>
      </c>
      <c r="I8" s="7" t="s">
        <v>8</v>
      </c>
    </row>
    <row r="9" spans="1:9" ht="17" thickTop="1" x14ac:dyDescent="0.2">
      <c r="A9" s="17" t="s">
        <v>6</v>
      </c>
      <c r="B9" s="18" t="str">
        <f>B3</f>
        <v>LinkIt</v>
      </c>
      <c r="C9" s="14">
        <v>44774</v>
      </c>
      <c r="D9" s="10">
        <f>SUMIFS(D$3:D$4,$B$3:$B$4,$B9,$C$3:$C$4,$C9)</f>
        <v>14430</v>
      </c>
      <c r="E9" s="11">
        <f>SUMIFS(E$3:E$4,$B$3:$B$4,$B9,$C$3:$C$4,$C9)</f>
        <v>7215</v>
      </c>
      <c r="F9" s="32">
        <f>SUMIFS(F$3:F$4,$B$3:$B$4,$B9,$C$3:$C$4,$C9)</f>
        <v>7215</v>
      </c>
      <c r="G9" s="35">
        <f>SUMIFS(G$3:G$4,$B$3:$B$4,$B9,$C$3:$C$4,$C9)</f>
        <v>5950</v>
      </c>
      <c r="H9" s="11">
        <f>SUMIFS(H$3:H$4,$B$3:$B$4,$B9,$C$3:$C$4,$C9)</f>
        <v>2975</v>
      </c>
      <c r="I9" s="12">
        <f>SUMIFS(I$3:I$4,$B$3:$B$4,$B9,$C$3:$C$4,$C9)</f>
        <v>2975</v>
      </c>
    </row>
    <row r="10" spans="1:9" ht="17" thickBot="1" x14ac:dyDescent="0.25">
      <c r="A10" s="45" t="s">
        <v>6</v>
      </c>
      <c r="B10" s="46" t="str">
        <f>B9</f>
        <v>LinkIt</v>
      </c>
      <c r="C10" s="41">
        <v>44805</v>
      </c>
      <c r="D10" s="21">
        <f>SUMIFS(D$3:D$4,$B$3:$B$4,$B10,$C$3:$C$4,$C10)</f>
        <v>13440</v>
      </c>
      <c r="E10" s="13">
        <f>SUMIFS(E$3:E$4,$B$3:$B$4,$B10,$C$3:$C$4,$C10)</f>
        <v>6720</v>
      </c>
      <c r="F10" s="33">
        <f>SUMIFS(F$3:F$4,$B$3:$B$4,$B10,$C$3:$C$4,$C10)</f>
        <v>6720</v>
      </c>
      <c r="G10" s="21">
        <f>SUMIFS(G$3:G$4,$B$3:$B$4,$B10,$C$3:$C$4,$C10)</f>
        <v>4977</v>
      </c>
      <c r="H10" s="13">
        <f>SUMIFS(H$3:H$4,$B$3:$B$4,$B10,$C$3:$C$4,$C10)</f>
        <v>2488.5</v>
      </c>
      <c r="I10" s="30">
        <f>SUMIFS(I$3:I$4,$B$3:$B$4,$B10,$C$3:$C$4,$C10)</f>
        <v>2488.5</v>
      </c>
    </row>
    <row r="11" spans="1:9" ht="18" thickTop="1" thickBot="1" x14ac:dyDescent="0.25">
      <c r="D11" s="22">
        <f t="shared" ref="D11:I11" si="0">SUM(D9:D10)</f>
        <v>27870</v>
      </c>
      <c r="E11" s="23">
        <f t="shared" si="0"/>
        <v>13935</v>
      </c>
      <c r="F11" s="36">
        <f t="shared" si="0"/>
        <v>13935</v>
      </c>
      <c r="G11" s="37">
        <f t="shared" si="0"/>
        <v>10927</v>
      </c>
      <c r="H11" s="24">
        <f t="shared" si="0"/>
        <v>5463.5</v>
      </c>
      <c r="I11" s="25">
        <f t="shared" si="0"/>
        <v>5463.5</v>
      </c>
    </row>
    <row r="12" spans="1:9" ht="17" thickTop="1" x14ac:dyDescent="0.2"/>
    <row r="13" spans="1:9" ht="17" thickBot="1" x14ac:dyDescent="0.25"/>
    <row r="14" spans="1:9" ht="18" customHeight="1" thickTop="1" thickBot="1" x14ac:dyDescent="0.25">
      <c r="D14" s="55" t="s">
        <v>7</v>
      </c>
      <c r="E14" s="56"/>
      <c r="F14" s="56"/>
      <c r="G14" s="57" t="s">
        <v>10</v>
      </c>
      <c r="H14" s="59" t="s">
        <v>11</v>
      </c>
      <c r="I14" s="60"/>
    </row>
    <row r="15" spans="1:9" ht="34" thickTop="1" thickBot="1" x14ac:dyDescent="0.25">
      <c r="A15" s="1" t="s">
        <v>5</v>
      </c>
      <c r="B15" s="2" t="s">
        <v>3</v>
      </c>
      <c r="C15" s="3" t="s">
        <v>4</v>
      </c>
      <c r="D15" s="15" t="s">
        <v>7</v>
      </c>
      <c r="E15" s="16" t="s">
        <v>9</v>
      </c>
      <c r="F15" s="16" t="s">
        <v>8</v>
      </c>
      <c r="G15" s="58"/>
      <c r="H15" s="61"/>
      <c r="I15" s="62"/>
    </row>
    <row r="16" spans="1:9" ht="17" thickTop="1" x14ac:dyDescent="0.2">
      <c r="A16" s="17" t="s">
        <v>6</v>
      </c>
      <c r="B16" s="18" t="str">
        <f>B9</f>
        <v>LinkIt</v>
      </c>
      <c r="C16" s="14">
        <v>44774</v>
      </c>
      <c r="D16" s="10">
        <f t="shared" ref="D16:F17" si="1">D9+G9</f>
        <v>20380</v>
      </c>
      <c r="E16" s="11">
        <f t="shared" si="1"/>
        <v>10190</v>
      </c>
      <c r="F16" s="32">
        <f t="shared" si="1"/>
        <v>10190</v>
      </c>
      <c r="G16" s="38">
        <v>0.42499999999999999</v>
      </c>
      <c r="H16" s="47">
        <f>G16*D16</f>
        <v>8661.5</v>
      </c>
      <c r="I16" s="48"/>
    </row>
    <row r="17" spans="1:9" ht="17" thickBot="1" x14ac:dyDescent="0.25">
      <c r="A17" s="45" t="s">
        <v>6</v>
      </c>
      <c r="B17" s="46" t="str">
        <f>B16</f>
        <v>LinkIt</v>
      </c>
      <c r="C17" s="41">
        <v>44805</v>
      </c>
      <c r="D17" s="21">
        <f t="shared" si="1"/>
        <v>18417</v>
      </c>
      <c r="E17" s="13">
        <f t="shared" si="1"/>
        <v>9208.5</v>
      </c>
      <c r="F17" s="33">
        <f t="shared" si="1"/>
        <v>9208.5</v>
      </c>
      <c r="G17" s="28">
        <v>0.42499999999999999</v>
      </c>
      <c r="H17" s="49">
        <f>G17*D17</f>
        <v>7827.2249999999995</v>
      </c>
      <c r="I17" s="50"/>
    </row>
    <row r="18" spans="1:9" ht="18" thickTop="1" thickBot="1" x14ac:dyDescent="0.25">
      <c r="D18" s="29">
        <f>SUM(D16:D17)</f>
        <v>38797</v>
      </c>
      <c r="E18" s="26">
        <f>SUM(E16:E17)</f>
        <v>19398.5</v>
      </c>
      <c r="F18" s="26">
        <f>SUM(F16:F17)</f>
        <v>19398.5</v>
      </c>
      <c r="G18" s="29"/>
      <c r="H18" s="51">
        <f>SUM(H16:H17)</f>
        <v>16488.724999999999</v>
      </c>
      <c r="I18" s="52"/>
    </row>
    <row r="19" spans="1:9" ht="17" thickTop="1" x14ac:dyDescent="0.2"/>
    <row r="21" spans="1:9" ht="17" thickBot="1" x14ac:dyDescent="0.25"/>
    <row r="22" spans="1:9" ht="18" thickTop="1" thickBot="1" x14ac:dyDescent="0.25">
      <c r="B22" s="63" t="s">
        <v>12</v>
      </c>
      <c r="C22" s="63"/>
      <c r="D22" s="63"/>
      <c r="E22" s="66">
        <f>H18</f>
        <v>16488.724999999999</v>
      </c>
      <c r="F22" s="67"/>
      <c r="G22" s="63" t="s">
        <v>13</v>
      </c>
      <c r="H22" s="63"/>
      <c r="I22" s="63"/>
    </row>
    <row r="23" spans="1:9" ht="18" thickTop="1" thickBot="1" x14ac:dyDescent="0.25">
      <c r="B23" s="63" t="s">
        <v>14</v>
      </c>
      <c r="C23" s="63"/>
      <c r="D23" s="63"/>
      <c r="E23" s="66">
        <v>0</v>
      </c>
      <c r="F23" s="66"/>
      <c r="G23" s="63" t="s">
        <v>15</v>
      </c>
      <c r="H23" s="63"/>
      <c r="I23" s="63"/>
    </row>
    <row r="24" spans="1:9" ht="18" thickTop="1" thickBot="1" x14ac:dyDescent="0.25">
      <c r="B24" s="63" t="s">
        <v>16</v>
      </c>
      <c r="C24" s="63"/>
      <c r="D24" s="63"/>
      <c r="E24" s="64">
        <f>E22+E23</f>
        <v>16488.724999999999</v>
      </c>
      <c r="F24" s="65"/>
      <c r="G24" s="63" t="s">
        <v>17</v>
      </c>
      <c r="H24" s="63"/>
      <c r="I24" s="63"/>
    </row>
    <row r="25" spans="1:9" ht="17" thickTop="1" x14ac:dyDescent="0.2"/>
  </sheetData>
  <mergeCells count="19">
    <mergeCell ref="B24:D24"/>
    <mergeCell ref="E24:F24"/>
    <mergeCell ref="G24:I24"/>
    <mergeCell ref="B22:D22"/>
    <mergeCell ref="E22:F22"/>
    <mergeCell ref="G22:I22"/>
    <mergeCell ref="B23:D23"/>
    <mergeCell ref="E23:F23"/>
    <mergeCell ref="G23:I23"/>
    <mergeCell ref="H16:I16"/>
    <mergeCell ref="H17:I17"/>
    <mergeCell ref="H18:I18"/>
    <mergeCell ref="D1:F1"/>
    <mergeCell ref="G1:I1"/>
    <mergeCell ref="D7:F7"/>
    <mergeCell ref="G7:I7"/>
    <mergeCell ref="D14:F14"/>
    <mergeCell ref="G14:G15"/>
    <mergeCell ref="H14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Legal</cp:lastModifiedBy>
  <dcterms:created xsi:type="dcterms:W3CDTF">2017-09-19T20:33:08Z</dcterms:created>
  <dcterms:modified xsi:type="dcterms:W3CDTF">2022-10-24T13:42:35Z</dcterms:modified>
</cp:coreProperties>
</file>