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nd\OneDrive\Writing-Project\"/>
    </mc:Choice>
  </mc:AlternateContent>
  <xr:revisionPtr revIDLastSave="3" documentId="13_ncr:1_{6CB9FF22-0532-4CD3-97CF-680AB9D9FCDF}" xr6:coauthVersionLast="41" xr6:coauthVersionMax="41" xr10:uidLastSave="{8DAD8692-2068-4405-A426-715D7E13AF6B}"/>
  <bookViews>
    <workbookView minimized="1" xWindow="-22995" yWindow="8115" windowWidth="15390" windowHeight="9540" activeTab="2" xr2:uid="{F935EE21-EB37-4481-BFAD-EBD97B880C2B}"/>
  </bookViews>
  <sheets>
    <sheet name="Login" sheetId="1" r:id="rId1"/>
    <sheet name="Sample Prep" sheetId="4" r:id="rId2"/>
    <sheet name="Microscopy" sheetId="2" r:id="rId3"/>
    <sheet name="PCR" sheetId="3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8" i="2" l="1"/>
  <c r="I32" i="2" a="1"/>
  <c r="I32" i="2" s="1"/>
  <c r="J32" i="2" a="1"/>
  <c r="J32" i="2" s="1"/>
  <c r="K32" i="2" a="1"/>
  <c r="K32" i="2" s="1"/>
  <c r="L32" i="2" a="1"/>
  <c r="L32" i="2" s="1"/>
  <c r="M32" i="2" a="1"/>
  <c r="M32" i="2" s="1"/>
  <c r="N32" i="2" a="1"/>
  <c r="N32" i="2" s="1"/>
  <c r="N51" i="2" l="1" a="1"/>
  <c r="N51" i="2" s="1"/>
  <c r="M51" i="2" a="1"/>
  <c r="M51" i="2" s="1"/>
  <c r="L51" i="2"/>
  <c r="L51" i="2" a="1"/>
  <c r="K51" i="2" a="1"/>
  <c r="K51" i="2" s="1"/>
  <c r="J51" i="2"/>
  <c r="J51" i="2" a="1"/>
  <c r="I51" i="2" a="1"/>
  <c r="I51" i="2" s="1"/>
  <c r="N50" i="2" a="1"/>
  <c r="N50" i="2" s="1"/>
  <c r="M50" i="2" a="1"/>
  <c r="M50" i="2" s="1"/>
  <c r="L50" i="2"/>
  <c r="L50" i="2" a="1"/>
  <c r="K50" i="2" a="1"/>
  <c r="K50" i="2" s="1"/>
  <c r="J50" i="2" a="1"/>
  <c r="J50" i="2" s="1"/>
  <c r="I50" i="2" a="1"/>
  <c r="I50" i="2" s="1"/>
  <c r="N49" i="2" a="1"/>
  <c r="N49" i="2" s="1"/>
  <c r="M49" i="2" a="1"/>
  <c r="M49" i="2" s="1"/>
  <c r="L49" i="2"/>
  <c r="L49" i="2" a="1"/>
  <c r="K49" i="2" a="1"/>
  <c r="K49" i="2" s="1"/>
  <c r="J49" i="2" a="1"/>
  <c r="J49" i="2" s="1"/>
  <c r="I49" i="2" a="1"/>
  <c r="I49" i="2" s="1"/>
  <c r="N48" i="2" a="1"/>
  <c r="N48" i="2" s="1"/>
  <c r="M48" i="2" a="1"/>
  <c r="M48" i="2" s="1"/>
  <c r="L48" i="2" a="1"/>
  <c r="L48" i="2" s="1"/>
  <c r="K48" i="2" a="1"/>
  <c r="K48" i="2" s="1"/>
  <c r="J48" i="2" a="1"/>
  <c r="J48" i="2" s="1"/>
  <c r="I48" i="2" a="1"/>
  <c r="I48" i="2" s="1"/>
  <c r="N47" i="2" a="1"/>
  <c r="N47" i="2" s="1"/>
  <c r="M47" i="2" a="1"/>
  <c r="M47" i="2" s="1"/>
  <c r="L47" i="2" a="1"/>
  <c r="L47" i="2" s="1"/>
  <c r="K47" i="2" a="1"/>
  <c r="K47" i="2" s="1"/>
  <c r="J47" i="2" a="1"/>
  <c r="J47" i="2" s="1"/>
  <c r="I47" i="2" a="1"/>
  <c r="I47" i="2" s="1"/>
  <c r="N46" i="2" a="1"/>
  <c r="N46" i="2" s="1"/>
  <c r="M46" i="2" a="1"/>
  <c r="M46" i="2" s="1"/>
  <c r="L46" i="2" a="1"/>
  <c r="L46" i="2" s="1"/>
  <c r="K46" i="2" a="1"/>
  <c r="K46" i="2" s="1"/>
  <c r="J46" i="2" a="1"/>
  <c r="J46" i="2" s="1"/>
  <c r="I46" i="2" a="1"/>
  <c r="I46" i="2" s="1"/>
  <c r="N45" i="2" a="1"/>
  <c r="N45" i="2" s="1"/>
  <c r="M45" i="2" a="1"/>
  <c r="M45" i="2" s="1"/>
  <c r="L45" i="2" a="1"/>
  <c r="L45" i="2" s="1"/>
  <c r="K45" i="2" a="1"/>
  <c r="K45" i="2" s="1"/>
  <c r="J45" i="2" a="1"/>
  <c r="J45" i="2" s="1"/>
  <c r="I45" i="2" a="1"/>
  <c r="I45" i="2" s="1"/>
  <c r="N44" i="2" a="1"/>
  <c r="N44" i="2" s="1"/>
  <c r="M44" i="2" a="1"/>
  <c r="M44" i="2" s="1"/>
  <c r="L44" i="2" a="1"/>
  <c r="L44" i="2" s="1"/>
  <c r="K44" i="2" a="1"/>
  <c r="K44" i="2" s="1"/>
  <c r="J44" i="2" a="1"/>
  <c r="J44" i="2" s="1"/>
  <c r="I44" i="2" a="1"/>
  <c r="I44" i="2" s="1"/>
  <c r="N43" i="2" a="1"/>
  <c r="N43" i="2" s="1"/>
  <c r="M43" i="2" a="1"/>
  <c r="M43" i="2" s="1"/>
  <c r="L43" i="2" a="1"/>
  <c r="L43" i="2" s="1"/>
  <c r="K43" i="2" a="1"/>
  <c r="K43" i="2" s="1"/>
  <c r="J43" i="2" a="1"/>
  <c r="J43" i="2" s="1"/>
  <c r="I43" i="2" a="1"/>
  <c r="I43" i="2" s="1"/>
  <c r="N42" i="2" a="1"/>
  <c r="N42" i="2" s="1"/>
  <c r="M42" i="2" a="1"/>
  <c r="M42" i="2" s="1"/>
  <c r="L42" i="2" a="1"/>
  <c r="L42" i="2" s="1"/>
  <c r="K42" i="2" a="1"/>
  <c r="K42" i="2" s="1"/>
  <c r="J42" i="2" a="1"/>
  <c r="J42" i="2" s="1"/>
  <c r="I42" i="2" a="1"/>
  <c r="I42" i="2" s="1"/>
  <c r="N41" i="2" a="1"/>
  <c r="N41" i="2" s="1"/>
  <c r="M41" i="2" a="1"/>
  <c r="M41" i="2" s="1"/>
  <c r="L41" i="2" a="1"/>
  <c r="L41" i="2" s="1"/>
  <c r="K41" i="2" a="1"/>
  <c r="K41" i="2" s="1"/>
  <c r="J41" i="2" a="1"/>
  <c r="J41" i="2" s="1"/>
  <c r="I41" i="2" a="1"/>
  <c r="I41" i="2" s="1"/>
  <c r="N40" i="2" a="1"/>
  <c r="N40" i="2" s="1"/>
  <c r="M40" i="2" a="1"/>
  <c r="M40" i="2" s="1"/>
  <c r="L40" i="2" a="1"/>
  <c r="L40" i="2" s="1"/>
  <c r="K40" i="2" a="1"/>
  <c r="K40" i="2" s="1"/>
  <c r="J40" i="2" a="1"/>
  <c r="J40" i="2" s="1"/>
  <c r="I40" i="2" a="1"/>
  <c r="I40" i="2" s="1"/>
  <c r="N39" i="2" a="1"/>
  <c r="N39" i="2" s="1"/>
  <c r="M39" i="2" a="1"/>
  <c r="M39" i="2" s="1"/>
  <c r="L39" i="2" a="1"/>
  <c r="L39" i="2" s="1"/>
  <c r="K39" i="2" a="1"/>
  <c r="K39" i="2" s="1"/>
  <c r="J39" i="2" a="1"/>
  <c r="J39" i="2" s="1"/>
  <c r="I39" i="2" a="1"/>
  <c r="I39" i="2" s="1"/>
  <c r="M38" i="2" a="1"/>
  <c r="M38" i="2" s="1"/>
  <c r="L38" i="2" a="1"/>
  <c r="L38" i="2" s="1"/>
  <c r="K38" i="2" a="1"/>
  <c r="K38" i="2" s="1"/>
  <c r="J38" i="2" a="1"/>
  <c r="J38" i="2" s="1"/>
  <c r="I38" i="2" a="1"/>
  <c r="I38" i="2" s="1"/>
  <c r="N37" i="2" a="1"/>
  <c r="N37" i="2" s="1"/>
  <c r="M37" i="2" a="1"/>
  <c r="M37" i="2" s="1"/>
  <c r="L37" i="2" a="1"/>
  <c r="L37" i="2" s="1"/>
  <c r="K37" i="2" a="1"/>
  <c r="K37" i="2" s="1"/>
  <c r="J37" i="2" a="1"/>
  <c r="J37" i="2" s="1"/>
  <c r="I37" i="2" a="1"/>
  <c r="I37" i="2" s="1"/>
  <c r="N36" i="2" a="1"/>
  <c r="N36" i="2" s="1"/>
  <c r="M36" i="2" a="1"/>
  <c r="M36" i="2" s="1"/>
  <c r="L36" i="2" a="1"/>
  <c r="L36" i="2" s="1"/>
  <c r="K36" i="2" a="1"/>
  <c r="K36" i="2" s="1"/>
  <c r="J36" i="2" a="1"/>
  <c r="J36" i="2" s="1"/>
  <c r="I36" i="2" a="1"/>
  <c r="I36" i="2" s="1"/>
  <c r="N35" i="2" a="1"/>
  <c r="N35" i="2" s="1"/>
  <c r="M35" i="2" a="1"/>
  <c r="M35" i="2" s="1"/>
  <c r="L35" i="2" a="1"/>
  <c r="L35" i="2" s="1"/>
  <c r="K35" i="2" a="1"/>
  <c r="K35" i="2" s="1"/>
  <c r="J35" i="2" a="1"/>
  <c r="J35" i="2" s="1"/>
  <c r="I35" i="2" a="1"/>
  <c r="I35" i="2" s="1"/>
  <c r="N34" i="2" a="1"/>
  <c r="N34" i="2" s="1"/>
  <c r="M34" i="2" a="1"/>
  <c r="M34" i="2" s="1"/>
  <c r="L34" i="2" a="1"/>
  <c r="L34" i="2" s="1"/>
  <c r="K34" i="2" a="1"/>
  <c r="K34" i="2" s="1"/>
  <c r="J34" i="2" a="1"/>
  <c r="J34" i="2" s="1"/>
  <c r="I34" i="2" a="1"/>
  <c r="I34" i="2" s="1"/>
  <c r="N33" i="2" a="1"/>
  <c r="N33" i="2" s="1"/>
  <c r="M33" i="2" a="1"/>
  <c r="M33" i="2" s="1"/>
  <c r="L33" i="2" a="1"/>
  <c r="L33" i="2" s="1"/>
  <c r="K33" i="2" a="1"/>
  <c r="K33" i="2" s="1"/>
  <c r="J33" i="2" a="1"/>
  <c r="J33" i="2" s="1"/>
  <c r="I33" i="2" a="1"/>
  <c r="I33" i="2" s="1"/>
  <c r="N31" i="2" a="1"/>
  <c r="N31" i="2" s="1"/>
  <c r="M31" i="2" a="1"/>
  <c r="M31" i="2" s="1"/>
  <c r="L31" i="2" a="1"/>
  <c r="L31" i="2" s="1"/>
  <c r="K31" i="2" a="1"/>
  <c r="K31" i="2" s="1"/>
  <c r="J31" i="2" a="1"/>
  <c r="J31" i="2" s="1"/>
  <c r="I31" i="2" a="1"/>
  <c r="I31" i="2" s="1"/>
  <c r="N30" i="2" a="1"/>
  <c r="N30" i="2" s="1"/>
  <c r="M30" i="2" a="1"/>
  <c r="M30" i="2" s="1"/>
  <c r="L30" i="2" a="1"/>
  <c r="L30" i="2" s="1"/>
  <c r="K30" i="2" a="1"/>
  <c r="K30" i="2" s="1"/>
  <c r="J30" i="2" a="1"/>
  <c r="J30" i="2" s="1"/>
  <c r="I30" i="2" a="1"/>
  <c r="I30" i="2" s="1"/>
  <c r="N29" i="2" a="1"/>
  <c r="N29" i="2" s="1"/>
  <c r="M29" i="2" a="1"/>
  <c r="M29" i="2" s="1"/>
  <c r="L29" i="2" a="1"/>
  <c r="L29" i="2" s="1"/>
  <c r="K29" i="2" a="1"/>
  <c r="K29" i="2" s="1"/>
  <c r="J29" i="2" a="1"/>
  <c r="J29" i="2" s="1"/>
  <c r="I29" i="2" a="1"/>
  <c r="I29" i="2" s="1"/>
  <c r="N28" i="2" a="1"/>
  <c r="N28" i="2" s="1"/>
  <c r="M28" i="2" a="1"/>
  <c r="M28" i="2" s="1"/>
  <c r="L28" i="2" a="1"/>
  <c r="L28" i="2" s="1"/>
  <c r="K28" i="2" a="1"/>
  <c r="K28" i="2" s="1"/>
  <c r="J28" i="2" a="1"/>
  <c r="J28" i="2" s="1"/>
  <c r="I28" i="2" a="1"/>
  <c r="I28" i="2" s="1"/>
  <c r="N27" i="2" a="1"/>
  <c r="N27" i="2" s="1"/>
  <c r="M27" i="2" a="1"/>
  <c r="M27" i="2" s="1"/>
  <c r="L27" i="2" a="1"/>
  <c r="L27" i="2" s="1"/>
  <c r="K27" i="2" a="1"/>
  <c r="K27" i="2" s="1"/>
  <c r="J27" i="2" a="1"/>
  <c r="J27" i="2" s="1"/>
  <c r="I27" i="2" a="1"/>
  <c r="I27" i="2" s="1"/>
  <c r="N26" i="2" a="1"/>
  <c r="N26" i="2" s="1"/>
  <c r="M26" i="2" a="1"/>
  <c r="M26" i="2" s="1"/>
  <c r="L26" i="2" a="1"/>
  <c r="L26" i="2" s="1"/>
  <c r="K26" i="2" a="1"/>
  <c r="K26" i="2" s="1"/>
  <c r="J26" i="2" a="1"/>
  <c r="J26" i="2" s="1"/>
  <c r="I26" i="2" a="1"/>
  <c r="I26" i="2" s="1"/>
  <c r="N25" i="2" a="1"/>
  <c r="N25" i="2" s="1"/>
  <c r="M25" i="2" a="1"/>
  <c r="M25" i="2" s="1"/>
  <c r="L25" i="2" a="1"/>
  <c r="L25" i="2" s="1"/>
  <c r="K25" i="2" a="1"/>
  <c r="K25" i="2" s="1"/>
  <c r="J25" i="2" a="1"/>
  <c r="J25" i="2" s="1"/>
  <c r="I25" i="2" a="1"/>
  <c r="I25" i="2" s="1"/>
  <c r="N24" i="2" a="1"/>
  <c r="N24" i="2" s="1"/>
  <c r="M24" i="2" a="1"/>
  <c r="M24" i="2" s="1"/>
  <c r="L24" i="2" a="1"/>
  <c r="L24" i="2" s="1"/>
  <c r="K24" i="2" a="1"/>
  <c r="K24" i="2" s="1"/>
  <c r="J24" i="2" a="1"/>
  <c r="J24" i="2" s="1"/>
  <c r="I24" i="2" a="1"/>
  <c r="I24" i="2" s="1"/>
  <c r="N23" i="2" a="1"/>
  <c r="N23" i="2" s="1"/>
  <c r="M23" i="2" a="1"/>
  <c r="M23" i="2" s="1"/>
  <c r="L23" i="2" a="1"/>
  <c r="L23" i="2" s="1"/>
  <c r="K23" i="2" a="1"/>
  <c r="K23" i="2" s="1"/>
  <c r="J23" i="2" a="1"/>
  <c r="J23" i="2" s="1"/>
  <c r="I23" i="2" a="1"/>
  <c r="I23" i="2" s="1"/>
  <c r="N22" i="2" a="1"/>
  <c r="N22" i="2" s="1"/>
  <c r="M22" i="2" a="1"/>
  <c r="M22" i="2" s="1"/>
  <c r="L22" i="2" a="1"/>
  <c r="L22" i="2" s="1"/>
  <c r="K22" i="2" a="1"/>
  <c r="K22" i="2" s="1"/>
  <c r="J22" i="2" a="1"/>
  <c r="J22" i="2" s="1"/>
  <c r="I22" i="2" a="1"/>
  <c r="I22" i="2" s="1"/>
  <c r="N21" i="2" a="1"/>
  <c r="N21" i="2" s="1"/>
  <c r="M21" i="2" a="1"/>
  <c r="M21" i="2" s="1"/>
  <c r="L21" i="2" a="1"/>
  <c r="L21" i="2" s="1"/>
  <c r="K21" i="2" a="1"/>
  <c r="K21" i="2" s="1"/>
  <c r="J21" i="2" a="1"/>
  <c r="J21" i="2" s="1"/>
  <c r="I21" i="2" a="1"/>
  <c r="I21" i="2" s="1"/>
  <c r="N20" i="2" a="1"/>
  <c r="N20" i="2" s="1"/>
  <c r="M20" i="2" a="1"/>
  <c r="M20" i="2" s="1"/>
  <c r="L20" i="2" a="1"/>
  <c r="L20" i="2" s="1"/>
  <c r="K20" i="2" a="1"/>
  <c r="K20" i="2" s="1"/>
  <c r="J20" i="2" a="1"/>
  <c r="J20" i="2" s="1"/>
  <c r="I20" i="2" a="1"/>
  <c r="I20" i="2" s="1"/>
  <c r="N19" i="2" a="1"/>
  <c r="N19" i="2" s="1"/>
  <c r="M19" i="2" a="1"/>
  <c r="M19" i="2" s="1"/>
  <c r="L19" i="2" a="1"/>
  <c r="L19" i="2" s="1"/>
  <c r="K19" i="2" a="1"/>
  <c r="K19" i="2" s="1"/>
  <c r="J19" i="2" a="1"/>
  <c r="J19" i="2" s="1"/>
  <c r="I19" i="2" a="1"/>
  <c r="I19" i="2" s="1"/>
  <c r="N18" i="2" a="1"/>
  <c r="N18" i="2" s="1"/>
  <c r="M18" i="2" a="1"/>
  <c r="M18" i="2" s="1"/>
  <c r="L18" i="2" a="1"/>
  <c r="L18" i="2" s="1"/>
  <c r="K18" i="2" a="1"/>
  <c r="K18" i="2" s="1"/>
  <c r="J18" i="2" a="1"/>
  <c r="J18" i="2" s="1"/>
  <c r="I18" i="2" a="1"/>
  <c r="I18" i="2" s="1"/>
  <c r="N17" i="2" a="1"/>
  <c r="N17" i="2" s="1"/>
  <c r="M17" i="2" a="1"/>
  <c r="M17" i="2" s="1"/>
  <c r="L17" i="2" a="1"/>
  <c r="L17" i="2" s="1"/>
  <c r="K17" i="2" a="1"/>
  <c r="K17" i="2" s="1"/>
  <c r="J17" i="2" a="1"/>
  <c r="J17" i="2" s="1"/>
  <c r="I17" i="2" a="1"/>
  <c r="I17" i="2" s="1"/>
  <c r="N16" i="2" a="1"/>
  <c r="N16" i="2" s="1"/>
  <c r="M16" i="2" a="1"/>
  <c r="M16" i="2" s="1"/>
  <c r="L16" i="2" a="1"/>
  <c r="L16" i="2" s="1"/>
  <c r="K16" i="2" a="1"/>
  <c r="K16" i="2" s="1"/>
  <c r="J16" i="2" a="1"/>
  <c r="J16" i="2" s="1"/>
  <c r="I16" i="2" a="1"/>
  <c r="I16" i="2" s="1"/>
  <c r="N15" i="2" a="1"/>
  <c r="N15" i="2" s="1"/>
  <c r="M15" i="2" a="1"/>
  <c r="M15" i="2" s="1"/>
  <c r="L15" i="2" a="1"/>
  <c r="L15" i="2" s="1"/>
  <c r="K15" i="2" a="1"/>
  <c r="K15" i="2" s="1"/>
  <c r="J15" i="2" a="1"/>
  <c r="J15" i="2" s="1"/>
  <c r="I15" i="2" a="1"/>
  <c r="I15" i="2" s="1"/>
  <c r="N14" i="2" a="1"/>
  <c r="N14" i="2" s="1"/>
  <c r="M14" i="2" a="1"/>
  <c r="M14" i="2" s="1"/>
  <c r="L14" i="2" a="1"/>
  <c r="L14" i="2" s="1"/>
  <c r="K14" i="2" a="1"/>
  <c r="K14" i="2" s="1"/>
  <c r="J14" i="2" a="1"/>
  <c r="J14" i="2" s="1"/>
  <c r="I14" i="2" a="1"/>
  <c r="I14" i="2" s="1"/>
  <c r="N13" i="2" a="1"/>
  <c r="N13" i="2" s="1"/>
  <c r="M13" i="2" a="1"/>
  <c r="M13" i="2" s="1"/>
  <c r="L13" i="2" a="1"/>
  <c r="L13" i="2" s="1"/>
  <c r="K13" i="2" a="1"/>
  <c r="K13" i="2" s="1"/>
  <c r="J13" i="2" a="1"/>
  <c r="J13" i="2" s="1"/>
  <c r="I13" i="2" a="1"/>
  <c r="I13" i="2" s="1"/>
  <c r="N12" i="2" a="1"/>
  <c r="N12" i="2" s="1"/>
  <c r="M12" i="2" a="1"/>
  <c r="M12" i="2" s="1"/>
  <c r="L12" i="2" a="1"/>
  <c r="L12" i="2" s="1"/>
  <c r="K12" i="2" a="1"/>
  <c r="K12" i="2" s="1"/>
  <c r="J12" i="2" a="1"/>
  <c r="J12" i="2" s="1"/>
  <c r="I12" i="2" a="1"/>
  <c r="I12" i="2" s="1"/>
  <c r="N11" i="2" a="1"/>
  <c r="N11" i="2" s="1"/>
  <c r="M11" i="2" a="1"/>
  <c r="M11" i="2" s="1"/>
  <c r="L11" i="2" a="1"/>
  <c r="L11" i="2" s="1"/>
  <c r="K11" i="2" a="1"/>
  <c r="K11" i="2" s="1"/>
  <c r="J11" i="2" a="1"/>
  <c r="J11" i="2" s="1"/>
  <c r="I11" i="2" a="1"/>
  <c r="I11" i="2" s="1"/>
  <c r="N10" i="2" a="1"/>
  <c r="N10" i="2" s="1"/>
  <c r="M10" i="2" a="1"/>
  <c r="M10" i="2" s="1"/>
  <c r="L10" i="2" a="1"/>
  <c r="L10" i="2" s="1"/>
  <c r="K10" i="2" a="1"/>
  <c r="K10" i="2" s="1"/>
  <c r="J10" i="2" a="1"/>
  <c r="J10" i="2" s="1"/>
  <c r="I10" i="2" a="1"/>
  <c r="I10" i="2" s="1"/>
  <c r="N9" i="2" a="1"/>
  <c r="N9" i="2" s="1"/>
  <c r="M9" i="2" a="1"/>
  <c r="M9" i="2" s="1"/>
  <c r="L9" i="2" a="1"/>
  <c r="L9" i="2" s="1"/>
  <c r="K9" i="2" a="1"/>
  <c r="K9" i="2" s="1"/>
  <c r="J9" i="2" a="1"/>
  <c r="J9" i="2" s="1"/>
  <c r="I9" i="2" a="1"/>
  <c r="I9" i="2" s="1"/>
  <c r="N8" i="2" a="1"/>
  <c r="N8" i="2" s="1"/>
  <c r="M8" i="2" a="1"/>
  <c r="M8" i="2" s="1"/>
  <c r="L8" i="2" a="1"/>
  <c r="L8" i="2" s="1"/>
  <c r="K8" i="2" a="1"/>
  <c r="K8" i="2" s="1"/>
  <c r="J8" i="2" a="1"/>
  <c r="J8" i="2" s="1"/>
  <c r="I8" i="2" a="1"/>
  <c r="I8" i="2" s="1"/>
  <c r="N7" i="2" a="1"/>
  <c r="N7" i="2" s="1"/>
  <c r="M7" i="2" a="1"/>
  <c r="M7" i="2" s="1"/>
  <c r="L7" i="2" a="1"/>
  <c r="L7" i="2" s="1"/>
  <c r="K7" i="2" a="1"/>
  <c r="K7" i="2" s="1"/>
  <c r="J7" i="2" a="1"/>
  <c r="J7" i="2" s="1"/>
  <c r="I7" i="2" a="1"/>
  <c r="I7" i="2" s="1"/>
  <c r="N6" i="2" a="1"/>
  <c r="N6" i="2" s="1"/>
  <c r="M6" i="2" a="1"/>
  <c r="M6" i="2" s="1"/>
  <c r="L6" i="2" a="1"/>
  <c r="L6" i="2" s="1"/>
  <c r="K6" i="2" a="1"/>
  <c r="K6" i="2" s="1"/>
  <c r="J6" i="2" a="1"/>
  <c r="J6" i="2" s="1"/>
  <c r="I6" i="2" a="1"/>
  <c r="I6" i="2" s="1"/>
  <c r="N5" i="2" a="1"/>
  <c r="N5" i="2" s="1"/>
  <c r="M5" i="2" a="1"/>
  <c r="M5" i="2" s="1"/>
  <c r="L5" i="2" a="1"/>
  <c r="L5" i="2" s="1"/>
  <c r="K5" i="2" a="1"/>
  <c r="K5" i="2" s="1"/>
  <c r="J5" i="2" a="1"/>
  <c r="J5" i="2" s="1"/>
  <c r="I5" i="2" a="1"/>
  <c r="I5" i="2" s="1"/>
  <c r="N4" i="2" a="1"/>
  <c r="N4" i="2" s="1"/>
  <c r="M4" i="2" a="1"/>
  <c r="M4" i="2" s="1"/>
  <c r="L4" i="2" a="1"/>
  <c r="L4" i="2" s="1"/>
  <c r="K4" i="2" a="1"/>
  <c r="K4" i="2" s="1"/>
  <c r="J4" i="2" a="1"/>
  <c r="J4" i="2" s="1"/>
  <c r="I4" i="2" a="1"/>
  <c r="I4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N2" i="2" a="1"/>
  <c r="N2" i="2" s="1"/>
  <c r="M2" i="2" a="1"/>
  <c r="M2" i="2" s="1"/>
  <c r="L2" i="2" a="1"/>
  <c r="L2" i="2" s="1"/>
  <c r="K2" i="2" a="1"/>
  <c r="K2" i="2" s="1"/>
  <c r="J2" i="2" a="1"/>
  <c r="J2" i="2" s="1"/>
  <c r="I2" i="2" a="1"/>
  <c r="I2" i="2" s="1"/>
  <c r="M51" i="1"/>
  <c r="M50" i="1"/>
  <c r="M49" i="1"/>
  <c r="M48" i="1"/>
  <c r="M47" i="1"/>
  <c r="M46" i="1"/>
  <c r="M45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7" i="1"/>
  <c r="M6" i="1"/>
</calcChain>
</file>

<file path=xl/sharedStrings.xml><?xml version="1.0" encoding="utf-8"?>
<sst xmlns="http://schemas.openxmlformats.org/spreadsheetml/2006/main" count="1677" uniqueCount="219">
  <si>
    <t>Lab SampleID</t>
  </si>
  <si>
    <t>WOID</t>
  </si>
  <si>
    <t>USBR AreaOffice</t>
  </si>
  <si>
    <t>USBR Connected</t>
  </si>
  <si>
    <t>State</t>
  </si>
  <si>
    <t>WaterName</t>
  </si>
  <si>
    <t>SampleLocation</t>
  </si>
  <si>
    <t>SampleDate (mm/dd/yyyy)</t>
  </si>
  <si>
    <t>Sampler / Client</t>
  </si>
  <si>
    <t>TowType (V or H)</t>
  </si>
  <si>
    <t>Num. of Tows</t>
  </si>
  <si>
    <t>Tow Length (meters)</t>
  </si>
  <si>
    <t>TowTotal     (Num. X Length)</t>
  </si>
  <si>
    <t>NetOpenArea (sq.m)</t>
  </si>
  <si>
    <t>NetMeshSize (um)</t>
  </si>
  <si>
    <t>Tow+H:QCmmt</t>
  </si>
  <si>
    <t>DateReceived  (mm/dd/yyyy)</t>
  </si>
  <si>
    <t>AnalysisType</t>
  </si>
  <si>
    <t>LogIn Name/Initials</t>
  </si>
  <si>
    <t>LabProjectMger</t>
  </si>
  <si>
    <t>SampleCmmt (LogIn Condition)</t>
  </si>
  <si>
    <t>Delayed Arival (&gt;7 days)</t>
  </si>
  <si>
    <t>pH less than 7</t>
  </si>
  <si>
    <t>Microscopy: DateAnalyzed</t>
  </si>
  <si>
    <t>PCR Date Prepped (through 8-21-12)</t>
  </si>
  <si>
    <t>PCR: DateAnalyzed (through 10/19/12)</t>
  </si>
  <si>
    <t>SEM: DateAnalyzed</t>
  </si>
  <si>
    <t>FlowCam: DateAnalyzed (through 8/20/12)</t>
  </si>
  <si>
    <t>Coordinates</t>
  </si>
  <si>
    <t>Notes</t>
  </si>
  <si>
    <t>I180001</t>
  </si>
  <si>
    <t>OA823</t>
  </si>
  <si>
    <t>CA</t>
  </si>
  <si>
    <t>Grant Inlet (EMWD)</t>
  </si>
  <si>
    <t>Grab</t>
  </si>
  <si>
    <t>Steve Shockey, Eastern Municipal Water District (EMWD)</t>
  </si>
  <si>
    <t>H</t>
  </si>
  <si>
    <t>3' tow, 1 ft deep</t>
  </si>
  <si>
    <t>Microscopy</t>
  </si>
  <si>
    <t>dlm</t>
  </si>
  <si>
    <t>Hosler</t>
  </si>
  <si>
    <t>Good 7.5</t>
  </si>
  <si>
    <t>I180002</t>
  </si>
  <si>
    <t>Net</t>
  </si>
  <si>
    <t>V</t>
  </si>
  <si>
    <t>500 gallons</t>
  </si>
  <si>
    <t>I180003</t>
  </si>
  <si>
    <t>Irrp Pond (EMWD)</t>
  </si>
  <si>
    <t>South (grab)</t>
  </si>
  <si>
    <t>I180004</t>
  </si>
  <si>
    <t>South (Net)</t>
  </si>
  <si>
    <t>I180005</t>
  </si>
  <si>
    <t>FA315</t>
  </si>
  <si>
    <t>LCDO</t>
  </si>
  <si>
    <t>Y</t>
  </si>
  <si>
    <t>AZ-NV</t>
  </si>
  <si>
    <t>Lake Mead (Hoover Dam)</t>
  </si>
  <si>
    <t>CR 342.5 (10M)</t>
  </si>
  <si>
    <t>I180006</t>
  </si>
  <si>
    <t>CR 342.5 (30M)</t>
  </si>
  <si>
    <t>I180007</t>
  </si>
  <si>
    <t>Upper Lake Mead CR380.0</t>
  </si>
  <si>
    <t>Mark Carney, NV</t>
  </si>
  <si>
    <t>0-40</t>
  </si>
  <si>
    <t>I180008</t>
  </si>
  <si>
    <t>I180009</t>
  </si>
  <si>
    <t>I180010</t>
  </si>
  <si>
    <t>I180011</t>
  </si>
  <si>
    <t>Upper Lake Mead CR394.0</t>
  </si>
  <si>
    <t>0-30</t>
  </si>
  <si>
    <t>I180012</t>
  </si>
  <si>
    <t>0-20</t>
  </si>
  <si>
    <t>I180013</t>
  </si>
  <si>
    <t>I180014</t>
  </si>
  <si>
    <t>I180015</t>
  </si>
  <si>
    <t>Upper Lake Mead / Virgin River VR13.0</t>
  </si>
  <si>
    <t>I180016</t>
  </si>
  <si>
    <t>I180017</t>
  </si>
  <si>
    <t>I180018</t>
  </si>
  <si>
    <t>PXAO</t>
  </si>
  <si>
    <t>AZ</t>
  </si>
  <si>
    <t>Apache Lake (Horse Mesa Dam)</t>
  </si>
  <si>
    <t xml:space="preserve">Site 1 (5m) </t>
  </si>
  <si>
    <t>Denise Hosler, USBR</t>
  </si>
  <si>
    <t>Microscopy&amp;PCR</t>
  </si>
  <si>
    <t>I180019</t>
  </si>
  <si>
    <t xml:space="preserve">Site 1 (30m) </t>
  </si>
  <si>
    <t>I180020</t>
  </si>
  <si>
    <t>Site 2 Marina</t>
  </si>
  <si>
    <t>I180021</t>
  </si>
  <si>
    <t xml:space="preserve">Site 3 Three Mile  </t>
  </si>
  <si>
    <t>I180022</t>
  </si>
  <si>
    <t>Site 4 Burnt Horse Corral Rec Site</t>
  </si>
  <si>
    <t>I180023</t>
  </si>
  <si>
    <t>Bartlett Lake</t>
  </si>
  <si>
    <t>Site 1 Dam</t>
  </si>
  <si>
    <t>I180024</t>
  </si>
  <si>
    <t>I180025</t>
  </si>
  <si>
    <t>Site 3 Boater's Campground</t>
  </si>
  <si>
    <t>I180026</t>
  </si>
  <si>
    <t>Site 4 Sherrif @ Main Boat Launch</t>
  </si>
  <si>
    <t>I180027</t>
  </si>
  <si>
    <t>Canyon Lake (Mormon Flat Dam)</t>
  </si>
  <si>
    <t>Site 1 Sandy Beach below Horse Mesa Dam</t>
  </si>
  <si>
    <t>I180028</t>
  </si>
  <si>
    <t>Site 2 Dam (29-4m)</t>
  </si>
  <si>
    <t>I180029</t>
  </si>
  <si>
    <t>Site 2 Dam (4-0m)</t>
  </si>
  <si>
    <t>I180030</t>
  </si>
  <si>
    <t>Site 3 Marina (13m)</t>
  </si>
  <si>
    <t>I180031</t>
  </si>
  <si>
    <t>Beer Can Flats</t>
  </si>
  <si>
    <t>I180032</t>
  </si>
  <si>
    <t>Roosevelt Lake</t>
  </si>
  <si>
    <t>Site 1 Marina</t>
  </si>
  <si>
    <t>I180033</t>
  </si>
  <si>
    <t>Site 2 Windy Hill</t>
  </si>
  <si>
    <t>I180034</t>
  </si>
  <si>
    <t>Site 3 Dam</t>
  </si>
  <si>
    <t>I180035</t>
  </si>
  <si>
    <t>Site 4 Cholla</t>
  </si>
  <si>
    <t>I180036</t>
  </si>
  <si>
    <t>Saguaro Lake (Stewart Mountain Dam)</t>
  </si>
  <si>
    <t>Site 1 Boater's Campground</t>
  </si>
  <si>
    <t>I180037</t>
  </si>
  <si>
    <t>Site 3 Marina</t>
  </si>
  <si>
    <t>I180038</t>
  </si>
  <si>
    <t>Site 4 Boat launch</t>
  </si>
  <si>
    <t>I180039</t>
  </si>
  <si>
    <t>Granite Reef Diversion Dam</t>
  </si>
  <si>
    <t>Dock</t>
  </si>
  <si>
    <t>I180040</t>
  </si>
  <si>
    <t>I180041</t>
  </si>
  <si>
    <t>I180042</t>
  </si>
  <si>
    <t>I180043</t>
  </si>
  <si>
    <t>I180044</t>
  </si>
  <si>
    <t>I180045</t>
  </si>
  <si>
    <t>I180046</t>
  </si>
  <si>
    <t>I180047</t>
  </si>
  <si>
    <t>I180048</t>
  </si>
  <si>
    <t>I180049</t>
  </si>
  <si>
    <t>I180050</t>
  </si>
  <si>
    <t>Settle Start</t>
  </si>
  <si>
    <t>Settle End</t>
  </si>
  <si>
    <t>Date Analyzed</t>
  </si>
  <si>
    <t>Analyst Initials</t>
  </si>
  <si>
    <t>Count Total (15mL)</t>
  </si>
  <si>
    <t>Microscopy Comments</t>
  </si>
  <si>
    <t>SEM</t>
  </si>
  <si>
    <t>PCR Result</t>
  </si>
  <si>
    <t>Gene Sequencing Result</t>
  </si>
  <si>
    <t>PCR/Sequencing Notes</t>
  </si>
  <si>
    <t>Negative</t>
  </si>
  <si>
    <t>Not Tested</t>
  </si>
  <si>
    <t>Positive</t>
  </si>
  <si>
    <t>Positive (QM)</t>
  </si>
  <si>
    <t>Forward 95% ID, 58% coverage; Reverse 99% ID, 96% coverage</t>
  </si>
  <si>
    <t>Lab Sample ID</t>
  </si>
  <si>
    <t>USBR Area Office</t>
  </si>
  <si>
    <t>Water Name</t>
  </si>
  <si>
    <t>Sample Date</t>
  </si>
  <si>
    <t>Initials</t>
  </si>
  <si>
    <t>COX 1 PCR Result</t>
  </si>
  <si>
    <t>Date COX (1st Run)</t>
  </si>
  <si>
    <t>COX 1 (2nd Run)</t>
  </si>
  <si>
    <t>Date COX 1 (2nd Run)</t>
  </si>
  <si>
    <t>COX 1 (3rd Run)</t>
  </si>
  <si>
    <t>Date COX 1 (3rd Run)</t>
  </si>
  <si>
    <t>QM Gene Sequencing</t>
  </si>
  <si>
    <t>QM Gene Sequencing 2</t>
  </si>
  <si>
    <t>Alignment Match</t>
  </si>
  <si>
    <t>BLAST Check QM F/R</t>
  </si>
  <si>
    <t>Sample Sequenced QM F/R</t>
  </si>
  <si>
    <t>ZM Gel (1st Run)</t>
  </si>
  <si>
    <t>Date ZM (1st Run)</t>
  </si>
  <si>
    <t>ZM Gel (2nd Run)</t>
  </si>
  <si>
    <t>Date ZM (2nd Run)</t>
  </si>
  <si>
    <t>ZM Gel (3rd Run)</t>
  </si>
  <si>
    <t>Date ZM (3rd Run)</t>
  </si>
  <si>
    <t>ZM Gene Sequencing</t>
  </si>
  <si>
    <t>BLAST Check ZM</t>
  </si>
  <si>
    <t>Sample Sequenced  ZM F/R</t>
  </si>
  <si>
    <t>PCR Cmmts</t>
  </si>
  <si>
    <t>Results</t>
  </si>
  <si>
    <t>Sequencing Results</t>
  </si>
  <si>
    <t>Forward Sequence</t>
  </si>
  <si>
    <t>Reverse sequence</t>
  </si>
  <si>
    <t>jk</t>
  </si>
  <si>
    <t>positive control failed</t>
  </si>
  <si>
    <t>4.23.2018 gel 2</t>
  </si>
  <si>
    <t>4.25.2018 gel 1</t>
  </si>
  <si>
    <t>negative</t>
  </si>
  <si>
    <t>4.23.2018 Gel 1</t>
  </si>
  <si>
    <t>sent for sequencing</t>
  </si>
  <si>
    <t>Positive (Qm)</t>
  </si>
  <si>
    <t>4.23.2018 gel 4</t>
  </si>
  <si>
    <t>4.25.208 gel 3</t>
  </si>
  <si>
    <t>4.30.2018 gel 1</t>
  </si>
  <si>
    <t>4.23.2018 gel 3</t>
  </si>
  <si>
    <t>Sample ID</t>
  </si>
  <si>
    <t>Location</t>
  </si>
  <si>
    <t>Prep Date</t>
  </si>
  <si>
    <t>Volume</t>
  </si>
  <si>
    <t>Color</t>
  </si>
  <si>
    <t>Clarity</t>
  </si>
  <si>
    <t>Debris</t>
  </si>
  <si>
    <t>yellow</t>
  </si>
  <si>
    <t>cloudy</t>
  </si>
  <si>
    <t>low org</t>
  </si>
  <si>
    <t>none</t>
  </si>
  <si>
    <t>clear</t>
  </si>
  <si>
    <t>medium org</t>
  </si>
  <si>
    <t>Site 1 (5m)</t>
  </si>
  <si>
    <t>high org</t>
  </si>
  <si>
    <t>Site 1 (30m)</t>
  </si>
  <si>
    <t>Site 3 Three Mile</t>
  </si>
  <si>
    <t>brown</t>
  </si>
  <si>
    <t>green</t>
  </si>
  <si>
    <t>high sediment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</si>
</sst>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4">
    <xf numFmtId="0" fontId="0" fillId="0" borderId="0" xfId="0"/>
    <xf numFmtId="2" fontId="2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3" fillId="0" borderId="1" xfId="2" applyNumberFormat="1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1" fillId="0" borderId="1" xfId="3" applyFont="1" applyFill="1" applyBorder="1" applyAlignment="1">
      <alignment horizontal="center" vertical="center"/>
    </xf>
    <xf numFmtId="0" fontId="1" fillId="0" borderId="1" xfId="2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1" fillId="0" borderId="1" xfId="4" applyNumberFormat="1" applyFont="1" applyFill="1" applyBorder="1" applyAlignment="1">
      <alignment horizontal="center" vertical="center"/>
    </xf>
    <xf numFmtId="2" fontId="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2" fillId="2" borderId="1" xfId="1" applyNumberFormat="1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 applyProtection="1">
      <alignment vertical="center" wrapText="1"/>
      <protection locked="0"/>
    </xf>
    <xf numFmtId="0" fontId="4" fillId="3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3" fillId="3" borderId="1" xfId="3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0" borderId="1" xfId="3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1" fillId="2" borderId="1" xfId="3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0" fillId="2" borderId="1" xfId="0" applyNumberFormat="1" applyFill="1" applyBorder="1"/>
    <xf numFmtId="0" fontId="0" fillId="2" borderId="1" xfId="0" applyFill="1" applyBorder="1"/>
    <xf numFmtId="0" fontId="3" fillId="2" borderId="1" xfId="3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4" borderId="1" xfId="3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14" fontId="0" fillId="4" borderId="1" xfId="0" applyNumberFormat="1" applyFill="1" applyBorder="1"/>
    <xf numFmtId="0" fontId="0" fillId="4" borderId="1" xfId="0" applyFill="1" applyBorder="1"/>
    <xf numFmtId="0" fontId="1" fillId="2" borderId="1" xfId="4" applyNumberFormat="1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2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14" fontId="7" fillId="0" borderId="1" xfId="5" applyNumberFormat="1" applyFont="1" applyFill="1" applyBorder="1" applyAlignment="1">
      <alignment horizontal="left" vertical="center"/>
    </xf>
    <xf numFmtId="0" fontId="8" fillId="3" borderId="1" xfId="0" applyFont="1" applyFill="1" applyBorder="1" applyAlignment="1"/>
    <xf numFmtId="14" fontId="8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0" fillId="0" borderId="2" xfId="0" applyBorder="1"/>
    <xf numFmtId="0" fontId="4" fillId="5" borderId="1" xfId="0" applyFont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0" fillId="6" borderId="1" xfId="0" applyFill="1" applyBorder="1"/>
    <xf numFmtId="0" fontId="1" fillId="3" borderId="1" xfId="2" applyNumberFormat="1" applyFont="1" applyFill="1" applyBorder="1" applyAlignment="1">
      <alignment horizontal="center" vertical="center"/>
    </xf>
    <xf numFmtId="14" fontId="0" fillId="0" borderId="0" xfId="0" applyNumberFormat="1"/>
  </cellXfs>
  <cellStyles count="6">
    <cellStyle name="Normal" xfId="0" builtinId="0"/>
    <cellStyle name="Normal 10" xfId="5" xr:uid="{3A2054B3-55BB-40D1-96C7-E22D4B2C007F}"/>
    <cellStyle name="Normal 2" xfId="1" xr:uid="{AADAC3B4-AFF0-4561-9435-1D7961ECD958}"/>
    <cellStyle name="Normal 2 2" xfId="2" xr:uid="{35F381CF-DA79-4824-B415-D5FAE4E9C974}"/>
    <cellStyle name="Normal 2 2 2" xfId="3" xr:uid="{BFC265B3-2C73-4417-8A6C-3C76A881949E}"/>
    <cellStyle name="Normal 2 2 3" xfId="4" xr:uid="{1B7307F6-E37A-410D-BA3F-16A8C765B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\TSC\Programs\Exotic%20Species%20Detection%20Laboratory\DATA\MUSSEL%20SAMPLES\DATA%20&amp;%20LOGIN\Backup%202018\Veliger%20Enumeration%2009-10-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"/>
      <sheetName val="2018Prep"/>
      <sheetName val="2018Results"/>
      <sheetName val="2018SharePointUploads"/>
      <sheetName val="2017"/>
      <sheetName val="2017Results"/>
      <sheetName val="2017Prep"/>
      <sheetName val="2016"/>
      <sheetName val="2016Results"/>
      <sheetName val="2016Prep"/>
      <sheetName val="2015"/>
      <sheetName val="Results2015"/>
      <sheetName val="2015 Prep"/>
      <sheetName val="2014"/>
      <sheetName val="Result Download"/>
      <sheetName val="Prep Download"/>
      <sheetName val="2013"/>
      <sheetName val="2012"/>
      <sheetName val="2011"/>
      <sheetName val="2010"/>
      <sheetName val="2009"/>
      <sheetName val="2008"/>
    </sheetNames>
    <sheetDataSet>
      <sheetData sheetId="0" refreshError="1"/>
      <sheetData sheetId="1" refreshError="1">
        <row r="2">
          <cell r="A2" t="str">
            <v>I180001</v>
          </cell>
          <cell r="B2" t="str">
            <v>Grant Inlet (EMWD)</v>
          </cell>
          <cell r="C2" t="str">
            <v>Grab</v>
          </cell>
          <cell r="D2">
            <v>43111</v>
          </cell>
          <cell r="E2">
            <v>43144</v>
          </cell>
          <cell r="F2">
            <v>250</v>
          </cell>
          <cell r="G2" t="str">
            <v>none</v>
          </cell>
          <cell r="H2" t="str">
            <v>clear</v>
          </cell>
        </row>
        <row r="3">
          <cell r="A3" t="str">
            <v>I180002</v>
          </cell>
          <cell r="B3" t="str">
            <v>Grant Inlet (EMWD)</v>
          </cell>
          <cell r="C3" t="str">
            <v>Net</v>
          </cell>
          <cell r="D3">
            <v>43111</v>
          </cell>
          <cell r="E3">
            <v>43144</v>
          </cell>
          <cell r="F3">
            <v>240</v>
          </cell>
          <cell r="G3" t="str">
            <v>none</v>
          </cell>
          <cell r="H3" t="str">
            <v>clear</v>
          </cell>
        </row>
        <row r="4">
          <cell r="A4" t="str">
            <v>I180003</v>
          </cell>
          <cell r="B4" t="str">
            <v>Irrp Pond (EMWD)</v>
          </cell>
          <cell r="C4" t="str">
            <v>South (grab)</v>
          </cell>
          <cell r="D4">
            <v>43111</v>
          </cell>
          <cell r="E4">
            <v>43144</v>
          </cell>
          <cell r="F4">
            <v>235</v>
          </cell>
          <cell r="G4" t="str">
            <v>none</v>
          </cell>
          <cell r="H4" t="str">
            <v>clear</v>
          </cell>
        </row>
        <row r="5">
          <cell r="A5" t="str">
            <v>I180004</v>
          </cell>
          <cell r="B5" t="str">
            <v>Irrp Pond (EMWD)</v>
          </cell>
          <cell r="C5" t="str">
            <v>South (Net)</v>
          </cell>
          <cell r="D5">
            <v>43111</v>
          </cell>
          <cell r="E5">
            <v>43144</v>
          </cell>
          <cell r="F5">
            <v>245</v>
          </cell>
          <cell r="G5" t="str">
            <v>none</v>
          </cell>
          <cell r="H5" t="str">
            <v>clear</v>
          </cell>
        </row>
        <row r="6">
          <cell r="A6" t="str">
            <v>I180005</v>
          </cell>
          <cell r="B6" t="str">
            <v>Lake Mead (Hoover Dam)</v>
          </cell>
          <cell r="C6" t="str">
            <v>CR 342.5 (10M)</v>
          </cell>
          <cell r="D6">
            <v>43116</v>
          </cell>
          <cell r="E6">
            <v>43144</v>
          </cell>
          <cell r="F6">
            <v>70</v>
          </cell>
          <cell r="G6" t="str">
            <v>none</v>
          </cell>
          <cell r="H6" t="str">
            <v>clear</v>
          </cell>
        </row>
        <row r="7">
          <cell r="A7" t="str">
            <v>I180006</v>
          </cell>
          <cell r="B7" t="str">
            <v>Lake Mead (Hoover Dam)</v>
          </cell>
          <cell r="C7" t="str">
            <v>CR 342.5 (30M)</v>
          </cell>
          <cell r="D7">
            <v>43116</v>
          </cell>
          <cell r="E7">
            <v>43144</v>
          </cell>
          <cell r="F7">
            <v>80</v>
          </cell>
          <cell r="G7" t="str">
            <v>none</v>
          </cell>
          <cell r="H7" t="str">
            <v>clear</v>
          </cell>
        </row>
        <row r="8">
          <cell r="A8" t="str">
            <v>I180007</v>
          </cell>
          <cell r="B8" t="str">
            <v>Lake Mead (Hoover Dam)</v>
          </cell>
          <cell r="C8" t="str">
            <v>Upper Lake Mead CR380.0</v>
          </cell>
          <cell r="D8">
            <v>43005</v>
          </cell>
          <cell r="E8">
            <v>43144</v>
          </cell>
          <cell r="F8">
            <v>130</v>
          </cell>
          <cell r="G8" t="str">
            <v>none</v>
          </cell>
          <cell r="H8" t="str">
            <v>clear</v>
          </cell>
        </row>
        <row r="9">
          <cell r="A9" t="str">
            <v>I180008</v>
          </cell>
          <cell r="B9" t="str">
            <v>Lake Mead (Hoover Dam)</v>
          </cell>
          <cell r="C9" t="str">
            <v>Upper Lake Mead CR380.0</v>
          </cell>
          <cell r="D9">
            <v>42991</v>
          </cell>
          <cell r="E9">
            <v>43144</v>
          </cell>
          <cell r="F9">
            <v>125</v>
          </cell>
          <cell r="G9" t="str">
            <v>none</v>
          </cell>
          <cell r="H9" t="str">
            <v>clear</v>
          </cell>
        </row>
        <row r="10">
          <cell r="A10" t="str">
            <v>I180009</v>
          </cell>
          <cell r="B10" t="str">
            <v>Lake Mead (Hoover Dam)</v>
          </cell>
          <cell r="C10" t="str">
            <v>Upper Lake Mead CR380.0</v>
          </cell>
          <cell r="D10">
            <v>43080</v>
          </cell>
          <cell r="E10">
            <v>43144</v>
          </cell>
          <cell r="F10">
            <v>80</v>
          </cell>
          <cell r="G10" t="str">
            <v>none</v>
          </cell>
          <cell r="H10" t="str">
            <v>cloudy</v>
          </cell>
        </row>
        <row r="11">
          <cell r="A11" t="str">
            <v>I180010</v>
          </cell>
          <cell r="B11" t="str">
            <v>Lake Mead (Hoover Dam)</v>
          </cell>
          <cell r="C11" t="str">
            <v>Upper Lake Mead CR380.0</v>
          </cell>
          <cell r="D11">
            <v>43127</v>
          </cell>
          <cell r="E11">
            <v>43144</v>
          </cell>
          <cell r="F11">
            <v>125</v>
          </cell>
          <cell r="G11" t="str">
            <v>none</v>
          </cell>
          <cell r="H11" t="str">
            <v>clear</v>
          </cell>
        </row>
        <row r="12">
          <cell r="A12" t="str">
            <v>I180011</v>
          </cell>
          <cell r="B12" t="str">
            <v>Lake Mead (Hoover Dam)</v>
          </cell>
          <cell r="C12" t="str">
            <v>Upper Lake Mead CR394.0</v>
          </cell>
          <cell r="D12">
            <v>43005</v>
          </cell>
          <cell r="E12">
            <v>43144</v>
          </cell>
          <cell r="F12">
            <v>120</v>
          </cell>
          <cell r="G12" t="str">
            <v>none</v>
          </cell>
          <cell r="H12" t="str">
            <v>clear</v>
          </cell>
        </row>
        <row r="13">
          <cell r="A13" t="str">
            <v>I180012</v>
          </cell>
          <cell r="B13" t="str">
            <v>Lake Mead (Hoover Dam)</v>
          </cell>
          <cell r="C13" t="str">
            <v>Upper Lake Mead CR394.0</v>
          </cell>
          <cell r="D13">
            <v>43052</v>
          </cell>
          <cell r="E13">
            <v>43144</v>
          </cell>
          <cell r="F13">
            <v>120</v>
          </cell>
          <cell r="G13" t="str">
            <v>none</v>
          </cell>
          <cell r="H13" t="str">
            <v>clear</v>
          </cell>
        </row>
        <row r="14">
          <cell r="A14" t="str">
            <v>I180013</v>
          </cell>
          <cell r="B14" t="str">
            <v>Lake Mead (Hoover Dam)</v>
          </cell>
          <cell r="C14" t="str">
            <v>Upper Lake Mead CR394.0</v>
          </cell>
          <cell r="D14">
            <v>43080</v>
          </cell>
          <cell r="E14">
            <v>43144</v>
          </cell>
          <cell r="F14">
            <v>125</v>
          </cell>
          <cell r="G14" t="str">
            <v>none</v>
          </cell>
          <cell r="H14" t="str">
            <v>cloudy</v>
          </cell>
        </row>
        <row r="15">
          <cell r="A15" t="str">
            <v>I180014</v>
          </cell>
          <cell r="B15" t="str">
            <v>Lake Mead (Hoover Dam)</v>
          </cell>
          <cell r="C15" t="str">
            <v>Upper Lake Mead CR394.0</v>
          </cell>
          <cell r="D15">
            <v>43127</v>
          </cell>
          <cell r="E15">
            <v>43144</v>
          </cell>
          <cell r="F15">
            <v>125</v>
          </cell>
          <cell r="G15" t="str">
            <v>none</v>
          </cell>
          <cell r="H15" t="str">
            <v>clear</v>
          </cell>
        </row>
        <row r="16">
          <cell r="A16" t="str">
            <v>I180015</v>
          </cell>
          <cell r="B16" t="str">
            <v>Lake Mead (Hoover Dam)</v>
          </cell>
          <cell r="C16" t="str">
            <v>Upper Lake Mead / Virgin River VR13.0</v>
          </cell>
          <cell r="D16">
            <v>43024</v>
          </cell>
          <cell r="E16">
            <v>43144</v>
          </cell>
          <cell r="F16">
            <v>110</v>
          </cell>
          <cell r="G16" t="str">
            <v>none</v>
          </cell>
          <cell r="H16" t="str">
            <v>clear</v>
          </cell>
        </row>
        <row r="17">
          <cell r="A17" t="str">
            <v>I180016</v>
          </cell>
          <cell r="B17" t="str">
            <v>Lake Mead (Hoover Dam)</v>
          </cell>
          <cell r="C17" t="str">
            <v>Upper Lake Mead / Virgin River VR13.0</v>
          </cell>
          <cell r="D17">
            <v>43066</v>
          </cell>
          <cell r="E17">
            <v>43144</v>
          </cell>
          <cell r="F17">
            <v>100</v>
          </cell>
          <cell r="G17" t="str">
            <v>none</v>
          </cell>
          <cell r="H17" t="str">
            <v>clear</v>
          </cell>
        </row>
        <row r="18">
          <cell r="A18" t="str">
            <v>I180017</v>
          </cell>
          <cell r="B18" t="str">
            <v>Lake Mead (Hoover Dam)</v>
          </cell>
          <cell r="C18" t="str">
            <v>Upper Lake Mead / Virgin River VR13.0</v>
          </cell>
          <cell r="D18">
            <v>43108</v>
          </cell>
          <cell r="E18">
            <v>43144</v>
          </cell>
          <cell r="F18">
            <v>120</v>
          </cell>
          <cell r="G18" t="str">
            <v>none</v>
          </cell>
          <cell r="H18" t="str">
            <v>cloudy</v>
          </cell>
        </row>
        <row r="19">
          <cell r="A19" t="str">
            <v>I180018</v>
          </cell>
          <cell r="B19" t="str">
            <v>Apache Lake (Horse Mesa Dam)</v>
          </cell>
          <cell r="C19" t="str">
            <v>Site 1 (5m)</v>
          </cell>
          <cell r="D19">
            <v>43132</v>
          </cell>
          <cell r="E19">
            <v>43144</v>
          </cell>
          <cell r="F19">
            <v>445</v>
          </cell>
          <cell r="G19" t="str">
            <v>none</v>
          </cell>
          <cell r="H19" t="str">
            <v>clear</v>
          </cell>
        </row>
        <row r="20">
          <cell r="A20" t="str">
            <v>I180019</v>
          </cell>
          <cell r="B20" t="str">
            <v>Apache Lake (Horse Mesa Dam)</v>
          </cell>
          <cell r="C20" t="str">
            <v>Site 1 (30m)</v>
          </cell>
          <cell r="D20">
            <v>43132</v>
          </cell>
          <cell r="E20">
            <v>43144</v>
          </cell>
          <cell r="F20">
            <v>470</v>
          </cell>
          <cell r="G20" t="str">
            <v>none</v>
          </cell>
          <cell r="H20" t="str">
            <v>clear</v>
          </cell>
        </row>
        <row r="21">
          <cell r="A21" t="str">
            <v>I180020</v>
          </cell>
          <cell r="B21" t="str">
            <v>Apache Lake (Horse Mesa Dam)</v>
          </cell>
          <cell r="C21" t="str">
            <v>Site 2 Marina</v>
          </cell>
          <cell r="D21">
            <v>43132</v>
          </cell>
          <cell r="E21">
            <v>43144</v>
          </cell>
          <cell r="F21">
            <v>440</v>
          </cell>
          <cell r="G21" t="str">
            <v>none</v>
          </cell>
          <cell r="H21" t="str">
            <v>clear</v>
          </cell>
        </row>
        <row r="22">
          <cell r="A22" t="str">
            <v>I180039</v>
          </cell>
          <cell r="B22" t="str">
            <v>Granite Reef Diversion Dam</v>
          </cell>
          <cell r="C22" t="str">
            <v>Dock</v>
          </cell>
          <cell r="D22">
            <v>43133</v>
          </cell>
          <cell r="E22">
            <v>43144</v>
          </cell>
          <cell r="F22">
            <v>270</v>
          </cell>
          <cell r="G22" t="str">
            <v>green</v>
          </cell>
          <cell r="H22" t="str">
            <v>clear</v>
          </cell>
        </row>
        <row r="23">
          <cell r="A23" t="str">
            <v>I180038</v>
          </cell>
          <cell r="B23" t="str">
            <v>Saguaro Lake (Stewart Mountain Dam)</v>
          </cell>
          <cell r="C23" t="str">
            <v>Site 4 Boat launch</v>
          </cell>
          <cell r="D23">
            <v>43133</v>
          </cell>
          <cell r="E23">
            <v>43144</v>
          </cell>
          <cell r="F23">
            <v>300</v>
          </cell>
          <cell r="G23" t="str">
            <v>none</v>
          </cell>
          <cell r="H23" t="str">
            <v>clear</v>
          </cell>
        </row>
        <row r="24">
          <cell r="A24" t="str">
            <v>I180037</v>
          </cell>
          <cell r="B24" t="str">
            <v>Saguaro Lake (Stewart Mountain Dam)</v>
          </cell>
          <cell r="C24" t="str">
            <v>Site 3 Marina</v>
          </cell>
          <cell r="D24">
            <v>43133</v>
          </cell>
          <cell r="E24">
            <v>43144</v>
          </cell>
          <cell r="F24">
            <v>425</v>
          </cell>
          <cell r="G24" t="str">
            <v>none</v>
          </cell>
          <cell r="H24" t="str">
            <v>clear</v>
          </cell>
        </row>
        <row r="25">
          <cell r="A25" t="str">
            <v>I180036</v>
          </cell>
          <cell r="B25" t="str">
            <v>Saguaro Lake (Stewart Mountain Dam)</v>
          </cell>
          <cell r="C25" t="str">
            <v>Site 1 Boater's Campground</v>
          </cell>
          <cell r="D25">
            <v>43133</v>
          </cell>
          <cell r="E25">
            <v>43144</v>
          </cell>
          <cell r="F25">
            <v>420</v>
          </cell>
          <cell r="G25" t="str">
            <v>none</v>
          </cell>
          <cell r="H25" t="str">
            <v>clear</v>
          </cell>
        </row>
        <row r="26">
          <cell r="A26" t="str">
            <v>I180035</v>
          </cell>
          <cell r="B26" t="str">
            <v>Roosevelt Lake</v>
          </cell>
          <cell r="C26" t="str">
            <v>Site 4 Cholla</v>
          </cell>
          <cell r="D26">
            <v>43132</v>
          </cell>
          <cell r="E26">
            <v>43144</v>
          </cell>
          <cell r="F26">
            <v>450</v>
          </cell>
          <cell r="G26" t="str">
            <v>none</v>
          </cell>
          <cell r="H26" t="str">
            <v>clear</v>
          </cell>
        </row>
        <row r="27">
          <cell r="A27" t="str">
            <v>I180034</v>
          </cell>
          <cell r="B27" t="str">
            <v>Roosevelt Lake</v>
          </cell>
          <cell r="C27" t="str">
            <v>Site 3 Dam</v>
          </cell>
          <cell r="D27">
            <v>43132</v>
          </cell>
          <cell r="E27">
            <v>43144</v>
          </cell>
          <cell r="F27">
            <v>450</v>
          </cell>
          <cell r="G27" t="str">
            <v>yellow</v>
          </cell>
          <cell r="H27" t="str">
            <v>clear</v>
          </cell>
        </row>
        <row r="28">
          <cell r="A28" t="str">
            <v>I180033</v>
          </cell>
          <cell r="B28" t="str">
            <v>Roosevelt Lake</v>
          </cell>
          <cell r="C28" t="str">
            <v>Site 2 Windy Hill</v>
          </cell>
          <cell r="D28">
            <v>43132</v>
          </cell>
          <cell r="E28">
            <v>43144</v>
          </cell>
          <cell r="F28">
            <v>450</v>
          </cell>
          <cell r="G28" t="str">
            <v>brown</v>
          </cell>
          <cell r="H28" t="str">
            <v>clear</v>
          </cell>
        </row>
        <row r="29">
          <cell r="A29" t="str">
            <v>I180032</v>
          </cell>
          <cell r="B29" t="str">
            <v>Roosevelt Lake</v>
          </cell>
          <cell r="C29" t="str">
            <v>Site 1 Marina</v>
          </cell>
          <cell r="D29">
            <v>43132</v>
          </cell>
          <cell r="E29">
            <v>43144</v>
          </cell>
          <cell r="F29">
            <v>450</v>
          </cell>
          <cell r="G29" t="str">
            <v>yellow</v>
          </cell>
          <cell r="H29" t="str">
            <v>clear</v>
          </cell>
        </row>
        <row r="30">
          <cell r="A30" t="str">
            <v>I180031</v>
          </cell>
          <cell r="B30" t="str">
            <v>Canyon Lake (Mormon Flat Dam)</v>
          </cell>
          <cell r="C30" t="str">
            <v>Beer Can Flats</v>
          </cell>
          <cell r="D30">
            <v>43133</v>
          </cell>
          <cell r="E30">
            <v>43144</v>
          </cell>
          <cell r="F30">
            <v>385</v>
          </cell>
          <cell r="G30" t="str">
            <v>none</v>
          </cell>
          <cell r="H30" t="str">
            <v>clear</v>
          </cell>
        </row>
        <row r="31">
          <cell r="A31" t="str">
            <v>I180030</v>
          </cell>
          <cell r="B31" t="str">
            <v>Canyon Lake (Mormon Flat Dam)</v>
          </cell>
          <cell r="C31" t="str">
            <v>Site 3 Marina (13m)</v>
          </cell>
          <cell r="D31">
            <v>43133</v>
          </cell>
          <cell r="E31">
            <v>43144</v>
          </cell>
          <cell r="F31">
            <v>400</v>
          </cell>
          <cell r="G31" t="str">
            <v>none</v>
          </cell>
          <cell r="H31" t="str">
            <v>clear</v>
          </cell>
        </row>
        <row r="32">
          <cell r="A32" t="str">
            <v>I180029</v>
          </cell>
          <cell r="B32" t="str">
            <v>Canyon Lake (Mormon Flat Dam)</v>
          </cell>
          <cell r="C32" t="str">
            <v>Site 2 Dam (4-0m)</v>
          </cell>
          <cell r="D32">
            <v>43133</v>
          </cell>
          <cell r="E32">
            <v>43144</v>
          </cell>
          <cell r="F32">
            <v>345</v>
          </cell>
          <cell r="G32" t="str">
            <v>none</v>
          </cell>
          <cell r="H32" t="str">
            <v>clear</v>
          </cell>
        </row>
        <row r="33">
          <cell r="A33" t="str">
            <v>I180028</v>
          </cell>
          <cell r="B33" t="str">
            <v>Canyon Lake (Mormon Flat Dam)</v>
          </cell>
          <cell r="C33" t="str">
            <v>Site 2 Dam (29-4m)</v>
          </cell>
          <cell r="D33">
            <v>43133</v>
          </cell>
          <cell r="E33">
            <v>43144</v>
          </cell>
          <cell r="F33">
            <v>500</v>
          </cell>
          <cell r="G33" t="str">
            <v>none</v>
          </cell>
          <cell r="H33" t="str">
            <v>clear</v>
          </cell>
        </row>
        <row r="34">
          <cell r="A34" t="str">
            <v>I180027</v>
          </cell>
          <cell r="B34" t="str">
            <v>Canyon Lake (Mormon Flat Dam)</v>
          </cell>
          <cell r="C34" t="str">
            <v>Site 1 Sandy Beach below Horse Mesa Dam</v>
          </cell>
          <cell r="D34">
            <v>43133</v>
          </cell>
          <cell r="E34">
            <v>43144</v>
          </cell>
          <cell r="F34">
            <v>500</v>
          </cell>
          <cell r="G34" t="str">
            <v>none</v>
          </cell>
          <cell r="H34" t="str">
            <v>clear</v>
          </cell>
        </row>
        <row r="35">
          <cell r="A35" t="str">
            <v>I180026</v>
          </cell>
          <cell r="B35" t="str">
            <v>Bartlett Lake</v>
          </cell>
          <cell r="C35" t="str">
            <v>Site 4 Sherrif @ Main Boat Launch</v>
          </cell>
          <cell r="D35">
            <v>43131</v>
          </cell>
          <cell r="E35">
            <v>43144</v>
          </cell>
          <cell r="F35">
            <v>450</v>
          </cell>
          <cell r="G35" t="str">
            <v>none</v>
          </cell>
          <cell r="H35" t="str">
            <v>clear</v>
          </cell>
        </row>
        <row r="36">
          <cell r="A36" t="str">
            <v>I180025</v>
          </cell>
          <cell r="B36" t="str">
            <v>Bartlett Lake</v>
          </cell>
          <cell r="C36" t="str">
            <v>Site 3 Boater's Campground</v>
          </cell>
          <cell r="D36">
            <v>43131</v>
          </cell>
          <cell r="E36">
            <v>43144</v>
          </cell>
          <cell r="F36">
            <v>225</v>
          </cell>
          <cell r="G36" t="str">
            <v>none</v>
          </cell>
          <cell r="H36" t="str">
            <v>clear</v>
          </cell>
        </row>
        <row r="37">
          <cell r="A37" t="str">
            <v>I180024</v>
          </cell>
          <cell r="B37" t="str">
            <v>Bartlett Lake</v>
          </cell>
          <cell r="C37" t="str">
            <v>Site 2 Marina</v>
          </cell>
          <cell r="D37">
            <v>43131</v>
          </cell>
          <cell r="E37">
            <v>43144</v>
          </cell>
          <cell r="F37">
            <v>450</v>
          </cell>
          <cell r="G37" t="str">
            <v>none</v>
          </cell>
          <cell r="H37" t="str">
            <v>clear</v>
          </cell>
        </row>
        <row r="38">
          <cell r="A38" t="str">
            <v>I180023</v>
          </cell>
          <cell r="B38" t="str">
            <v>Bartlett Lake</v>
          </cell>
          <cell r="C38" t="str">
            <v>Site 1 Dam</v>
          </cell>
          <cell r="D38">
            <v>43131</v>
          </cell>
          <cell r="E38">
            <v>43144</v>
          </cell>
          <cell r="F38">
            <v>450</v>
          </cell>
          <cell r="G38" t="str">
            <v>none</v>
          </cell>
          <cell r="H38" t="str">
            <v>clear</v>
          </cell>
        </row>
        <row r="39">
          <cell r="A39" t="str">
            <v>I180022</v>
          </cell>
          <cell r="B39" t="str">
            <v>Apache Lake (Horse Mesa Dam)</v>
          </cell>
          <cell r="C39" t="str">
            <v>Site 4 Burnt Horse Corral Rec Site</v>
          </cell>
          <cell r="D39">
            <v>43132</v>
          </cell>
          <cell r="E39">
            <v>43144</v>
          </cell>
          <cell r="F39">
            <v>410</v>
          </cell>
          <cell r="G39" t="str">
            <v>none</v>
          </cell>
          <cell r="H39" t="str">
            <v>clear</v>
          </cell>
        </row>
        <row r="40">
          <cell r="A40" t="str">
            <v>I180021</v>
          </cell>
          <cell r="B40" t="str">
            <v>Apache Lake (Horse Mesa Dam)</v>
          </cell>
          <cell r="C40" t="str">
            <v>Site 3 Three Mile</v>
          </cell>
          <cell r="D40">
            <v>43132</v>
          </cell>
          <cell r="E40">
            <v>43144</v>
          </cell>
          <cell r="F40">
            <v>390</v>
          </cell>
          <cell r="G40" t="str">
            <v>none</v>
          </cell>
          <cell r="H40" t="str">
            <v>clear</v>
          </cell>
        </row>
        <row r="41">
          <cell r="A41" t="str">
            <v>I180040</v>
          </cell>
          <cell r="B41" t="str">
            <v>Grant Inlet (EMWD)</v>
          </cell>
          <cell r="C41" t="str">
            <v>Grab</v>
          </cell>
          <cell r="D41">
            <v>43157</v>
          </cell>
          <cell r="E41">
            <v>43160</v>
          </cell>
          <cell r="F41">
            <v>250</v>
          </cell>
          <cell r="G41" t="str">
            <v>none</v>
          </cell>
          <cell r="H41" t="str">
            <v>clear</v>
          </cell>
        </row>
        <row r="42">
          <cell r="A42" t="str">
            <v>I180041</v>
          </cell>
          <cell r="B42" t="str">
            <v>Grant Inlet (EMWD)</v>
          </cell>
          <cell r="C42" t="str">
            <v>Net</v>
          </cell>
          <cell r="D42">
            <v>43157</v>
          </cell>
          <cell r="E42">
            <v>43160</v>
          </cell>
          <cell r="F42">
            <v>245</v>
          </cell>
          <cell r="G42" t="str">
            <v>none</v>
          </cell>
          <cell r="H42" t="str">
            <v>clear</v>
          </cell>
        </row>
        <row r="43">
          <cell r="A43" t="str">
            <v>I180042</v>
          </cell>
          <cell r="B43" t="str">
            <v>Irrp Pond (EMWD)</v>
          </cell>
          <cell r="C43" t="str">
            <v>South (grab)</v>
          </cell>
          <cell r="D43">
            <v>43157</v>
          </cell>
          <cell r="E43">
            <v>43160</v>
          </cell>
          <cell r="F43">
            <v>250</v>
          </cell>
          <cell r="G43" t="str">
            <v>none</v>
          </cell>
          <cell r="H43" t="str">
            <v>clear</v>
          </cell>
        </row>
        <row r="44">
          <cell r="A44" t="str">
            <v>I180043</v>
          </cell>
          <cell r="B44" t="str">
            <v>Irrp Pond (EMWD)</v>
          </cell>
          <cell r="C44" t="str">
            <v>South (Net)</v>
          </cell>
          <cell r="D44">
            <v>43157</v>
          </cell>
          <cell r="E44">
            <v>43160</v>
          </cell>
          <cell r="F44">
            <v>245</v>
          </cell>
          <cell r="G44" t="str">
            <v>none</v>
          </cell>
          <cell r="H44" t="str">
            <v>clear</v>
          </cell>
        </row>
        <row r="45">
          <cell r="A45" t="str">
            <v>I180086</v>
          </cell>
          <cell r="B45" t="str">
            <v>Lake Mead (Hoover Dam)</v>
          </cell>
          <cell r="C45" t="str">
            <v>CR 342.5 (30M)</v>
          </cell>
          <cell r="D45">
            <v>43144</v>
          </cell>
          <cell r="E45">
            <v>43185</v>
          </cell>
          <cell r="F45">
            <v>120</v>
          </cell>
          <cell r="G45" t="str">
            <v>none</v>
          </cell>
          <cell r="H45" t="str">
            <v>cloudy</v>
          </cell>
        </row>
        <row r="46">
          <cell r="A46" t="str">
            <v>I180085</v>
          </cell>
          <cell r="B46" t="str">
            <v>Lake Mead (Hoover Dam)</v>
          </cell>
          <cell r="C46" t="str">
            <v>CR 342.5 (10M)</v>
          </cell>
          <cell r="D46">
            <v>43144</v>
          </cell>
          <cell r="E46">
            <v>43185</v>
          </cell>
          <cell r="F46">
            <v>125</v>
          </cell>
          <cell r="G46" t="str">
            <v>none</v>
          </cell>
          <cell r="H46" t="str">
            <v>cloudy</v>
          </cell>
        </row>
        <row r="47">
          <cell r="A47" t="str">
            <v>I180084</v>
          </cell>
          <cell r="B47" t="str">
            <v>Granite Reef Diversion Dam</v>
          </cell>
          <cell r="C47" t="str">
            <v>Diversion Dam Dock</v>
          </cell>
          <cell r="D47">
            <v>43173</v>
          </cell>
          <cell r="E47">
            <v>43185</v>
          </cell>
          <cell r="F47">
            <v>550</v>
          </cell>
          <cell r="G47" t="str">
            <v>brown</v>
          </cell>
          <cell r="H47" t="str">
            <v>cloudy</v>
          </cell>
        </row>
        <row r="48">
          <cell r="A48" t="str">
            <v>I180083</v>
          </cell>
          <cell r="B48" t="str">
            <v>Saguaro Lake (Stewart Mountain Dam)</v>
          </cell>
          <cell r="C48" t="str">
            <v>Site 4 Boat launch</v>
          </cell>
          <cell r="D48">
            <v>43173</v>
          </cell>
          <cell r="E48">
            <v>43185</v>
          </cell>
          <cell r="F48">
            <v>450</v>
          </cell>
          <cell r="G48" t="str">
            <v>brown</v>
          </cell>
          <cell r="H48" t="str">
            <v>cloudy</v>
          </cell>
        </row>
        <row r="49">
          <cell r="A49" t="str">
            <v>I180082</v>
          </cell>
          <cell r="B49" t="str">
            <v>Saguaro Lake (Stewart Mountain Dam)</v>
          </cell>
          <cell r="C49" t="str">
            <v>Site 2 Marina</v>
          </cell>
          <cell r="D49">
            <v>43173</v>
          </cell>
          <cell r="E49">
            <v>43185</v>
          </cell>
          <cell r="F49">
            <v>475</v>
          </cell>
          <cell r="G49" t="str">
            <v>brown</v>
          </cell>
          <cell r="H49" t="str">
            <v>cloudy</v>
          </cell>
        </row>
        <row r="50">
          <cell r="A50" t="str">
            <v>I180081</v>
          </cell>
          <cell r="B50" t="str">
            <v>Saguaro Lake (Stewart Mountain Dam)</v>
          </cell>
          <cell r="C50" t="str">
            <v>Site 1 Boater's Campground</v>
          </cell>
          <cell r="D50">
            <v>43173</v>
          </cell>
          <cell r="E50">
            <v>43185</v>
          </cell>
          <cell r="F50">
            <v>400</v>
          </cell>
          <cell r="G50" t="str">
            <v>yellow</v>
          </cell>
          <cell r="H50" t="str">
            <v>cloudy</v>
          </cell>
        </row>
        <row r="51">
          <cell r="A51" t="str">
            <v>I180080</v>
          </cell>
          <cell r="B51" t="str">
            <v>Roosevelt Lake</v>
          </cell>
          <cell r="C51" t="str">
            <v>Site 4 Cholla</v>
          </cell>
          <cell r="D51">
            <v>43173</v>
          </cell>
          <cell r="E51">
            <v>43185</v>
          </cell>
          <cell r="F51">
            <v>510</v>
          </cell>
          <cell r="G51" t="str">
            <v>brown</v>
          </cell>
          <cell r="H51" t="str">
            <v>cloudy</v>
          </cell>
        </row>
        <row r="52">
          <cell r="A52" t="str">
            <v>I180079</v>
          </cell>
          <cell r="B52" t="str">
            <v>Roosevelt Lake</v>
          </cell>
          <cell r="C52" t="str">
            <v>Site 3 Dam</v>
          </cell>
          <cell r="D52">
            <v>43173</v>
          </cell>
          <cell r="E52">
            <v>43185</v>
          </cell>
          <cell r="F52">
            <v>450</v>
          </cell>
          <cell r="G52" t="str">
            <v>yellow</v>
          </cell>
          <cell r="H52" t="str">
            <v>cloudy</v>
          </cell>
        </row>
        <row r="53">
          <cell r="A53" t="str">
            <v>I180078</v>
          </cell>
          <cell r="B53" t="str">
            <v>Roosevelt Lake</v>
          </cell>
          <cell r="C53" t="str">
            <v>Site 2 Windy Hill</v>
          </cell>
          <cell r="D53">
            <v>43173</v>
          </cell>
          <cell r="E53">
            <v>43185</v>
          </cell>
          <cell r="F53">
            <v>450</v>
          </cell>
          <cell r="G53" t="str">
            <v>yellow</v>
          </cell>
          <cell r="H53" t="str">
            <v>cloudy</v>
          </cell>
        </row>
        <row r="54">
          <cell r="A54" t="str">
            <v>I180077</v>
          </cell>
          <cell r="B54" t="str">
            <v>Roosevelt Lake</v>
          </cell>
          <cell r="C54" t="str">
            <v>Site 1 Marina</v>
          </cell>
          <cell r="D54">
            <v>43173</v>
          </cell>
          <cell r="E54">
            <v>43185</v>
          </cell>
          <cell r="F54">
            <v>450</v>
          </cell>
          <cell r="G54" t="str">
            <v>yellow</v>
          </cell>
          <cell r="H54" t="str">
            <v>cloudy</v>
          </cell>
        </row>
        <row r="55">
          <cell r="A55" t="str">
            <v>I180076</v>
          </cell>
          <cell r="B55" t="str">
            <v>Canyon Lake (Mormon Flat Dam)</v>
          </cell>
          <cell r="C55" t="str">
            <v>Beer Can Flats</v>
          </cell>
          <cell r="D55">
            <v>43174</v>
          </cell>
          <cell r="E55">
            <v>43185</v>
          </cell>
          <cell r="F55">
            <v>500</v>
          </cell>
          <cell r="G55" t="str">
            <v>none</v>
          </cell>
          <cell r="H55" t="str">
            <v>clear</v>
          </cell>
        </row>
        <row r="56">
          <cell r="A56" t="str">
            <v>I180075</v>
          </cell>
          <cell r="B56" t="str">
            <v>Canyon Lake (Mormon Flat Dam)</v>
          </cell>
          <cell r="C56" t="str">
            <v>Site 3 Marina (13m)</v>
          </cell>
          <cell r="D56">
            <v>43174</v>
          </cell>
          <cell r="E56">
            <v>43185</v>
          </cell>
          <cell r="F56">
            <v>400</v>
          </cell>
          <cell r="G56" t="str">
            <v>none</v>
          </cell>
          <cell r="H56" t="str">
            <v>clear</v>
          </cell>
        </row>
        <row r="57">
          <cell r="A57" t="str">
            <v>I180074</v>
          </cell>
          <cell r="B57" t="str">
            <v>Canyon Lake (Mormon Flat Dam)</v>
          </cell>
          <cell r="C57" t="str">
            <v>Site 2 Dam (27 m)</v>
          </cell>
          <cell r="D57">
            <v>43174</v>
          </cell>
          <cell r="E57">
            <v>43185</v>
          </cell>
          <cell r="F57">
            <v>400</v>
          </cell>
          <cell r="G57" t="str">
            <v>none</v>
          </cell>
          <cell r="H57" t="str">
            <v>cloudy</v>
          </cell>
        </row>
        <row r="58">
          <cell r="A58" t="str">
            <v>I180073</v>
          </cell>
          <cell r="B58" t="str">
            <v>Canyon Lake (Mormon Flat Dam)</v>
          </cell>
          <cell r="C58" t="str">
            <v>Site 2 Dam (10 m)</v>
          </cell>
          <cell r="D58">
            <v>43174</v>
          </cell>
          <cell r="E58">
            <v>43185</v>
          </cell>
          <cell r="F58">
            <v>400</v>
          </cell>
          <cell r="G58" t="str">
            <v>none</v>
          </cell>
          <cell r="H58" t="str">
            <v>cloudy</v>
          </cell>
        </row>
        <row r="59">
          <cell r="A59" t="str">
            <v>I180072</v>
          </cell>
          <cell r="B59" t="str">
            <v>Canyon Lake (Mormon Flat Dam)</v>
          </cell>
          <cell r="C59" t="str">
            <v>Site 1 Sandy Beach below Horse Mesa Dam</v>
          </cell>
          <cell r="D59">
            <v>43174</v>
          </cell>
          <cell r="E59">
            <v>43185</v>
          </cell>
          <cell r="F59">
            <v>500</v>
          </cell>
          <cell r="G59" t="str">
            <v>none</v>
          </cell>
          <cell r="H59" t="str">
            <v>cloudy</v>
          </cell>
        </row>
        <row r="60">
          <cell r="A60" t="str">
            <v>I180071</v>
          </cell>
          <cell r="B60" t="str">
            <v>Bartlett Lake</v>
          </cell>
          <cell r="C60" t="str">
            <v>Site 4 Sherrif @ Main Boat Launch</v>
          </cell>
          <cell r="D60">
            <v>43172</v>
          </cell>
          <cell r="E60">
            <v>43185</v>
          </cell>
          <cell r="F60">
            <v>450</v>
          </cell>
          <cell r="G60" t="str">
            <v>none</v>
          </cell>
          <cell r="H60" t="str">
            <v>cloudy</v>
          </cell>
        </row>
        <row r="61">
          <cell r="A61" t="str">
            <v>I180070</v>
          </cell>
          <cell r="B61" t="str">
            <v>Bartlett Lake</v>
          </cell>
          <cell r="C61" t="str">
            <v>Site 3 Boater's Campground</v>
          </cell>
          <cell r="D61">
            <v>43172</v>
          </cell>
          <cell r="E61">
            <v>43185</v>
          </cell>
          <cell r="F61">
            <v>250</v>
          </cell>
          <cell r="G61" t="str">
            <v>none</v>
          </cell>
          <cell r="H61" t="str">
            <v>clear</v>
          </cell>
        </row>
        <row r="62">
          <cell r="A62" t="str">
            <v>I180069</v>
          </cell>
          <cell r="B62" t="str">
            <v>Bartlett Lake</v>
          </cell>
          <cell r="C62" t="str">
            <v>Site 2 Marina</v>
          </cell>
          <cell r="D62">
            <v>43172</v>
          </cell>
          <cell r="E62">
            <v>43185</v>
          </cell>
          <cell r="F62">
            <v>355</v>
          </cell>
          <cell r="G62" t="str">
            <v>none</v>
          </cell>
          <cell r="H62" t="str">
            <v>clear</v>
          </cell>
        </row>
        <row r="63">
          <cell r="A63" t="str">
            <v>I180068</v>
          </cell>
          <cell r="B63" t="str">
            <v>Bartlett Lake</v>
          </cell>
          <cell r="C63" t="str">
            <v>Site 1 Dam</v>
          </cell>
          <cell r="D63">
            <v>43172</v>
          </cell>
          <cell r="E63">
            <v>43185</v>
          </cell>
          <cell r="F63">
            <v>450</v>
          </cell>
          <cell r="G63" t="str">
            <v>none</v>
          </cell>
          <cell r="H63" t="str">
            <v>cloudy</v>
          </cell>
        </row>
        <row r="64">
          <cell r="A64" t="str">
            <v>I180067</v>
          </cell>
          <cell r="B64" t="str">
            <v>Apache Lake (Horse Mesa Dam)</v>
          </cell>
          <cell r="C64" t="str">
            <v>Site 4 Burnt Horse Corral Rec Site</v>
          </cell>
          <cell r="D64">
            <v>43173</v>
          </cell>
          <cell r="E64">
            <v>43185</v>
          </cell>
          <cell r="F64">
            <v>450</v>
          </cell>
          <cell r="G64" t="str">
            <v>none</v>
          </cell>
          <cell r="H64" t="str">
            <v>cloudy</v>
          </cell>
        </row>
        <row r="65">
          <cell r="A65" t="str">
            <v>I180066</v>
          </cell>
          <cell r="B65" t="str">
            <v>Apache Lake (Horse Mesa Dam)</v>
          </cell>
          <cell r="C65" t="str">
            <v>Site 3 Three Mile</v>
          </cell>
          <cell r="D65">
            <v>43173</v>
          </cell>
          <cell r="E65">
            <v>43185</v>
          </cell>
          <cell r="F65">
            <v>400</v>
          </cell>
          <cell r="G65" t="str">
            <v>none</v>
          </cell>
          <cell r="H65" t="str">
            <v>clear</v>
          </cell>
        </row>
        <row r="66">
          <cell r="A66" t="str">
            <v>I180065</v>
          </cell>
          <cell r="B66" t="str">
            <v>Apache Lake (Horse Mesa Dam)</v>
          </cell>
          <cell r="C66" t="str">
            <v>Site 2 Marina</v>
          </cell>
          <cell r="D66">
            <v>43173</v>
          </cell>
          <cell r="E66">
            <v>43185</v>
          </cell>
          <cell r="F66">
            <v>450</v>
          </cell>
          <cell r="G66" t="str">
            <v>none</v>
          </cell>
          <cell r="H66" t="str">
            <v>cloudy</v>
          </cell>
        </row>
        <row r="67">
          <cell r="A67" t="str">
            <v>I180064</v>
          </cell>
          <cell r="B67" t="str">
            <v>Apache Lake (Horse Mesa Dam)</v>
          </cell>
          <cell r="C67" t="str">
            <v>Site 1 Dam 30 M</v>
          </cell>
          <cell r="D67">
            <v>43173</v>
          </cell>
          <cell r="E67">
            <v>43185</v>
          </cell>
          <cell r="F67">
            <v>450</v>
          </cell>
          <cell r="G67" t="str">
            <v>yellow</v>
          </cell>
          <cell r="H67" t="str">
            <v>cloudy</v>
          </cell>
        </row>
        <row r="68">
          <cell r="A68" t="str">
            <v>I180063</v>
          </cell>
          <cell r="B68" t="str">
            <v>Apache Lake (Horse Mesa Dam)</v>
          </cell>
          <cell r="C68" t="str">
            <v>Site 1 Dam 5 M</v>
          </cell>
          <cell r="D68">
            <v>43173</v>
          </cell>
          <cell r="E68">
            <v>43185</v>
          </cell>
          <cell r="F68">
            <v>450</v>
          </cell>
          <cell r="G68" t="str">
            <v>yellow</v>
          </cell>
          <cell r="H68" t="str">
            <v>cloudy</v>
          </cell>
        </row>
        <row r="69">
          <cell r="A69" t="str">
            <v>I180062</v>
          </cell>
          <cell r="B69" t="str">
            <v>Granite Reef Diversion Dam</v>
          </cell>
          <cell r="C69" t="str">
            <v>Diversion Dam Dock</v>
          </cell>
          <cell r="D69">
            <v>43161</v>
          </cell>
          <cell r="E69">
            <v>43185</v>
          </cell>
          <cell r="F69">
            <v>500</v>
          </cell>
          <cell r="G69" t="str">
            <v>brown</v>
          </cell>
          <cell r="H69" t="str">
            <v>cloudy</v>
          </cell>
        </row>
        <row r="70">
          <cell r="A70" t="str">
            <v>I180061</v>
          </cell>
          <cell r="B70" t="str">
            <v>Saguaro Lake (Stewart Mountain Dam)</v>
          </cell>
          <cell r="C70" t="str">
            <v>Site 4 Boat launch</v>
          </cell>
          <cell r="D70">
            <v>43161</v>
          </cell>
          <cell r="E70">
            <v>43185</v>
          </cell>
          <cell r="F70">
            <v>455</v>
          </cell>
          <cell r="G70" t="str">
            <v>yellow</v>
          </cell>
          <cell r="H70" t="str">
            <v>cloudy</v>
          </cell>
        </row>
        <row r="71">
          <cell r="A71" t="str">
            <v>I180060</v>
          </cell>
          <cell r="B71" t="str">
            <v>Saguaro Lake (Stewart Mountain Dam)</v>
          </cell>
          <cell r="C71" t="str">
            <v>Site 2 Marina</v>
          </cell>
          <cell r="D71">
            <v>43161</v>
          </cell>
          <cell r="E71">
            <v>43185</v>
          </cell>
          <cell r="F71">
            <v>400</v>
          </cell>
          <cell r="G71" t="str">
            <v>brown</v>
          </cell>
          <cell r="H71" t="str">
            <v>cloudy</v>
          </cell>
        </row>
        <row r="72">
          <cell r="A72" t="str">
            <v>I180059</v>
          </cell>
          <cell r="B72" t="str">
            <v>Saguaro Lake (Stewart Mountain Dam)</v>
          </cell>
          <cell r="C72" t="str">
            <v>Site 1 Boater's Campground</v>
          </cell>
          <cell r="D72">
            <v>43161</v>
          </cell>
          <cell r="E72">
            <v>43185</v>
          </cell>
          <cell r="F72">
            <v>490</v>
          </cell>
          <cell r="G72" t="str">
            <v>green</v>
          </cell>
          <cell r="H72" t="str">
            <v>cloudy</v>
          </cell>
        </row>
        <row r="73">
          <cell r="A73" t="str">
            <v>I180058</v>
          </cell>
          <cell r="B73" t="str">
            <v>Roosevelt Lake</v>
          </cell>
          <cell r="C73" t="str">
            <v>Site 4 Cholla</v>
          </cell>
          <cell r="D73">
            <v>43160</v>
          </cell>
          <cell r="E73">
            <v>43185</v>
          </cell>
          <cell r="F73">
            <v>475</v>
          </cell>
          <cell r="G73" t="str">
            <v>brown</v>
          </cell>
          <cell r="H73" t="str">
            <v>cloudy</v>
          </cell>
        </row>
        <row r="74">
          <cell r="A74" t="str">
            <v>I180057</v>
          </cell>
          <cell r="B74" t="str">
            <v>Roosevelt Lake</v>
          </cell>
          <cell r="C74" t="str">
            <v>Site 2 Windy Hill</v>
          </cell>
          <cell r="D74">
            <v>43160</v>
          </cell>
          <cell r="E74">
            <v>43185</v>
          </cell>
          <cell r="F74">
            <v>500</v>
          </cell>
          <cell r="G74" t="str">
            <v>brown</v>
          </cell>
          <cell r="H74" t="str">
            <v>cloudy</v>
          </cell>
        </row>
        <row r="75">
          <cell r="A75" t="str">
            <v>I180056</v>
          </cell>
          <cell r="B75" t="str">
            <v>Roosevelt Lake</v>
          </cell>
          <cell r="C75" t="str">
            <v>Site 1 Marina</v>
          </cell>
          <cell r="D75">
            <v>43160</v>
          </cell>
          <cell r="E75">
            <v>43185</v>
          </cell>
          <cell r="F75">
            <v>500</v>
          </cell>
          <cell r="G75" t="str">
            <v>none</v>
          </cell>
          <cell r="H75" t="str">
            <v>clear</v>
          </cell>
        </row>
        <row r="76">
          <cell r="A76" t="str">
            <v>I180055</v>
          </cell>
          <cell r="B76" t="str">
            <v>Canyon Lake (Mormon Flat Dam)</v>
          </cell>
          <cell r="C76" t="str">
            <v>Beer Can Flats</v>
          </cell>
          <cell r="D76">
            <v>43161</v>
          </cell>
          <cell r="E76">
            <v>43185</v>
          </cell>
          <cell r="F76">
            <v>430</v>
          </cell>
          <cell r="G76" t="str">
            <v>none</v>
          </cell>
          <cell r="H76" t="str">
            <v>clear</v>
          </cell>
        </row>
        <row r="77">
          <cell r="A77" t="str">
            <v>I180054</v>
          </cell>
          <cell r="B77" t="str">
            <v>Canyon Lake (Mormon Flat Dam)</v>
          </cell>
          <cell r="C77" t="str">
            <v>Site 3 Marina (13m)</v>
          </cell>
          <cell r="D77">
            <v>43161</v>
          </cell>
          <cell r="E77">
            <v>43185</v>
          </cell>
          <cell r="F77">
            <v>450</v>
          </cell>
          <cell r="G77" t="str">
            <v>yellow</v>
          </cell>
          <cell r="H77" t="str">
            <v>cloudy</v>
          </cell>
        </row>
        <row r="78">
          <cell r="A78" t="str">
            <v>I180053</v>
          </cell>
          <cell r="B78" t="str">
            <v>Canyon Lake (Mormon Flat Dam)</v>
          </cell>
          <cell r="C78" t="str">
            <v>Site 2 Dam (4-0m)</v>
          </cell>
          <cell r="D78">
            <v>43161</v>
          </cell>
          <cell r="E78">
            <v>43185</v>
          </cell>
          <cell r="F78">
            <v>500</v>
          </cell>
          <cell r="G78" t="str">
            <v>green</v>
          </cell>
          <cell r="H78" t="str">
            <v>cloudy</v>
          </cell>
        </row>
        <row r="79">
          <cell r="A79" t="str">
            <v>I180052</v>
          </cell>
          <cell r="B79" t="str">
            <v>Canyon Lake (Mormon Flat Dam)</v>
          </cell>
          <cell r="C79" t="str">
            <v>Site 2 Dam (29-4m)</v>
          </cell>
          <cell r="D79">
            <v>43161</v>
          </cell>
          <cell r="E79">
            <v>43185</v>
          </cell>
          <cell r="F79">
            <v>500</v>
          </cell>
          <cell r="G79" t="str">
            <v>green</v>
          </cell>
          <cell r="H79" t="str">
            <v>cloudy</v>
          </cell>
        </row>
        <row r="80">
          <cell r="A80" t="str">
            <v>I180051</v>
          </cell>
          <cell r="B80" t="str">
            <v>Canyon Lake (Mormon Flat Dam)</v>
          </cell>
          <cell r="C80" t="str">
            <v>Site 1 Sandy Beach below Horse Mesa Dam</v>
          </cell>
          <cell r="D80">
            <v>43161</v>
          </cell>
          <cell r="E80">
            <v>43185</v>
          </cell>
          <cell r="F80">
            <v>425</v>
          </cell>
          <cell r="G80" t="str">
            <v>none</v>
          </cell>
          <cell r="H80" t="str">
            <v>clear</v>
          </cell>
        </row>
        <row r="81">
          <cell r="A81" t="str">
            <v>I180050</v>
          </cell>
          <cell r="B81" t="str">
            <v>Bartlett Lake</v>
          </cell>
          <cell r="C81" t="str">
            <v>Site 4 Sherrif @ Main Boat Launch</v>
          </cell>
          <cell r="D81">
            <v>43159</v>
          </cell>
          <cell r="E81">
            <v>43185</v>
          </cell>
          <cell r="F81">
            <v>490</v>
          </cell>
          <cell r="G81" t="str">
            <v>none</v>
          </cell>
          <cell r="H81" t="str">
            <v>clear</v>
          </cell>
        </row>
        <row r="82">
          <cell r="A82" t="str">
            <v>I180049</v>
          </cell>
          <cell r="B82" t="str">
            <v>Bartlett Lake</v>
          </cell>
          <cell r="C82" t="str">
            <v>Site 3 Boater's Campground</v>
          </cell>
          <cell r="D82">
            <v>43159</v>
          </cell>
          <cell r="E82">
            <v>43185</v>
          </cell>
          <cell r="F82">
            <v>425</v>
          </cell>
          <cell r="G82" t="str">
            <v>none</v>
          </cell>
          <cell r="H82" t="str">
            <v>clear</v>
          </cell>
        </row>
        <row r="83">
          <cell r="A83" t="str">
            <v>I180048</v>
          </cell>
          <cell r="B83" t="str">
            <v>Bartlett Lake</v>
          </cell>
          <cell r="C83" t="str">
            <v>Site 2 Marina</v>
          </cell>
          <cell r="D83">
            <v>43159</v>
          </cell>
          <cell r="E83">
            <v>43185</v>
          </cell>
          <cell r="F83">
            <v>450</v>
          </cell>
          <cell r="G83" t="str">
            <v>none</v>
          </cell>
          <cell r="H83" t="str">
            <v>clear</v>
          </cell>
        </row>
        <row r="84">
          <cell r="A84" t="str">
            <v>I180047</v>
          </cell>
          <cell r="B84" t="str">
            <v>Bartlett Lake</v>
          </cell>
          <cell r="C84" t="str">
            <v>Site 1 Dam</v>
          </cell>
          <cell r="D84">
            <v>43159</v>
          </cell>
          <cell r="E84">
            <v>43185</v>
          </cell>
          <cell r="F84">
            <v>450</v>
          </cell>
          <cell r="G84" t="str">
            <v>none</v>
          </cell>
          <cell r="H84" t="str">
            <v>clear</v>
          </cell>
        </row>
        <row r="85">
          <cell r="A85" t="str">
            <v>I180046</v>
          </cell>
          <cell r="B85" t="str">
            <v>Apache Lake (Horse Mesa Dam)</v>
          </cell>
          <cell r="C85" t="str">
            <v>Site 4 Burnt Horse Corral Rec Site</v>
          </cell>
          <cell r="D85">
            <v>43160</v>
          </cell>
          <cell r="E85">
            <v>43185</v>
          </cell>
          <cell r="F85">
            <v>475</v>
          </cell>
          <cell r="G85" t="str">
            <v>yellow</v>
          </cell>
          <cell r="H85" t="str">
            <v>cloudy</v>
          </cell>
        </row>
        <row r="86">
          <cell r="A86" t="str">
            <v>I180045</v>
          </cell>
          <cell r="B86" t="str">
            <v>Apache Lake (Horse Mesa Dam)</v>
          </cell>
          <cell r="C86" t="str">
            <v>Site 3 Three Mile</v>
          </cell>
          <cell r="D86">
            <v>43160</v>
          </cell>
          <cell r="E86">
            <v>43185</v>
          </cell>
          <cell r="F86">
            <v>490</v>
          </cell>
          <cell r="G86" t="str">
            <v>none</v>
          </cell>
          <cell r="H86" t="str">
            <v>cloudy</v>
          </cell>
        </row>
        <row r="87">
          <cell r="A87" t="str">
            <v>I180044</v>
          </cell>
          <cell r="B87" t="str">
            <v>Apache Lake (Horse Mesa Dam)</v>
          </cell>
          <cell r="C87" t="str">
            <v>Site 2 Marina</v>
          </cell>
          <cell r="D87">
            <v>43160</v>
          </cell>
          <cell r="E87">
            <v>43185</v>
          </cell>
          <cell r="F87">
            <v>450</v>
          </cell>
          <cell r="G87" t="str">
            <v>none</v>
          </cell>
          <cell r="H87" t="str">
            <v>cloudy</v>
          </cell>
        </row>
        <row r="88">
          <cell r="A88" t="str">
            <v>I180087</v>
          </cell>
          <cell r="B88" t="str">
            <v>New Melones Lake</v>
          </cell>
          <cell r="C88" t="str">
            <v>Dam</v>
          </cell>
          <cell r="D88">
            <v>43188</v>
          </cell>
          <cell r="E88">
            <v>43213</v>
          </cell>
          <cell r="F88">
            <v>280</v>
          </cell>
          <cell r="G88" t="str">
            <v>green</v>
          </cell>
          <cell r="H88" t="str">
            <v>cloudy</v>
          </cell>
        </row>
        <row r="89">
          <cell r="A89" t="str">
            <v>I180088</v>
          </cell>
          <cell r="B89" t="str">
            <v>New Melones Lake</v>
          </cell>
          <cell r="C89" t="str">
            <v>Parrotts Ferry</v>
          </cell>
          <cell r="D89">
            <v>43188</v>
          </cell>
          <cell r="E89">
            <v>43213</v>
          </cell>
          <cell r="F89">
            <v>260</v>
          </cell>
          <cell r="G89" t="str">
            <v>green</v>
          </cell>
          <cell r="H89" t="str">
            <v>cloudy</v>
          </cell>
        </row>
        <row r="90">
          <cell r="A90" t="str">
            <v>I180089</v>
          </cell>
          <cell r="B90" t="str">
            <v>New Melones Lake</v>
          </cell>
          <cell r="C90" t="str">
            <v>Mark Twain</v>
          </cell>
          <cell r="D90">
            <v>43188</v>
          </cell>
          <cell r="E90">
            <v>43213</v>
          </cell>
          <cell r="F90">
            <v>250</v>
          </cell>
          <cell r="G90" t="str">
            <v>green</v>
          </cell>
          <cell r="H90" t="str">
            <v>cloudy</v>
          </cell>
        </row>
        <row r="91">
          <cell r="A91" t="str">
            <v>I180090</v>
          </cell>
          <cell r="B91" t="str">
            <v>New Melones Lake</v>
          </cell>
          <cell r="C91" t="str">
            <v>Spillway</v>
          </cell>
          <cell r="D91">
            <v>43188</v>
          </cell>
          <cell r="E91">
            <v>43213</v>
          </cell>
          <cell r="F91">
            <v>215</v>
          </cell>
          <cell r="G91" t="str">
            <v>green</v>
          </cell>
          <cell r="H91" t="str">
            <v>cloudy</v>
          </cell>
        </row>
        <row r="92">
          <cell r="A92" t="str">
            <v>I180091</v>
          </cell>
          <cell r="B92" t="str">
            <v>New Melones Lake</v>
          </cell>
          <cell r="C92" t="str">
            <v>Glory Hole</v>
          </cell>
          <cell r="D92">
            <v>43188</v>
          </cell>
          <cell r="E92">
            <v>43213</v>
          </cell>
          <cell r="F92">
            <v>250</v>
          </cell>
          <cell r="G92" t="str">
            <v>green</v>
          </cell>
          <cell r="H92" t="str">
            <v>cloudy</v>
          </cell>
        </row>
        <row r="93">
          <cell r="A93" t="str">
            <v>I180092</v>
          </cell>
          <cell r="B93" t="str">
            <v>New Melones Lake</v>
          </cell>
          <cell r="C93" t="str">
            <v>Ski Course</v>
          </cell>
          <cell r="D93">
            <v>43188</v>
          </cell>
          <cell r="E93">
            <v>43213</v>
          </cell>
          <cell r="F93">
            <v>175</v>
          </cell>
          <cell r="G93" t="str">
            <v>green</v>
          </cell>
          <cell r="H93" t="str">
            <v>cloudy</v>
          </cell>
        </row>
        <row r="94">
          <cell r="A94" t="str">
            <v>I180093</v>
          </cell>
          <cell r="B94" t="str">
            <v>New Melones Lake</v>
          </cell>
          <cell r="C94" t="str">
            <v>Marina</v>
          </cell>
          <cell r="D94">
            <v>43188</v>
          </cell>
          <cell r="E94">
            <v>43213</v>
          </cell>
          <cell r="F94">
            <v>250</v>
          </cell>
          <cell r="G94" t="str">
            <v>green</v>
          </cell>
          <cell r="H94" t="str">
            <v>cloudy</v>
          </cell>
        </row>
        <row r="95">
          <cell r="A95" t="str">
            <v>I180094</v>
          </cell>
          <cell r="B95" t="str">
            <v>New Melones Lake</v>
          </cell>
          <cell r="C95" t="str">
            <v>Angel's Creek</v>
          </cell>
          <cell r="D95">
            <v>43188</v>
          </cell>
          <cell r="E95">
            <v>43213</v>
          </cell>
          <cell r="F95">
            <v>250</v>
          </cell>
          <cell r="G95" t="str">
            <v>green</v>
          </cell>
          <cell r="H95" t="str">
            <v>cloudy</v>
          </cell>
        </row>
        <row r="96">
          <cell r="A96" t="str">
            <v>I180095</v>
          </cell>
          <cell r="B96" t="str">
            <v>New Melones Lake</v>
          </cell>
          <cell r="C96" t="str">
            <v>Tuttletown</v>
          </cell>
          <cell r="D96">
            <v>43188</v>
          </cell>
          <cell r="E96">
            <v>43213</v>
          </cell>
          <cell r="F96">
            <v>225</v>
          </cell>
          <cell r="G96" t="str">
            <v>green</v>
          </cell>
          <cell r="H96" t="str">
            <v>cloudy</v>
          </cell>
        </row>
        <row r="97">
          <cell r="A97" t="str">
            <v>I180116</v>
          </cell>
          <cell r="B97" t="str">
            <v>Klamath Lake Upper</v>
          </cell>
          <cell r="C97" t="str">
            <v>KR254.4 Link Dam (2018-01)</v>
          </cell>
          <cell r="D97">
            <v>43209</v>
          </cell>
          <cell r="E97">
            <v>43234</v>
          </cell>
          <cell r="F97">
            <v>575</v>
          </cell>
          <cell r="G97" t="str">
            <v>yellow</v>
          </cell>
          <cell r="H97" t="str">
            <v>cloudy</v>
          </cell>
        </row>
        <row r="98">
          <cell r="A98" t="str">
            <v>I180117</v>
          </cell>
          <cell r="B98" t="str">
            <v>Klamath River</v>
          </cell>
          <cell r="C98" t="str">
            <v>KR246.0 Miller Island Boat Ramp (2018-2)</v>
          </cell>
          <cell r="D98">
            <v>43207</v>
          </cell>
          <cell r="E98">
            <v>43234</v>
          </cell>
          <cell r="F98">
            <v>500</v>
          </cell>
          <cell r="G98" t="str">
            <v>yellow</v>
          </cell>
          <cell r="H98" t="str">
            <v>cloudy</v>
          </cell>
        </row>
        <row r="99">
          <cell r="A99" t="str">
            <v>I180118</v>
          </cell>
          <cell r="B99" t="str">
            <v>Klamath Lake Upper</v>
          </cell>
          <cell r="C99" t="str">
            <v>Moore Park Boat Ramp (2018-3)</v>
          </cell>
          <cell r="D99">
            <v>43209</v>
          </cell>
          <cell r="E99">
            <v>43234</v>
          </cell>
          <cell r="F99">
            <v>550</v>
          </cell>
          <cell r="G99" t="str">
            <v>yellow</v>
          </cell>
          <cell r="H99" t="str">
            <v>cloudy</v>
          </cell>
        </row>
        <row r="100">
          <cell r="A100" t="str">
            <v>I180119</v>
          </cell>
          <cell r="B100" t="str">
            <v>Klamath Lake Upper</v>
          </cell>
          <cell r="C100" t="str">
            <v>Rocky Point Boat Ramp (2018-4)</v>
          </cell>
          <cell r="D100">
            <v>43208</v>
          </cell>
          <cell r="E100">
            <v>43234</v>
          </cell>
          <cell r="F100">
            <v>500</v>
          </cell>
          <cell r="G100" t="str">
            <v>none</v>
          </cell>
          <cell r="H100" t="str">
            <v>clear</v>
          </cell>
        </row>
        <row r="101">
          <cell r="A101" t="str">
            <v>I180120</v>
          </cell>
          <cell r="B101" t="str">
            <v>Agency Lake</v>
          </cell>
          <cell r="C101" t="str">
            <v>Henzel Park Boat Ramp (2018-5)</v>
          </cell>
          <cell r="D101">
            <v>43208</v>
          </cell>
          <cell r="E101">
            <v>43234</v>
          </cell>
          <cell r="F101">
            <v>500</v>
          </cell>
          <cell r="G101" t="str">
            <v>yellow</v>
          </cell>
          <cell r="H101" t="str">
            <v>cloudy</v>
          </cell>
        </row>
        <row r="102">
          <cell r="A102" t="str">
            <v>I180121</v>
          </cell>
          <cell r="B102" t="str">
            <v>Lake Ewauna</v>
          </cell>
          <cell r="C102" t="str">
            <v>Veteran's Park Boat Ramp (2018-6)</v>
          </cell>
          <cell r="D102">
            <v>43209</v>
          </cell>
          <cell r="E102">
            <v>43234</v>
          </cell>
          <cell r="F102">
            <v>550</v>
          </cell>
          <cell r="G102" t="str">
            <v>yellow</v>
          </cell>
          <cell r="H102" t="str">
            <v>cloudy</v>
          </cell>
        </row>
        <row r="103">
          <cell r="A103" t="str">
            <v>I180122</v>
          </cell>
          <cell r="B103" t="str">
            <v>Klamath Lake Upper</v>
          </cell>
          <cell r="C103" t="str">
            <v>Howard (Wocus) Bay (2018-7)</v>
          </cell>
          <cell r="D103">
            <v>43208</v>
          </cell>
          <cell r="E103">
            <v>43234</v>
          </cell>
          <cell r="F103">
            <v>500</v>
          </cell>
          <cell r="G103" t="str">
            <v>brown</v>
          </cell>
          <cell r="H103" t="str">
            <v>cloudy</v>
          </cell>
        </row>
        <row r="104">
          <cell r="A104" t="str">
            <v>I180123</v>
          </cell>
          <cell r="B104" t="str">
            <v>Gerber Reservoir</v>
          </cell>
          <cell r="C104" t="str">
            <v>Boat Ramp #1 (South) (2018-8)</v>
          </cell>
          <cell r="D104">
            <v>43209</v>
          </cell>
          <cell r="E104">
            <v>43234</v>
          </cell>
          <cell r="F104">
            <v>500</v>
          </cell>
          <cell r="G104" t="str">
            <v>yellow</v>
          </cell>
          <cell r="H104" t="str">
            <v>cloudy</v>
          </cell>
        </row>
        <row r="105">
          <cell r="A105" t="str">
            <v>I180124</v>
          </cell>
          <cell r="B105" t="str">
            <v>Gerber Reservoir</v>
          </cell>
          <cell r="C105" t="str">
            <v>Boat Ramp #2 (North) (2018-9)</v>
          </cell>
          <cell r="D105">
            <v>43209</v>
          </cell>
          <cell r="E105">
            <v>43234</v>
          </cell>
          <cell r="F105">
            <v>500</v>
          </cell>
          <cell r="G105" t="str">
            <v>yellow</v>
          </cell>
          <cell r="H105" t="str">
            <v>clear</v>
          </cell>
        </row>
        <row r="106">
          <cell r="A106" t="str">
            <v>I180125</v>
          </cell>
          <cell r="B106" t="str">
            <v>Wilson Reservoir (Lost River Diverson Dam)</v>
          </cell>
          <cell r="C106" t="str">
            <v>Boat Ramp (2018-10)</v>
          </cell>
          <cell r="D106">
            <v>43209</v>
          </cell>
          <cell r="E106">
            <v>43234</v>
          </cell>
          <cell r="F106">
            <v>400</v>
          </cell>
          <cell r="G106" t="str">
            <v>none</v>
          </cell>
          <cell r="H106" t="str">
            <v>clear</v>
          </cell>
        </row>
        <row r="107">
          <cell r="A107" t="str">
            <v>I180126</v>
          </cell>
          <cell r="B107" t="str">
            <v>Clear Lake</v>
          </cell>
          <cell r="C107" t="str">
            <v>Dam (2018-11)</v>
          </cell>
          <cell r="D107">
            <v>43214</v>
          </cell>
          <cell r="E107">
            <v>43234</v>
          </cell>
          <cell r="F107">
            <v>545</v>
          </cell>
          <cell r="G107" t="str">
            <v>brown</v>
          </cell>
          <cell r="H107" t="str">
            <v>cloudy</v>
          </cell>
        </row>
        <row r="108">
          <cell r="A108" t="str">
            <v>I180127</v>
          </cell>
          <cell r="B108" t="str">
            <v>Tule Lake</v>
          </cell>
          <cell r="C108" t="str">
            <v>West Boat Ramp (2018-12)</v>
          </cell>
          <cell r="D108">
            <v>43214</v>
          </cell>
          <cell r="E108">
            <v>43234</v>
          </cell>
          <cell r="F108">
            <v>500</v>
          </cell>
          <cell r="G108" t="str">
            <v>none</v>
          </cell>
          <cell r="H108" t="str">
            <v>clear</v>
          </cell>
        </row>
        <row r="109">
          <cell r="A109" t="str">
            <v>I180128</v>
          </cell>
          <cell r="B109" t="str">
            <v>Quail Creek Reservoir (Quail Lake)</v>
          </cell>
          <cell r="C109" t="str">
            <v>Boat Ramp (A1)</v>
          </cell>
          <cell r="D109">
            <v>43208</v>
          </cell>
          <cell r="E109">
            <v>43234</v>
          </cell>
          <cell r="F109">
            <v>350</v>
          </cell>
          <cell r="G109" t="str">
            <v>yellow</v>
          </cell>
          <cell r="H109" t="str">
            <v>cloudy</v>
          </cell>
        </row>
        <row r="110">
          <cell r="A110" t="str">
            <v>I180129</v>
          </cell>
          <cell r="B110" t="str">
            <v>Quail Creek Reservoir (Quail Lake)</v>
          </cell>
          <cell r="C110" t="str">
            <v>South End (A2)</v>
          </cell>
          <cell r="D110">
            <v>43208</v>
          </cell>
          <cell r="E110">
            <v>43234</v>
          </cell>
          <cell r="F110">
            <v>350</v>
          </cell>
          <cell r="G110" t="str">
            <v>yellow</v>
          </cell>
          <cell r="H110" t="str">
            <v>cloudy</v>
          </cell>
        </row>
        <row r="111">
          <cell r="A111" t="str">
            <v>I180130</v>
          </cell>
          <cell r="B111" t="str">
            <v>Quail Creek Reservoir (Quail Lake)</v>
          </cell>
          <cell r="C111" t="str">
            <v>Inlet (A3)</v>
          </cell>
          <cell r="D111">
            <v>43208</v>
          </cell>
          <cell r="E111">
            <v>43234</v>
          </cell>
          <cell r="F111">
            <v>400</v>
          </cell>
          <cell r="G111" t="str">
            <v>yellow</v>
          </cell>
          <cell r="H111" t="str">
            <v>cloudy</v>
          </cell>
        </row>
        <row r="112">
          <cell r="A112" t="str">
            <v>I180131</v>
          </cell>
          <cell r="B112" t="str">
            <v>Sand Hollow Reservoir</v>
          </cell>
          <cell r="C112" t="str">
            <v>Ramp (A1)</v>
          </cell>
          <cell r="D112">
            <v>43208</v>
          </cell>
          <cell r="E112">
            <v>43234</v>
          </cell>
          <cell r="F112">
            <v>445</v>
          </cell>
          <cell r="G112" t="str">
            <v>yellow</v>
          </cell>
          <cell r="H112" t="str">
            <v>cloudy</v>
          </cell>
        </row>
        <row r="113">
          <cell r="A113" t="str">
            <v>I180132</v>
          </cell>
          <cell r="B113" t="str">
            <v>Sand Hollow Reservoir</v>
          </cell>
          <cell r="C113" t="str">
            <v>A2</v>
          </cell>
          <cell r="D113">
            <v>43208</v>
          </cell>
          <cell r="E113">
            <v>43234</v>
          </cell>
          <cell r="F113">
            <v>400</v>
          </cell>
          <cell r="G113" t="str">
            <v>yellow</v>
          </cell>
          <cell r="H113" t="str">
            <v>cloudy</v>
          </cell>
        </row>
        <row r="114">
          <cell r="A114" t="str">
            <v>I180133</v>
          </cell>
          <cell r="B114" t="str">
            <v>Sand Hollow Reservoir</v>
          </cell>
          <cell r="C114" t="str">
            <v>A3</v>
          </cell>
          <cell r="D114">
            <v>43208</v>
          </cell>
          <cell r="E114">
            <v>43234</v>
          </cell>
          <cell r="F114">
            <v>400</v>
          </cell>
          <cell r="G114" t="str">
            <v>yellow</v>
          </cell>
          <cell r="H114" t="str">
            <v>cloudy</v>
          </cell>
        </row>
        <row r="115">
          <cell r="A115" t="str">
            <v>I180134</v>
          </cell>
          <cell r="B115" t="str">
            <v>Lahontan Reservoir</v>
          </cell>
          <cell r="C115" t="str">
            <v>Dam</v>
          </cell>
          <cell r="D115">
            <v>43216</v>
          </cell>
          <cell r="E115">
            <v>43234</v>
          </cell>
          <cell r="F115">
            <v>300</v>
          </cell>
          <cell r="G115" t="str">
            <v>yellow</v>
          </cell>
          <cell r="H115" t="str">
            <v>cloudy</v>
          </cell>
        </row>
        <row r="116">
          <cell r="A116" t="str">
            <v>I180135</v>
          </cell>
          <cell r="B116" t="str">
            <v>Lahontan Reservoir</v>
          </cell>
          <cell r="C116" t="str">
            <v>Dam Outlet</v>
          </cell>
          <cell r="D116">
            <v>43216</v>
          </cell>
          <cell r="E116">
            <v>43234</v>
          </cell>
          <cell r="F116">
            <v>300</v>
          </cell>
          <cell r="G116" t="str">
            <v>yellow</v>
          </cell>
          <cell r="H116" t="str">
            <v>cloudy</v>
          </cell>
        </row>
        <row r="117">
          <cell r="A117" t="str">
            <v>I180136</v>
          </cell>
          <cell r="B117" t="str">
            <v>Lahontan Reservoir</v>
          </cell>
          <cell r="C117" t="str">
            <v>Silver spring Boat Launch</v>
          </cell>
          <cell r="D117">
            <v>43216</v>
          </cell>
          <cell r="E117">
            <v>43234</v>
          </cell>
          <cell r="F117">
            <v>275</v>
          </cell>
          <cell r="G117" t="str">
            <v>none</v>
          </cell>
          <cell r="H117" t="str">
            <v>cloudy</v>
          </cell>
        </row>
        <row r="118">
          <cell r="A118" t="str">
            <v>I180137</v>
          </cell>
          <cell r="B118" t="str">
            <v>Pyramid</v>
          </cell>
          <cell r="C118" t="str">
            <v>Blockhouse</v>
          </cell>
          <cell r="D118">
            <v>43216</v>
          </cell>
          <cell r="E118">
            <v>43234</v>
          </cell>
          <cell r="F118">
            <v>275</v>
          </cell>
          <cell r="G118" t="str">
            <v>none</v>
          </cell>
          <cell r="H118" t="str">
            <v>cloudy</v>
          </cell>
        </row>
        <row r="119">
          <cell r="A119" t="str">
            <v>I180138</v>
          </cell>
          <cell r="B119" t="str">
            <v>Pyramid</v>
          </cell>
          <cell r="C119" t="str">
            <v>North Nets Beach</v>
          </cell>
          <cell r="D119">
            <v>43216</v>
          </cell>
          <cell r="E119">
            <v>43234</v>
          </cell>
          <cell r="F119">
            <v>250</v>
          </cell>
          <cell r="G119" t="str">
            <v>none</v>
          </cell>
          <cell r="H119" t="str">
            <v>clear</v>
          </cell>
        </row>
        <row r="120">
          <cell r="A120" t="str">
            <v>I180139</v>
          </cell>
          <cell r="B120" t="str">
            <v>Prosser Creek</v>
          </cell>
          <cell r="C120" t="str">
            <v>Dam</v>
          </cell>
          <cell r="D120">
            <v>43217</v>
          </cell>
          <cell r="E120">
            <v>43234</v>
          </cell>
          <cell r="F120">
            <v>300</v>
          </cell>
          <cell r="G120" t="str">
            <v>none</v>
          </cell>
          <cell r="H120" t="str">
            <v>clear</v>
          </cell>
        </row>
        <row r="121">
          <cell r="A121" t="str">
            <v>I180140</v>
          </cell>
          <cell r="B121" t="str">
            <v>Boca</v>
          </cell>
          <cell r="C121" t="str">
            <v>North</v>
          </cell>
          <cell r="D121">
            <v>43217</v>
          </cell>
          <cell r="E121">
            <v>43234</v>
          </cell>
          <cell r="F121">
            <v>275</v>
          </cell>
          <cell r="G121" t="str">
            <v>none</v>
          </cell>
          <cell r="H121" t="str">
            <v>clear</v>
          </cell>
        </row>
        <row r="122">
          <cell r="A122" t="str">
            <v>I180141</v>
          </cell>
          <cell r="B122" t="str">
            <v>Boca</v>
          </cell>
          <cell r="C122" t="str">
            <v>Middle</v>
          </cell>
          <cell r="D122">
            <v>43217</v>
          </cell>
          <cell r="E122">
            <v>43234</v>
          </cell>
          <cell r="F122">
            <v>275</v>
          </cell>
          <cell r="G122" t="str">
            <v>none</v>
          </cell>
          <cell r="H122" t="str">
            <v>clear</v>
          </cell>
        </row>
        <row r="123">
          <cell r="A123" t="str">
            <v>I180142</v>
          </cell>
          <cell r="B123" t="str">
            <v>Boca</v>
          </cell>
          <cell r="C123" t="str">
            <v>Dam</v>
          </cell>
          <cell r="D123">
            <v>43217</v>
          </cell>
          <cell r="E123">
            <v>43234</v>
          </cell>
          <cell r="F123">
            <v>275</v>
          </cell>
          <cell r="G123" t="str">
            <v>none</v>
          </cell>
          <cell r="H123" t="str">
            <v>clear</v>
          </cell>
        </row>
        <row r="124">
          <cell r="A124" t="str">
            <v>I180143</v>
          </cell>
          <cell r="B124" t="str">
            <v>Stampede</v>
          </cell>
          <cell r="C124" t="str">
            <v>Boat Launch</v>
          </cell>
          <cell r="D124">
            <v>43217</v>
          </cell>
          <cell r="E124">
            <v>43234</v>
          </cell>
          <cell r="F124">
            <v>390</v>
          </cell>
          <cell r="G124" t="str">
            <v>none</v>
          </cell>
          <cell r="H124" t="str">
            <v>cloudy</v>
          </cell>
        </row>
        <row r="125">
          <cell r="A125" t="str">
            <v>I180096</v>
          </cell>
          <cell r="B125" t="str">
            <v>Apache Lake (Horse Mesa Dam)</v>
          </cell>
          <cell r="C125" t="str">
            <v>Site 1 Dam</v>
          </cell>
          <cell r="D125">
            <v>43213</v>
          </cell>
          <cell r="E125">
            <v>43234</v>
          </cell>
          <cell r="F125">
            <v>400</v>
          </cell>
          <cell r="G125" t="str">
            <v>none</v>
          </cell>
          <cell r="H125" t="str">
            <v>clear</v>
          </cell>
        </row>
        <row r="126">
          <cell r="A126" t="str">
            <v>I180097</v>
          </cell>
          <cell r="B126" t="str">
            <v>Apache Lake (Horse Mesa Dam)</v>
          </cell>
          <cell r="C126" t="str">
            <v>Site 2 Marina</v>
          </cell>
          <cell r="D126">
            <v>43213</v>
          </cell>
          <cell r="E126">
            <v>43234</v>
          </cell>
          <cell r="F126">
            <v>350</v>
          </cell>
          <cell r="G126" t="str">
            <v>brown</v>
          </cell>
          <cell r="H126" t="str">
            <v>cloudy</v>
          </cell>
        </row>
        <row r="127">
          <cell r="A127" t="str">
            <v>I180098</v>
          </cell>
          <cell r="B127" t="str">
            <v>Apache Lake (Horse Mesa Dam)</v>
          </cell>
          <cell r="C127" t="str">
            <v>Site 3 Three Mile</v>
          </cell>
          <cell r="D127">
            <v>43213</v>
          </cell>
          <cell r="E127">
            <v>43234</v>
          </cell>
          <cell r="F127">
            <v>350</v>
          </cell>
          <cell r="G127" t="str">
            <v>brown</v>
          </cell>
          <cell r="H127" t="str">
            <v>cloudy</v>
          </cell>
        </row>
        <row r="128">
          <cell r="A128" t="str">
            <v>I180099</v>
          </cell>
          <cell r="B128" t="str">
            <v>Apache Lake (Horse Mesa Dam)</v>
          </cell>
          <cell r="C128" t="str">
            <v>Site 4 Burnt Horse Corral Rec Site</v>
          </cell>
          <cell r="D128">
            <v>43213</v>
          </cell>
          <cell r="E128">
            <v>43234</v>
          </cell>
          <cell r="F128">
            <v>325</v>
          </cell>
          <cell r="G128" t="str">
            <v>none</v>
          </cell>
          <cell r="H128" t="str">
            <v>clear</v>
          </cell>
        </row>
        <row r="129">
          <cell r="A129" t="str">
            <v>I180100</v>
          </cell>
          <cell r="B129" t="str">
            <v>Bartlett Lake</v>
          </cell>
          <cell r="C129" t="str">
            <v>Site 1 Dam</v>
          </cell>
          <cell r="D129">
            <v>43213</v>
          </cell>
          <cell r="E129">
            <v>43234</v>
          </cell>
          <cell r="F129">
            <v>510</v>
          </cell>
          <cell r="G129" t="str">
            <v>none</v>
          </cell>
          <cell r="H129" t="str">
            <v>clear</v>
          </cell>
        </row>
        <row r="130">
          <cell r="A130" t="str">
            <v>I180101</v>
          </cell>
          <cell r="B130" t="str">
            <v>Bartlett Lake</v>
          </cell>
          <cell r="C130" t="str">
            <v>Site 2 Marina</v>
          </cell>
          <cell r="D130">
            <v>43213</v>
          </cell>
          <cell r="E130">
            <v>43234</v>
          </cell>
          <cell r="F130">
            <v>300</v>
          </cell>
          <cell r="G130" t="str">
            <v>none</v>
          </cell>
          <cell r="H130" t="str">
            <v>clear</v>
          </cell>
        </row>
        <row r="131">
          <cell r="A131" t="str">
            <v>I180102</v>
          </cell>
          <cell r="B131" t="str">
            <v>Bartlett Lake</v>
          </cell>
          <cell r="C131" t="str">
            <v>Site 3 Boater's Campground</v>
          </cell>
          <cell r="D131">
            <v>43213</v>
          </cell>
          <cell r="E131">
            <v>43234</v>
          </cell>
          <cell r="F131">
            <v>240</v>
          </cell>
          <cell r="G131" t="str">
            <v>none</v>
          </cell>
          <cell r="H131" t="str">
            <v>clear</v>
          </cell>
        </row>
        <row r="132">
          <cell r="A132" t="str">
            <v>I180103</v>
          </cell>
          <cell r="B132" t="str">
            <v>Bartlett Lake</v>
          </cell>
          <cell r="C132" t="str">
            <v>Site 4 Sherrif @ Main Boat Launch</v>
          </cell>
          <cell r="D132">
            <v>43213</v>
          </cell>
          <cell r="E132">
            <v>43234</v>
          </cell>
          <cell r="F132">
            <v>420</v>
          </cell>
          <cell r="G132" t="str">
            <v>none</v>
          </cell>
          <cell r="H132" t="str">
            <v>clear</v>
          </cell>
        </row>
        <row r="133">
          <cell r="A133" t="str">
            <v>I180104</v>
          </cell>
          <cell r="B133" t="str">
            <v>Canyon Lake (Mormon Flat Dam)</v>
          </cell>
          <cell r="C133" t="str">
            <v>Below Horse Mesa Dam</v>
          </cell>
          <cell r="D133">
            <v>43214</v>
          </cell>
          <cell r="E133">
            <v>43234</v>
          </cell>
          <cell r="F133">
            <v>410</v>
          </cell>
          <cell r="G133" t="str">
            <v>none</v>
          </cell>
          <cell r="H133" t="str">
            <v>clear</v>
          </cell>
        </row>
        <row r="134">
          <cell r="A134" t="str">
            <v>I180105</v>
          </cell>
          <cell r="B134" t="str">
            <v>Canyon Lake (Mormon Flat Dam)</v>
          </cell>
          <cell r="C134" t="str">
            <v>Marina</v>
          </cell>
          <cell r="D134">
            <v>43214</v>
          </cell>
          <cell r="E134">
            <v>43234</v>
          </cell>
          <cell r="F134">
            <v>500</v>
          </cell>
          <cell r="G134" t="str">
            <v>yellow</v>
          </cell>
          <cell r="H134" t="str">
            <v>cloudy</v>
          </cell>
        </row>
        <row r="135">
          <cell r="A135" t="str">
            <v>I180106</v>
          </cell>
          <cell r="B135" t="str">
            <v>Canyon Lake (Mormon Flat Dam)</v>
          </cell>
          <cell r="C135" t="str">
            <v>Dam</v>
          </cell>
          <cell r="D135">
            <v>43214</v>
          </cell>
          <cell r="E135">
            <v>43234</v>
          </cell>
          <cell r="F135">
            <v>375</v>
          </cell>
          <cell r="G135" t="str">
            <v>yellow</v>
          </cell>
          <cell r="H135" t="str">
            <v>cloudy</v>
          </cell>
        </row>
        <row r="136">
          <cell r="A136" t="str">
            <v>I180107</v>
          </cell>
          <cell r="B136" t="str">
            <v>Canyon Lake (Mormon Flat Dam)</v>
          </cell>
          <cell r="C136" t="str">
            <v>Beer Can Flats</v>
          </cell>
          <cell r="D136">
            <v>43214</v>
          </cell>
          <cell r="E136">
            <v>43234</v>
          </cell>
          <cell r="F136">
            <v>400</v>
          </cell>
          <cell r="G136" t="str">
            <v>yellow</v>
          </cell>
          <cell r="H136" t="str">
            <v>clear</v>
          </cell>
        </row>
        <row r="137">
          <cell r="A137" t="str">
            <v>I180108</v>
          </cell>
          <cell r="B137" t="str">
            <v>Roosevelt Lake</v>
          </cell>
          <cell r="C137" t="str">
            <v>Site 1 Marina</v>
          </cell>
          <cell r="D137">
            <v>43214</v>
          </cell>
          <cell r="E137">
            <v>43234</v>
          </cell>
          <cell r="F137">
            <v>490</v>
          </cell>
          <cell r="G137" t="str">
            <v>green</v>
          </cell>
          <cell r="H137" t="str">
            <v>cloudy</v>
          </cell>
        </row>
        <row r="138">
          <cell r="A138" t="str">
            <v>I180109</v>
          </cell>
          <cell r="B138" t="str">
            <v>Roosevelt Lake</v>
          </cell>
          <cell r="C138" t="str">
            <v>Site 2 Windy Hill</v>
          </cell>
          <cell r="D138">
            <v>43214</v>
          </cell>
          <cell r="E138">
            <v>43234</v>
          </cell>
          <cell r="F138">
            <v>460</v>
          </cell>
          <cell r="G138" t="str">
            <v>green</v>
          </cell>
          <cell r="H138" t="str">
            <v>cloudy</v>
          </cell>
        </row>
        <row r="139">
          <cell r="A139" t="str">
            <v>I180110</v>
          </cell>
          <cell r="B139" t="str">
            <v>Roosevelt Lake</v>
          </cell>
          <cell r="C139" t="str">
            <v>Site 3 Dam</v>
          </cell>
          <cell r="D139">
            <v>43214</v>
          </cell>
          <cell r="E139">
            <v>43234</v>
          </cell>
          <cell r="F139">
            <v>455</v>
          </cell>
          <cell r="G139" t="str">
            <v>green</v>
          </cell>
          <cell r="H139" t="str">
            <v>cloudy</v>
          </cell>
        </row>
        <row r="140">
          <cell r="A140" t="str">
            <v>I180329</v>
          </cell>
          <cell r="B140" t="str">
            <v>New Melones Lake</v>
          </cell>
          <cell r="C140" t="str">
            <v>Mark Twain</v>
          </cell>
          <cell r="D140">
            <v>43251</v>
          </cell>
          <cell r="E140">
            <v>43265</v>
          </cell>
          <cell r="F140">
            <v>375</v>
          </cell>
          <cell r="G140" t="str">
            <v>dirty green</v>
          </cell>
          <cell r="H140" t="str">
            <v>cloudy</v>
          </cell>
        </row>
        <row r="141">
          <cell r="A141" t="str">
            <v>I180330</v>
          </cell>
          <cell r="B141" t="str">
            <v>New Melones Lake</v>
          </cell>
          <cell r="C141" t="str">
            <v>Spillway</v>
          </cell>
          <cell r="D141">
            <v>43251</v>
          </cell>
          <cell r="E141">
            <v>43265</v>
          </cell>
          <cell r="F141">
            <v>255</v>
          </cell>
          <cell r="G141" t="str">
            <v>green yellow</v>
          </cell>
          <cell r="H141" t="str">
            <v>cloudy</v>
          </cell>
        </row>
        <row r="142">
          <cell r="A142" t="str">
            <v>I180331</v>
          </cell>
          <cell r="B142" t="str">
            <v>New Melones Lake</v>
          </cell>
          <cell r="C142" t="str">
            <v>Glory Hole 1</v>
          </cell>
          <cell r="D142">
            <v>43251</v>
          </cell>
          <cell r="E142">
            <v>43265</v>
          </cell>
          <cell r="F142">
            <v>260</v>
          </cell>
          <cell r="G142" t="str">
            <v>dark green</v>
          </cell>
          <cell r="H142" t="str">
            <v>cloudy</v>
          </cell>
        </row>
        <row r="143">
          <cell r="A143" t="str">
            <v>I180332</v>
          </cell>
          <cell r="B143" t="str">
            <v>New Melones Lake</v>
          </cell>
          <cell r="C143" t="str">
            <v>Glory Hole 2</v>
          </cell>
          <cell r="D143">
            <v>43251</v>
          </cell>
          <cell r="E143">
            <v>43265</v>
          </cell>
          <cell r="F143">
            <v>275</v>
          </cell>
          <cell r="G143" t="str">
            <v>dirty green</v>
          </cell>
          <cell r="H143" t="str">
            <v>cloudy</v>
          </cell>
        </row>
        <row r="144">
          <cell r="A144" t="str">
            <v>I180333</v>
          </cell>
          <cell r="B144" t="str">
            <v>New Melones Lake</v>
          </cell>
          <cell r="C144" t="str">
            <v>Marina 1</v>
          </cell>
          <cell r="D144">
            <v>43251</v>
          </cell>
          <cell r="E144">
            <v>43265</v>
          </cell>
          <cell r="F144">
            <v>275</v>
          </cell>
          <cell r="G144" t="str">
            <v>light green</v>
          </cell>
          <cell r="H144" t="str">
            <v>cloudy</v>
          </cell>
        </row>
        <row r="145">
          <cell r="A145" t="str">
            <v>I180334</v>
          </cell>
          <cell r="B145" t="str">
            <v>New Melones Lake</v>
          </cell>
          <cell r="C145" t="str">
            <v>Marina 2</v>
          </cell>
          <cell r="D145">
            <v>43251</v>
          </cell>
          <cell r="E145">
            <v>43265</v>
          </cell>
          <cell r="F145">
            <v>250</v>
          </cell>
          <cell r="G145" t="str">
            <v>dark green</v>
          </cell>
          <cell r="H145" t="str">
            <v>cloudy</v>
          </cell>
        </row>
        <row r="146">
          <cell r="A146" t="str">
            <v>I180335</v>
          </cell>
          <cell r="B146" t="str">
            <v>New Melones Lake</v>
          </cell>
          <cell r="C146" t="str">
            <v>Angel's Creek Launch 1</v>
          </cell>
          <cell r="D146">
            <v>43251</v>
          </cell>
          <cell r="E146">
            <v>43265</v>
          </cell>
          <cell r="F146">
            <v>245</v>
          </cell>
          <cell r="G146" t="str">
            <v>green</v>
          </cell>
          <cell r="H146" t="str">
            <v>cloudy</v>
          </cell>
        </row>
        <row r="147">
          <cell r="A147" t="str">
            <v>I180336</v>
          </cell>
          <cell r="B147" t="str">
            <v>New Melones Lake</v>
          </cell>
          <cell r="C147" t="str">
            <v>Angel's Creek Launch 2</v>
          </cell>
          <cell r="D147">
            <v>43251</v>
          </cell>
          <cell r="E147">
            <v>43265</v>
          </cell>
          <cell r="F147">
            <v>240</v>
          </cell>
          <cell r="G147" t="str">
            <v>light green</v>
          </cell>
          <cell r="H147" t="str">
            <v>cloudy</v>
          </cell>
        </row>
        <row r="148">
          <cell r="A148" t="str">
            <v>I180337</v>
          </cell>
          <cell r="B148" t="str">
            <v>New Melones Lake</v>
          </cell>
          <cell r="C148" t="str">
            <v>Tuttletown Launch 1</v>
          </cell>
          <cell r="D148">
            <v>43251</v>
          </cell>
          <cell r="E148">
            <v>43265</v>
          </cell>
          <cell r="F148">
            <v>230</v>
          </cell>
          <cell r="G148" t="str">
            <v>brown green</v>
          </cell>
          <cell r="H148" t="str">
            <v>cloudy</v>
          </cell>
        </row>
        <row r="149">
          <cell r="A149" t="str">
            <v>I180338</v>
          </cell>
          <cell r="B149" t="str">
            <v>New Melones Lake</v>
          </cell>
          <cell r="C149" t="str">
            <v>Tuttletown Launch 2</v>
          </cell>
          <cell r="D149">
            <v>43251</v>
          </cell>
          <cell r="E149">
            <v>43265</v>
          </cell>
          <cell r="F149">
            <v>250</v>
          </cell>
          <cell r="G149" t="str">
            <v>brown</v>
          </cell>
          <cell r="H149" t="str">
            <v>cloudy</v>
          </cell>
        </row>
        <row r="150">
          <cell r="A150" t="str">
            <v>I180339</v>
          </cell>
          <cell r="B150" t="str">
            <v>New Melones Lake</v>
          </cell>
          <cell r="C150" t="str">
            <v>Water Ski Course</v>
          </cell>
          <cell r="D150">
            <v>43251</v>
          </cell>
          <cell r="E150">
            <v>43265</v>
          </cell>
          <cell r="F150">
            <v>245</v>
          </cell>
          <cell r="G150" t="str">
            <v>green</v>
          </cell>
          <cell r="H150" t="str">
            <v>cloudy</v>
          </cell>
        </row>
        <row r="151">
          <cell r="A151" t="str">
            <v>I180340</v>
          </cell>
          <cell r="B151" t="str">
            <v>Fish Lake</v>
          </cell>
          <cell r="C151" t="str">
            <v>A1 @ Lodge Marinia Mid Lake</v>
          </cell>
          <cell r="D151">
            <v>43258</v>
          </cell>
          <cell r="E151">
            <v>43265</v>
          </cell>
          <cell r="F151">
            <v>250</v>
          </cell>
          <cell r="G151" t="str">
            <v>light briwn greenish</v>
          </cell>
          <cell r="H151" t="str">
            <v>clear</v>
          </cell>
        </row>
        <row r="152">
          <cell r="A152" t="str">
            <v>I180341</v>
          </cell>
          <cell r="B152" t="str">
            <v>Fish Lake</v>
          </cell>
          <cell r="C152" t="str">
            <v>A2 @ Lakeside</v>
          </cell>
          <cell r="D152">
            <v>43258</v>
          </cell>
          <cell r="E152">
            <v>43265</v>
          </cell>
          <cell r="F152">
            <v>305</v>
          </cell>
          <cell r="G152" t="str">
            <v>green</v>
          </cell>
          <cell r="H152" t="str">
            <v>cloudy</v>
          </cell>
        </row>
        <row r="153">
          <cell r="A153" t="str">
            <v>I180342</v>
          </cell>
          <cell r="B153" t="str">
            <v>Fish Lake</v>
          </cell>
          <cell r="C153" t="str">
            <v>A3 @ East Shore</v>
          </cell>
          <cell r="D153">
            <v>43258</v>
          </cell>
          <cell r="E153">
            <v>43265</v>
          </cell>
          <cell r="F153">
            <v>260</v>
          </cell>
          <cell r="G153" t="str">
            <v>brown redish</v>
          </cell>
          <cell r="H153" t="str">
            <v>clear</v>
          </cell>
        </row>
        <row r="154">
          <cell r="A154" t="str">
            <v>I180343</v>
          </cell>
          <cell r="B154" t="str">
            <v>Fish Lake</v>
          </cell>
          <cell r="C154" t="str">
            <v>A4 @ South Marina</v>
          </cell>
          <cell r="D154">
            <v>43258</v>
          </cell>
          <cell r="E154">
            <v>43265</v>
          </cell>
          <cell r="F154">
            <v>360</v>
          </cell>
          <cell r="G154" t="str">
            <v>brown</v>
          </cell>
          <cell r="H154" t="str">
            <v>cloudy</v>
          </cell>
        </row>
        <row r="155">
          <cell r="A155" t="str">
            <v>I180344</v>
          </cell>
          <cell r="B155" t="str">
            <v>Newcastle Reservoir</v>
          </cell>
          <cell r="C155" t="str">
            <v>A1 @ Boat Ramp</v>
          </cell>
          <cell r="D155">
            <v>43256</v>
          </cell>
          <cell r="E155">
            <v>43265</v>
          </cell>
          <cell r="F155">
            <v>300</v>
          </cell>
          <cell r="G155" t="str">
            <v>brown green</v>
          </cell>
          <cell r="H155" t="str">
            <v>cloudy</v>
          </cell>
        </row>
        <row r="156">
          <cell r="A156" t="str">
            <v>I180345</v>
          </cell>
          <cell r="B156" t="str">
            <v>Newcastle Reservoir</v>
          </cell>
          <cell r="C156" t="str">
            <v>A2 @ Dam</v>
          </cell>
          <cell r="D156">
            <v>43256</v>
          </cell>
          <cell r="E156">
            <v>43265</v>
          </cell>
          <cell r="F156">
            <v>290</v>
          </cell>
          <cell r="G156" t="str">
            <v>brown orange</v>
          </cell>
          <cell r="H156" t="str">
            <v>cloudy</v>
          </cell>
        </row>
        <row r="157">
          <cell r="A157" t="str">
            <v>I180346</v>
          </cell>
          <cell r="B157" t="str">
            <v>Piute Reservoir</v>
          </cell>
          <cell r="C157" t="str">
            <v>A1 @ Ramp</v>
          </cell>
          <cell r="D157">
            <v>43257</v>
          </cell>
          <cell r="E157">
            <v>43265</v>
          </cell>
          <cell r="F157">
            <v>240</v>
          </cell>
          <cell r="G157" t="str">
            <v>brown green</v>
          </cell>
          <cell r="H157" t="str">
            <v>cloudy</v>
          </cell>
        </row>
        <row r="158">
          <cell r="A158" t="str">
            <v>I180347</v>
          </cell>
          <cell r="B158" t="str">
            <v>Piute Reservoir</v>
          </cell>
          <cell r="C158" t="str">
            <v>A2 @ Dam</v>
          </cell>
          <cell r="D158">
            <v>43257</v>
          </cell>
          <cell r="E158">
            <v>43265</v>
          </cell>
          <cell r="F158">
            <v>255</v>
          </cell>
          <cell r="G158" t="str">
            <v>dark green</v>
          </cell>
          <cell r="H158" t="str">
            <v>cloudy</v>
          </cell>
        </row>
        <row r="159">
          <cell r="A159" t="str">
            <v>I180348</v>
          </cell>
          <cell r="B159" t="str">
            <v>Quail Creek Reservoir (Quail Lake)</v>
          </cell>
          <cell r="C159" t="str">
            <v>West Dam, Inlet</v>
          </cell>
          <cell r="D159">
            <v>43255</v>
          </cell>
          <cell r="E159">
            <v>43265</v>
          </cell>
          <cell r="F159">
            <v>195</v>
          </cell>
          <cell r="G159" t="str">
            <v>light green</v>
          </cell>
          <cell r="H159" t="str">
            <v>cloudy</v>
          </cell>
        </row>
        <row r="160">
          <cell r="A160" t="str">
            <v>I180349</v>
          </cell>
          <cell r="B160" t="str">
            <v>Quail Creek Reservoir (Quail Lake)</v>
          </cell>
          <cell r="C160" t="str">
            <v>Ramps</v>
          </cell>
          <cell r="D160">
            <v>43255</v>
          </cell>
          <cell r="E160">
            <v>43265</v>
          </cell>
          <cell r="F160">
            <v>235</v>
          </cell>
          <cell r="G160" t="str">
            <v>lighy green</v>
          </cell>
          <cell r="H160" t="str">
            <v>cloudy</v>
          </cell>
        </row>
        <row r="161">
          <cell r="A161" t="str">
            <v>I180350</v>
          </cell>
          <cell r="B161" t="str">
            <v>Quail Creek Reservoir (Quail Lake)</v>
          </cell>
          <cell r="C161" t="str">
            <v>East Dam</v>
          </cell>
          <cell r="D161">
            <v>43255</v>
          </cell>
          <cell r="E161">
            <v>43265</v>
          </cell>
          <cell r="F161">
            <v>195</v>
          </cell>
          <cell r="G161" t="str">
            <v>light green</v>
          </cell>
          <cell r="H161" t="str">
            <v>cloudy</v>
          </cell>
        </row>
        <row r="162">
          <cell r="A162" t="str">
            <v>I180351</v>
          </cell>
          <cell r="B162" t="str">
            <v>Otter Creek Reservoir</v>
          </cell>
          <cell r="C162" t="str">
            <v>A1 @ Ramp</v>
          </cell>
          <cell r="D162">
            <v>43257</v>
          </cell>
          <cell r="E162">
            <v>43265</v>
          </cell>
          <cell r="F162">
            <v>245</v>
          </cell>
          <cell r="G162" t="str">
            <v>grren brownish</v>
          </cell>
          <cell r="H162" t="str">
            <v>cloudy</v>
          </cell>
        </row>
        <row r="163">
          <cell r="A163" t="str">
            <v>I180352</v>
          </cell>
          <cell r="B163" t="str">
            <v>Otter Creek Reservoir</v>
          </cell>
          <cell r="C163" t="str">
            <v>A2  @ Dam</v>
          </cell>
          <cell r="D163">
            <v>43257</v>
          </cell>
          <cell r="E163">
            <v>43265</v>
          </cell>
          <cell r="F163">
            <v>350</v>
          </cell>
          <cell r="G163" t="str">
            <v>green</v>
          </cell>
          <cell r="H163" t="str">
            <v>cloudy</v>
          </cell>
        </row>
        <row r="164">
          <cell r="A164" t="str">
            <v>I180353</v>
          </cell>
          <cell r="B164" t="str">
            <v>Otter Creek Reservoir</v>
          </cell>
          <cell r="C164" t="str">
            <v>A3 @ West Shore</v>
          </cell>
          <cell r="D164">
            <v>43257</v>
          </cell>
          <cell r="E164">
            <v>43265</v>
          </cell>
          <cell r="F164">
            <v>335</v>
          </cell>
          <cell r="G164" t="str">
            <v>brown redish</v>
          </cell>
          <cell r="H164" t="str">
            <v>cloudy</v>
          </cell>
        </row>
        <row r="165">
          <cell r="A165" t="str">
            <v>I180354</v>
          </cell>
          <cell r="B165" t="str">
            <v>Minersville Reservoir</v>
          </cell>
          <cell r="C165" t="str">
            <v>A1 @ Ramp</v>
          </cell>
          <cell r="D165">
            <v>43256</v>
          </cell>
          <cell r="E165">
            <v>43265</v>
          </cell>
          <cell r="F165">
            <v>465</v>
          </cell>
          <cell r="G165" t="str">
            <v>green orange</v>
          </cell>
          <cell r="H165" t="str">
            <v>clear</v>
          </cell>
        </row>
        <row r="166">
          <cell r="A166" t="str">
            <v>I180355</v>
          </cell>
          <cell r="B166" t="str">
            <v>Minersville Reservoir</v>
          </cell>
          <cell r="C166" t="str">
            <v>A2 @ Dam</v>
          </cell>
          <cell r="D166">
            <v>43256</v>
          </cell>
          <cell r="E166">
            <v>43265</v>
          </cell>
          <cell r="F166">
            <v>360</v>
          </cell>
          <cell r="G166" t="str">
            <v>oracnge brown</v>
          </cell>
          <cell r="H166" t="str">
            <v>cloudy</v>
          </cell>
        </row>
        <row r="167">
          <cell r="A167" t="str">
            <v>I180356</v>
          </cell>
          <cell r="B167" t="str">
            <v>Minersville Reservoir</v>
          </cell>
          <cell r="C167" t="str">
            <v>A3 @ Midlake</v>
          </cell>
          <cell r="D167">
            <v>43256</v>
          </cell>
          <cell r="E167">
            <v>43265</v>
          </cell>
          <cell r="F167">
            <v>465</v>
          </cell>
          <cell r="G167" t="str">
            <v>yellow green</v>
          </cell>
          <cell r="H167" t="str">
            <v>cloudy</v>
          </cell>
        </row>
        <row r="168">
          <cell r="A168" t="str">
            <v>I180357</v>
          </cell>
          <cell r="B168" t="str">
            <v>Wide Hollow</v>
          </cell>
          <cell r="C168" t="str">
            <v>Boat Ramp</v>
          </cell>
          <cell r="D168">
            <v>43242</v>
          </cell>
          <cell r="E168">
            <v>43265</v>
          </cell>
          <cell r="F168">
            <v>235</v>
          </cell>
          <cell r="G168" t="str">
            <v>brown green</v>
          </cell>
          <cell r="H168" t="str">
            <v>cloudy</v>
          </cell>
        </row>
        <row r="169">
          <cell r="A169" t="str">
            <v>I180358</v>
          </cell>
          <cell r="B169" t="str">
            <v>Wide Hollow</v>
          </cell>
          <cell r="C169" t="str">
            <v>Dam</v>
          </cell>
          <cell r="D169">
            <v>43242</v>
          </cell>
          <cell r="E169">
            <v>43265</v>
          </cell>
          <cell r="F169">
            <v>360</v>
          </cell>
          <cell r="G169" t="str">
            <v>green brown</v>
          </cell>
          <cell r="H169" t="str">
            <v>cloudy</v>
          </cell>
        </row>
        <row r="170">
          <cell r="A170" t="str">
            <v>I180359</v>
          </cell>
          <cell r="B170" t="str">
            <v>Sand Hollow Reservoir</v>
          </cell>
          <cell r="C170" t="str">
            <v>Main Ramp</v>
          </cell>
          <cell r="D170">
            <v>43255</v>
          </cell>
          <cell r="E170">
            <v>43265</v>
          </cell>
          <cell r="F170">
            <v>325</v>
          </cell>
          <cell r="G170" t="str">
            <v>light green</v>
          </cell>
          <cell r="H170" t="str">
            <v>clear</v>
          </cell>
        </row>
        <row r="171">
          <cell r="A171" t="str">
            <v>I180360</v>
          </cell>
          <cell r="B171" t="str">
            <v>Sand Hollow Reservoir</v>
          </cell>
          <cell r="C171" t="str">
            <v>North Dam</v>
          </cell>
          <cell r="D171">
            <v>43255</v>
          </cell>
          <cell r="E171">
            <v>43265</v>
          </cell>
          <cell r="F171">
            <v>325</v>
          </cell>
          <cell r="G171" t="str">
            <v>brown green</v>
          </cell>
          <cell r="H171" t="str">
            <v>cloudy</v>
          </cell>
        </row>
        <row r="172">
          <cell r="A172" t="str">
            <v>I180361</v>
          </cell>
          <cell r="B172" t="str">
            <v>Sand Hollow Reservoir</v>
          </cell>
          <cell r="C172" t="str">
            <v>South Marina</v>
          </cell>
          <cell r="D172">
            <v>43255</v>
          </cell>
          <cell r="E172">
            <v>43265</v>
          </cell>
          <cell r="F172">
            <v>350</v>
          </cell>
          <cell r="G172" t="str">
            <v>light green</v>
          </cell>
          <cell r="H172" t="str">
            <v>clear</v>
          </cell>
        </row>
        <row r="173">
          <cell r="A173" t="str">
            <v>I180362</v>
          </cell>
          <cell r="B173" t="str">
            <v>Panguitch Lake</v>
          </cell>
          <cell r="C173" t="str">
            <v>A1 @ South Marina</v>
          </cell>
          <cell r="D173">
            <v>43251</v>
          </cell>
          <cell r="E173">
            <v>43265</v>
          </cell>
          <cell r="F173">
            <v>450</v>
          </cell>
          <cell r="G173" t="str">
            <v>dark green</v>
          </cell>
          <cell r="H173" t="str">
            <v>cloudy</v>
          </cell>
        </row>
        <row r="174">
          <cell r="A174" t="str">
            <v>I180309</v>
          </cell>
          <cell r="B174" t="str">
            <v>Palisades Reservoir</v>
          </cell>
          <cell r="C174" t="str">
            <v>Sample 1</v>
          </cell>
          <cell r="D174">
            <v>43251</v>
          </cell>
          <cell r="E174">
            <v>43265</v>
          </cell>
          <cell r="F174">
            <v>95</v>
          </cell>
          <cell r="G174" t="str">
            <v>light green</v>
          </cell>
          <cell r="H174" t="str">
            <v>cloudy</v>
          </cell>
        </row>
        <row r="175">
          <cell r="A175" t="str">
            <v>I180310</v>
          </cell>
          <cell r="B175" t="str">
            <v>Palisades Reservoir</v>
          </cell>
          <cell r="C175" t="str">
            <v>Sample 2</v>
          </cell>
          <cell r="D175">
            <v>43251</v>
          </cell>
          <cell r="E175">
            <v>43265</v>
          </cell>
          <cell r="F175">
            <v>340</v>
          </cell>
          <cell r="G175" t="str">
            <v>light green</v>
          </cell>
          <cell r="H175" t="str">
            <v>cloudy</v>
          </cell>
        </row>
        <row r="176">
          <cell r="A176" t="str">
            <v>I180311</v>
          </cell>
          <cell r="B176" t="str">
            <v>Palisades Reservoir</v>
          </cell>
          <cell r="C176" t="str">
            <v>Sample 3</v>
          </cell>
          <cell r="D176">
            <v>43251</v>
          </cell>
          <cell r="E176">
            <v>43265</v>
          </cell>
          <cell r="F176">
            <v>230</v>
          </cell>
          <cell r="G176" t="str">
            <v>green</v>
          </cell>
          <cell r="H176" t="str">
            <v>cloudy</v>
          </cell>
        </row>
        <row r="177">
          <cell r="A177" t="str">
            <v>I180312</v>
          </cell>
          <cell r="B177" t="str">
            <v>Huntington North Reservoir</v>
          </cell>
          <cell r="C177" t="str">
            <v>Sample 1</v>
          </cell>
          <cell r="D177">
            <v>43255</v>
          </cell>
          <cell r="E177">
            <v>43265</v>
          </cell>
          <cell r="F177">
            <v>315</v>
          </cell>
          <cell r="G177" t="str">
            <v>orange redish</v>
          </cell>
          <cell r="H177" t="str">
            <v>cloudy</v>
          </cell>
        </row>
        <row r="178">
          <cell r="A178" t="str">
            <v>I180313</v>
          </cell>
          <cell r="B178" t="str">
            <v>Huntington North Reservoir</v>
          </cell>
          <cell r="C178" t="str">
            <v>Sample 2</v>
          </cell>
          <cell r="D178">
            <v>43255</v>
          </cell>
          <cell r="E178">
            <v>43265</v>
          </cell>
          <cell r="F178">
            <v>410</v>
          </cell>
          <cell r="G178" t="str">
            <v>yellow green</v>
          </cell>
          <cell r="H178" t="str">
            <v>cloudy</v>
          </cell>
        </row>
        <row r="179">
          <cell r="A179" t="str">
            <v>I180314</v>
          </cell>
          <cell r="B179" t="str">
            <v>Folsom Reservoir</v>
          </cell>
          <cell r="C179" t="str">
            <v>Folsom Dam</v>
          </cell>
          <cell r="D179">
            <v>43257</v>
          </cell>
          <cell r="E179">
            <v>43265</v>
          </cell>
          <cell r="F179">
            <v>120</v>
          </cell>
          <cell r="G179" t="str">
            <v>clear</v>
          </cell>
          <cell r="H179" t="str">
            <v>clear</v>
          </cell>
        </row>
        <row r="180">
          <cell r="A180" t="str">
            <v>I180315</v>
          </cell>
          <cell r="B180" t="str">
            <v>Folsom Reservoir</v>
          </cell>
          <cell r="C180" t="str">
            <v>Pennisula In</v>
          </cell>
          <cell r="D180">
            <v>43257</v>
          </cell>
          <cell r="E180">
            <v>43265</v>
          </cell>
          <cell r="F180">
            <v>185</v>
          </cell>
          <cell r="G180" t="str">
            <v>clear</v>
          </cell>
          <cell r="H180" t="str">
            <v>clear</v>
          </cell>
        </row>
        <row r="181">
          <cell r="A181" t="str">
            <v>I180316</v>
          </cell>
          <cell r="B181" t="str">
            <v>Folsom Reservoir</v>
          </cell>
          <cell r="C181" t="str">
            <v>Pennisula Out</v>
          </cell>
          <cell r="D181">
            <v>43257</v>
          </cell>
          <cell r="E181">
            <v>43265</v>
          </cell>
          <cell r="F181">
            <v>165</v>
          </cell>
          <cell r="G181" t="str">
            <v>clear</v>
          </cell>
          <cell r="H181" t="str">
            <v>clear</v>
          </cell>
        </row>
        <row r="182">
          <cell r="A182" t="str">
            <v>I180317</v>
          </cell>
          <cell r="B182" t="str">
            <v>Folsom Reservoir</v>
          </cell>
          <cell r="C182" t="str">
            <v>Granite Bay In</v>
          </cell>
          <cell r="D182">
            <v>43257</v>
          </cell>
          <cell r="E182">
            <v>43265</v>
          </cell>
          <cell r="F182">
            <v>135</v>
          </cell>
          <cell r="G182" t="str">
            <v>clear</v>
          </cell>
          <cell r="H182" t="str">
            <v>clear</v>
          </cell>
        </row>
        <row r="183">
          <cell r="A183" t="str">
            <v>I180318</v>
          </cell>
          <cell r="B183" t="str">
            <v>Folsom Reservoir</v>
          </cell>
          <cell r="C183" t="str">
            <v>Granite Bay Out</v>
          </cell>
          <cell r="D183">
            <v>43257</v>
          </cell>
          <cell r="E183">
            <v>43265</v>
          </cell>
          <cell r="F183">
            <v>125</v>
          </cell>
          <cell r="G183" t="str">
            <v>clear</v>
          </cell>
          <cell r="H183" t="str">
            <v>clear</v>
          </cell>
        </row>
        <row r="184">
          <cell r="A184" t="str">
            <v>I180319</v>
          </cell>
          <cell r="B184" t="str">
            <v>Folsom Reservoir</v>
          </cell>
          <cell r="C184" t="str">
            <v>Folsom Point In</v>
          </cell>
          <cell r="D184">
            <v>43257</v>
          </cell>
          <cell r="E184">
            <v>43265</v>
          </cell>
          <cell r="F184">
            <v>93</v>
          </cell>
          <cell r="G184" t="str">
            <v>clear</v>
          </cell>
          <cell r="H184" t="str">
            <v>clear</v>
          </cell>
        </row>
        <row r="185">
          <cell r="A185" t="str">
            <v>I180320</v>
          </cell>
          <cell r="B185" t="str">
            <v>Folsom Reservoir</v>
          </cell>
          <cell r="C185" t="str">
            <v>Folsom Point Out</v>
          </cell>
          <cell r="D185">
            <v>43257</v>
          </cell>
          <cell r="E185">
            <v>43265</v>
          </cell>
          <cell r="F185">
            <v>135</v>
          </cell>
          <cell r="G185" t="str">
            <v>clear</v>
          </cell>
          <cell r="H185" t="str">
            <v>clear</v>
          </cell>
        </row>
        <row r="186">
          <cell r="A186" t="str">
            <v>I180321</v>
          </cell>
          <cell r="B186" t="str">
            <v>Folsom Reservoir</v>
          </cell>
          <cell r="C186" t="str">
            <v>Rattle Snake Bar In</v>
          </cell>
          <cell r="D186">
            <v>43257</v>
          </cell>
          <cell r="E186">
            <v>43265</v>
          </cell>
          <cell r="F186">
            <v>195</v>
          </cell>
          <cell r="G186" t="str">
            <v>clear</v>
          </cell>
          <cell r="H186" t="str">
            <v>clear</v>
          </cell>
        </row>
        <row r="187">
          <cell r="A187" t="str">
            <v>I180322</v>
          </cell>
          <cell r="B187" t="str">
            <v>Folsom Reservoir</v>
          </cell>
          <cell r="C187" t="str">
            <v>Rattle Snake Bar Out</v>
          </cell>
          <cell r="D187">
            <v>43257</v>
          </cell>
          <cell r="E187">
            <v>43265</v>
          </cell>
          <cell r="F187">
            <v>175</v>
          </cell>
          <cell r="G187" t="str">
            <v>clear</v>
          </cell>
          <cell r="H187" t="str">
            <v>clear</v>
          </cell>
        </row>
        <row r="188">
          <cell r="A188" t="str">
            <v>I180323</v>
          </cell>
          <cell r="B188" t="str">
            <v>Folsom Reservoir</v>
          </cell>
          <cell r="C188" t="str">
            <v>Browns Ravine In</v>
          </cell>
          <cell r="D188">
            <v>43257</v>
          </cell>
          <cell r="E188">
            <v>43265</v>
          </cell>
          <cell r="F188">
            <v>145</v>
          </cell>
          <cell r="G188" t="str">
            <v>clear</v>
          </cell>
          <cell r="H188" t="str">
            <v>clear</v>
          </cell>
        </row>
        <row r="189">
          <cell r="A189" t="str">
            <v>I180324</v>
          </cell>
          <cell r="B189" t="str">
            <v>Folsom Reservoir</v>
          </cell>
          <cell r="C189" t="str">
            <v>Browns Ravine Out</v>
          </cell>
          <cell r="D189">
            <v>43257</v>
          </cell>
          <cell r="E189">
            <v>43265</v>
          </cell>
          <cell r="F189">
            <v>175</v>
          </cell>
          <cell r="G189" t="str">
            <v>clear</v>
          </cell>
          <cell r="H189" t="str">
            <v>clear</v>
          </cell>
        </row>
        <row r="190">
          <cell r="A190" t="str">
            <v>I180325</v>
          </cell>
          <cell r="B190" t="str">
            <v>Folsom Reservoir</v>
          </cell>
          <cell r="C190" t="str">
            <v>EID Intake</v>
          </cell>
          <cell r="D190">
            <v>43257</v>
          </cell>
          <cell r="E190">
            <v>43265</v>
          </cell>
          <cell r="F190">
            <v>175</v>
          </cell>
          <cell r="G190" t="str">
            <v>clear</v>
          </cell>
          <cell r="H190" t="str">
            <v>clear</v>
          </cell>
        </row>
        <row r="191">
          <cell r="A191" t="str">
            <v>I180326</v>
          </cell>
          <cell r="B191" t="str">
            <v>New Melones Lake</v>
          </cell>
          <cell r="C191" t="str">
            <v>Dam 1</v>
          </cell>
          <cell r="D191">
            <v>43251</v>
          </cell>
          <cell r="E191">
            <v>43265</v>
          </cell>
          <cell r="F191">
            <v>255</v>
          </cell>
          <cell r="G191" t="str">
            <v>brown redish</v>
          </cell>
          <cell r="H191" t="str">
            <v>cloudy</v>
          </cell>
        </row>
        <row r="192">
          <cell r="A192" t="str">
            <v>I180327</v>
          </cell>
          <cell r="B192" t="str">
            <v>New Melones Lake</v>
          </cell>
          <cell r="C192" t="str">
            <v>Dam 2</v>
          </cell>
          <cell r="D192">
            <v>43251</v>
          </cell>
          <cell r="E192">
            <v>43265</v>
          </cell>
          <cell r="F192">
            <v>275</v>
          </cell>
          <cell r="G192" t="str">
            <v>dark green</v>
          </cell>
          <cell r="H192" t="str">
            <v>cloudy</v>
          </cell>
        </row>
        <row r="193">
          <cell r="A193" t="str">
            <v>I180328</v>
          </cell>
          <cell r="B193" t="str">
            <v>New Melones Lake</v>
          </cell>
          <cell r="C193" t="str">
            <v>Parrotts Ferry</v>
          </cell>
          <cell r="D193">
            <v>43251</v>
          </cell>
          <cell r="E193">
            <v>43265</v>
          </cell>
          <cell r="F193">
            <v>260</v>
          </cell>
          <cell r="G193" t="str">
            <v>dark green</v>
          </cell>
          <cell r="H193" t="str">
            <v>cloudy</v>
          </cell>
        </row>
        <row r="194">
          <cell r="A194" t="str">
            <v>I180363</v>
          </cell>
          <cell r="B194" t="str">
            <v>Panguitch Lake</v>
          </cell>
          <cell r="C194" t="str">
            <v>A2 @ North Shore</v>
          </cell>
          <cell r="D194">
            <v>43251</v>
          </cell>
          <cell r="E194">
            <v>43270</v>
          </cell>
          <cell r="F194">
            <v>400</v>
          </cell>
          <cell r="G194" t="str">
            <v>yellow green</v>
          </cell>
          <cell r="H194" t="str">
            <v>clear</v>
          </cell>
        </row>
        <row r="195">
          <cell r="A195" t="str">
            <v>I180364</v>
          </cell>
          <cell r="B195" t="str">
            <v>Panguitch Lake</v>
          </cell>
          <cell r="C195" t="str">
            <v>North Ramp</v>
          </cell>
          <cell r="D195">
            <v>43251</v>
          </cell>
          <cell r="E195">
            <v>43270</v>
          </cell>
          <cell r="F195">
            <v>400</v>
          </cell>
          <cell r="G195" t="str">
            <v>yellow green</v>
          </cell>
          <cell r="H195" t="str">
            <v>clear</v>
          </cell>
        </row>
        <row r="196">
          <cell r="A196" t="str">
            <v>I180365</v>
          </cell>
          <cell r="B196" t="str">
            <v>Deer Creek Reservoir</v>
          </cell>
          <cell r="C196" t="str">
            <v>1A</v>
          </cell>
          <cell r="D196">
            <v>43263</v>
          </cell>
          <cell r="E196">
            <v>43270</v>
          </cell>
          <cell r="F196">
            <v>360</v>
          </cell>
          <cell r="G196" t="str">
            <v>yellow green</v>
          </cell>
          <cell r="H196" t="str">
            <v>clear</v>
          </cell>
        </row>
        <row r="197">
          <cell r="A197" t="str">
            <v>I180366</v>
          </cell>
          <cell r="B197" t="str">
            <v>Deer Creek Reservoir</v>
          </cell>
          <cell r="C197" t="str">
            <v>2A</v>
          </cell>
          <cell r="D197">
            <v>43263</v>
          </cell>
          <cell r="E197">
            <v>43270</v>
          </cell>
          <cell r="F197">
            <v>315</v>
          </cell>
          <cell r="G197" t="str">
            <v>yellow green</v>
          </cell>
          <cell r="H197" t="str">
            <v>clear</v>
          </cell>
        </row>
        <row r="198">
          <cell r="A198" t="str">
            <v>I180367</v>
          </cell>
          <cell r="B198" t="str">
            <v>Deer Creek Reservoir</v>
          </cell>
          <cell r="C198" t="str">
            <v>3A</v>
          </cell>
          <cell r="D198">
            <v>43263</v>
          </cell>
          <cell r="E198">
            <v>43270</v>
          </cell>
          <cell r="F198">
            <v>300</v>
          </cell>
          <cell r="G198" t="str">
            <v>yellow green</v>
          </cell>
          <cell r="H198" t="str">
            <v>clear</v>
          </cell>
        </row>
        <row r="199">
          <cell r="A199" t="str">
            <v>I180368</v>
          </cell>
          <cell r="B199" t="str">
            <v>Deer Creek Reservoir</v>
          </cell>
          <cell r="C199" t="str">
            <v>4A</v>
          </cell>
          <cell r="D199">
            <v>43263</v>
          </cell>
          <cell r="E199">
            <v>43270</v>
          </cell>
          <cell r="F199">
            <v>295</v>
          </cell>
          <cell r="G199" t="str">
            <v>green</v>
          </cell>
          <cell r="H199" t="str">
            <v>clear</v>
          </cell>
        </row>
        <row r="200">
          <cell r="A200" t="str">
            <v>I180369</v>
          </cell>
          <cell r="B200" t="str">
            <v>Deer Creek Reservoir</v>
          </cell>
          <cell r="C200" t="str">
            <v>5A</v>
          </cell>
          <cell r="D200">
            <v>43263</v>
          </cell>
          <cell r="E200">
            <v>43270</v>
          </cell>
          <cell r="F200">
            <v>450</v>
          </cell>
          <cell r="G200" t="str">
            <v>yellow</v>
          </cell>
          <cell r="H200" t="str">
            <v>clear</v>
          </cell>
        </row>
        <row r="201">
          <cell r="A201" t="str">
            <v>I180370</v>
          </cell>
          <cell r="B201" t="str">
            <v>Deer Creek Reservoir</v>
          </cell>
          <cell r="C201" t="str">
            <v>6A</v>
          </cell>
          <cell r="D201">
            <v>43263</v>
          </cell>
          <cell r="E201">
            <v>43270</v>
          </cell>
          <cell r="F201">
            <v>380</v>
          </cell>
          <cell r="G201" t="str">
            <v>yellow green</v>
          </cell>
          <cell r="H201" t="str">
            <v>clear</v>
          </cell>
        </row>
        <row r="202">
          <cell r="A202" t="str">
            <v>I180371</v>
          </cell>
          <cell r="B202" t="str">
            <v>Electric Lake</v>
          </cell>
          <cell r="C202" t="str">
            <v>1A</v>
          </cell>
          <cell r="D202">
            <v>43257</v>
          </cell>
          <cell r="E202">
            <v>43270</v>
          </cell>
          <cell r="F202">
            <v>485</v>
          </cell>
          <cell r="G202" t="str">
            <v>green</v>
          </cell>
          <cell r="H202" t="str">
            <v>clear</v>
          </cell>
        </row>
        <row r="203">
          <cell r="A203" t="str">
            <v>I180372</v>
          </cell>
          <cell r="B203" t="str">
            <v>Electric Lake</v>
          </cell>
          <cell r="C203" t="str">
            <v>2A</v>
          </cell>
          <cell r="D203">
            <v>43257</v>
          </cell>
          <cell r="E203">
            <v>43270</v>
          </cell>
          <cell r="F203">
            <v>500</v>
          </cell>
          <cell r="G203" t="str">
            <v>yellow</v>
          </cell>
          <cell r="H203" t="str">
            <v>cloudy</v>
          </cell>
        </row>
        <row r="204">
          <cell r="A204" t="str">
            <v>I180373</v>
          </cell>
          <cell r="B204" t="str">
            <v>Electric Lake</v>
          </cell>
          <cell r="C204" t="str">
            <v>3A</v>
          </cell>
          <cell r="D204">
            <v>43257</v>
          </cell>
          <cell r="E204">
            <v>43270</v>
          </cell>
          <cell r="F204">
            <v>510</v>
          </cell>
          <cell r="G204" t="str">
            <v>green</v>
          </cell>
          <cell r="H204" t="str">
            <v>clear</v>
          </cell>
        </row>
        <row r="205">
          <cell r="A205" t="str">
            <v>I180374</v>
          </cell>
          <cell r="B205" t="str">
            <v>Electric Lake</v>
          </cell>
          <cell r="C205" t="str">
            <v>4A</v>
          </cell>
          <cell r="D205">
            <v>43257</v>
          </cell>
          <cell r="E205">
            <v>43270</v>
          </cell>
          <cell r="F205">
            <v>495</v>
          </cell>
          <cell r="G205" t="str">
            <v>green</v>
          </cell>
          <cell r="H205" t="str">
            <v>clear</v>
          </cell>
        </row>
        <row r="206">
          <cell r="A206" t="str">
            <v>I180375</v>
          </cell>
          <cell r="B206" t="str">
            <v>Millsite Reservoir</v>
          </cell>
          <cell r="C206" t="str">
            <v>1A</v>
          </cell>
          <cell r="D206">
            <v>43264</v>
          </cell>
          <cell r="E206">
            <v>43270</v>
          </cell>
          <cell r="F206">
            <v>245</v>
          </cell>
          <cell r="G206" t="str">
            <v>yellow</v>
          </cell>
          <cell r="H206" t="str">
            <v>clear</v>
          </cell>
        </row>
        <row r="207">
          <cell r="A207" t="str">
            <v>I180376</v>
          </cell>
          <cell r="B207" t="str">
            <v>Millsite Reservoir</v>
          </cell>
          <cell r="C207" t="str">
            <v>2A</v>
          </cell>
          <cell r="D207">
            <v>43264</v>
          </cell>
          <cell r="E207">
            <v>43270</v>
          </cell>
          <cell r="F207">
            <v>190</v>
          </cell>
          <cell r="G207" t="str">
            <v>yellow</v>
          </cell>
          <cell r="H207" t="str">
            <v>clear</v>
          </cell>
        </row>
        <row r="208">
          <cell r="A208" t="str">
            <v>I180377</v>
          </cell>
          <cell r="B208" t="str">
            <v>Millsite Reservoir</v>
          </cell>
          <cell r="C208" t="str">
            <v>3A</v>
          </cell>
          <cell r="D208">
            <v>43264</v>
          </cell>
          <cell r="E208">
            <v>43270</v>
          </cell>
          <cell r="F208">
            <v>245</v>
          </cell>
          <cell r="G208" t="str">
            <v>yellow green</v>
          </cell>
          <cell r="H208" t="str">
            <v>clear</v>
          </cell>
        </row>
        <row r="209">
          <cell r="A209" t="str">
            <v>I180378</v>
          </cell>
          <cell r="B209" t="str">
            <v>Stony Gorge Reservoir</v>
          </cell>
          <cell r="C209" t="str">
            <v>Site 1</v>
          </cell>
          <cell r="D209">
            <v>43237</v>
          </cell>
          <cell r="E209">
            <v>43270</v>
          </cell>
          <cell r="F209">
            <v>450</v>
          </cell>
          <cell r="G209" t="str">
            <v>light yellow</v>
          </cell>
          <cell r="H209" t="str">
            <v>cloudy</v>
          </cell>
        </row>
        <row r="210">
          <cell r="A210" t="str">
            <v>I180379</v>
          </cell>
          <cell r="B210" t="str">
            <v>Stony Gorge Reservoir</v>
          </cell>
          <cell r="C210" t="str">
            <v>Site 2</v>
          </cell>
          <cell r="D210">
            <v>43237</v>
          </cell>
          <cell r="E210">
            <v>43270</v>
          </cell>
          <cell r="F210">
            <v>300</v>
          </cell>
          <cell r="G210" t="str">
            <v>light yellow</v>
          </cell>
          <cell r="H210" t="str">
            <v>cloudy</v>
          </cell>
        </row>
        <row r="211">
          <cell r="A211" t="str">
            <v>I180380</v>
          </cell>
          <cell r="B211" t="str">
            <v>Stony Gorge Reservoir</v>
          </cell>
          <cell r="C211" t="str">
            <v>Site 3</v>
          </cell>
          <cell r="D211">
            <v>43237</v>
          </cell>
          <cell r="E211">
            <v>43270</v>
          </cell>
          <cell r="F211">
            <v>230</v>
          </cell>
          <cell r="G211" t="str">
            <v>light yellow</v>
          </cell>
          <cell r="H211" t="str">
            <v>cloudy</v>
          </cell>
        </row>
        <row r="212">
          <cell r="A212" t="str">
            <v>I180381</v>
          </cell>
          <cell r="B212" t="str">
            <v>Stony Gorge Reservoir</v>
          </cell>
          <cell r="C212" t="str">
            <v>Site 1</v>
          </cell>
          <cell r="D212">
            <v>43263</v>
          </cell>
          <cell r="E212">
            <v>43270</v>
          </cell>
          <cell r="F212">
            <v>220</v>
          </cell>
          <cell r="G212" t="str">
            <v>very light yellow</v>
          </cell>
          <cell r="H212" t="str">
            <v>clear</v>
          </cell>
        </row>
        <row r="213">
          <cell r="A213" t="str">
            <v>I180382</v>
          </cell>
          <cell r="B213" t="str">
            <v>Stony Gorge Reservoir</v>
          </cell>
          <cell r="C213" t="str">
            <v>Site 3</v>
          </cell>
          <cell r="D213">
            <v>43263</v>
          </cell>
          <cell r="E213">
            <v>43270</v>
          </cell>
          <cell r="F213">
            <v>240</v>
          </cell>
          <cell r="G213" t="str">
            <v>translucent, yellow tinted</v>
          </cell>
          <cell r="H213" t="str">
            <v>clear</v>
          </cell>
        </row>
        <row r="214">
          <cell r="A214" t="str">
            <v>I180383</v>
          </cell>
          <cell r="B214" t="str">
            <v>Lahontan Reservoir</v>
          </cell>
          <cell r="C214" t="str">
            <v>Dam</v>
          </cell>
          <cell r="D214">
            <v>43250</v>
          </cell>
          <cell r="E214">
            <v>43270</v>
          </cell>
          <cell r="F214">
            <v>250</v>
          </cell>
          <cell r="G214" t="str">
            <v>light yellow</v>
          </cell>
          <cell r="H214" t="str">
            <v>cloudy</v>
          </cell>
        </row>
        <row r="215">
          <cell r="A215" t="str">
            <v>I180384</v>
          </cell>
          <cell r="B215" t="str">
            <v>Lahontan Reservoir</v>
          </cell>
          <cell r="C215" t="str">
            <v>Dam Outlet</v>
          </cell>
          <cell r="D215">
            <v>43250</v>
          </cell>
          <cell r="E215">
            <v>43270</v>
          </cell>
          <cell r="F215">
            <v>250</v>
          </cell>
          <cell r="G215" t="str">
            <v>light yellow</v>
          </cell>
          <cell r="H215" t="str">
            <v>cloudy</v>
          </cell>
        </row>
        <row r="216">
          <cell r="A216" t="str">
            <v>I180385</v>
          </cell>
          <cell r="B216" t="str">
            <v>Lahontan Reservoir</v>
          </cell>
          <cell r="C216" t="str">
            <v>Silver Springs Boat Launch</v>
          </cell>
          <cell r="D216">
            <v>43250</v>
          </cell>
          <cell r="E216">
            <v>43270</v>
          </cell>
          <cell r="F216">
            <v>205</v>
          </cell>
          <cell r="G216" t="str">
            <v>light green</v>
          </cell>
          <cell r="H216" t="str">
            <v>cloudy</v>
          </cell>
        </row>
        <row r="217">
          <cell r="A217" t="str">
            <v>I180386</v>
          </cell>
          <cell r="B217" t="str">
            <v>Pyramid</v>
          </cell>
          <cell r="C217" t="str">
            <v>Blockhouse</v>
          </cell>
          <cell r="D217">
            <v>43250</v>
          </cell>
          <cell r="E217">
            <v>43270</v>
          </cell>
          <cell r="F217">
            <v>165</v>
          </cell>
          <cell r="G217" t="str">
            <v>translucent</v>
          </cell>
          <cell r="H217" t="str">
            <v>clear</v>
          </cell>
        </row>
        <row r="218">
          <cell r="A218" t="str">
            <v>I180387</v>
          </cell>
          <cell r="B218" t="str">
            <v>Pyramid</v>
          </cell>
          <cell r="C218" t="str">
            <v>North Nets Beach</v>
          </cell>
          <cell r="D218">
            <v>43250</v>
          </cell>
          <cell r="E218">
            <v>43270</v>
          </cell>
          <cell r="F218">
            <v>155</v>
          </cell>
          <cell r="G218" t="str">
            <v>translucent</v>
          </cell>
          <cell r="H218" t="str">
            <v>clear</v>
          </cell>
        </row>
        <row r="219">
          <cell r="A219" t="str">
            <v>I180388</v>
          </cell>
          <cell r="B219" t="str">
            <v>Prosser Creek</v>
          </cell>
          <cell r="C219" t="str">
            <v>Dam</v>
          </cell>
          <cell r="D219">
            <v>43250</v>
          </cell>
          <cell r="E219">
            <v>43270</v>
          </cell>
          <cell r="F219">
            <v>220</v>
          </cell>
          <cell r="G219" t="str">
            <v>very light brown</v>
          </cell>
          <cell r="H219" t="str">
            <v>clear</v>
          </cell>
        </row>
        <row r="220">
          <cell r="A220" t="str">
            <v>I180389</v>
          </cell>
          <cell r="B220" t="str">
            <v>Boca</v>
          </cell>
          <cell r="C220" t="str">
            <v>North</v>
          </cell>
          <cell r="D220">
            <v>43249</v>
          </cell>
          <cell r="E220">
            <v>43270</v>
          </cell>
          <cell r="F220">
            <v>250</v>
          </cell>
          <cell r="G220" t="str">
            <v>none</v>
          </cell>
          <cell r="H220" t="str">
            <v>clear</v>
          </cell>
        </row>
        <row r="221">
          <cell r="A221" t="str">
            <v>I180390</v>
          </cell>
          <cell r="B221" t="str">
            <v>Boca</v>
          </cell>
          <cell r="C221" t="str">
            <v>Middle</v>
          </cell>
          <cell r="D221">
            <v>43249</v>
          </cell>
          <cell r="E221">
            <v>43270</v>
          </cell>
          <cell r="F221">
            <v>230</v>
          </cell>
          <cell r="G221" t="str">
            <v>none</v>
          </cell>
          <cell r="H221" t="str">
            <v>clear</v>
          </cell>
        </row>
        <row r="222">
          <cell r="A222" t="str">
            <v>I180391</v>
          </cell>
          <cell r="B222" t="str">
            <v>Boca</v>
          </cell>
          <cell r="C222" t="str">
            <v>Dam</v>
          </cell>
          <cell r="D222">
            <v>43249</v>
          </cell>
          <cell r="E222">
            <v>43270</v>
          </cell>
          <cell r="F222">
            <v>180</v>
          </cell>
          <cell r="G222" t="str">
            <v>none</v>
          </cell>
          <cell r="H222" t="str">
            <v>cloudy</v>
          </cell>
        </row>
        <row r="223">
          <cell r="A223" t="str">
            <v>I180392</v>
          </cell>
          <cell r="B223" t="str">
            <v>Stampede</v>
          </cell>
          <cell r="C223" t="str">
            <v>Boat Launch</v>
          </cell>
          <cell r="D223">
            <v>43251</v>
          </cell>
          <cell r="E223">
            <v>43270</v>
          </cell>
          <cell r="F223">
            <v>250</v>
          </cell>
          <cell r="G223" t="str">
            <v>none</v>
          </cell>
          <cell r="H223" t="str">
            <v>clear</v>
          </cell>
        </row>
        <row r="224">
          <cell r="A224" t="str">
            <v>I180393</v>
          </cell>
          <cell r="B224" t="str">
            <v>Stampede</v>
          </cell>
          <cell r="C224" t="str">
            <v>Emigrant Campground</v>
          </cell>
          <cell r="D224">
            <v>43251</v>
          </cell>
          <cell r="E224">
            <v>43270</v>
          </cell>
          <cell r="F224">
            <v>265</v>
          </cell>
          <cell r="G224" t="str">
            <v>none</v>
          </cell>
          <cell r="H224" t="str">
            <v>clear</v>
          </cell>
        </row>
        <row r="225">
          <cell r="A225" t="str">
            <v>I180394</v>
          </cell>
          <cell r="B225" t="str">
            <v>Flaming Gorge Reservoir</v>
          </cell>
          <cell r="C225" t="str">
            <v>Buckboard Marina</v>
          </cell>
          <cell r="D225">
            <v>43263</v>
          </cell>
          <cell r="E225">
            <v>43270</v>
          </cell>
          <cell r="F225">
            <v>115</v>
          </cell>
          <cell r="G225" t="str">
            <v>yellow</v>
          </cell>
          <cell r="H225" t="str">
            <v>cloudy</v>
          </cell>
        </row>
        <row r="226">
          <cell r="A226" t="str">
            <v>I180395</v>
          </cell>
          <cell r="B226" t="str">
            <v>Flaming Gorge Reservoir</v>
          </cell>
          <cell r="C226" t="str">
            <v>Firehole Boat Ramp</v>
          </cell>
          <cell r="D226">
            <v>43263</v>
          </cell>
          <cell r="E226">
            <v>43270</v>
          </cell>
          <cell r="F226">
            <v>95</v>
          </cell>
          <cell r="G226" t="str">
            <v>light yellow</v>
          </cell>
          <cell r="H226" t="str">
            <v>cloudy</v>
          </cell>
        </row>
        <row r="227">
          <cell r="A227" t="str">
            <v>I180396</v>
          </cell>
          <cell r="B227" t="str">
            <v>Flaming Gorge Reservoir</v>
          </cell>
          <cell r="C227" t="str">
            <v>Green River Inlet</v>
          </cell>
          <cell r="D227">
            <v>43263</v>
          </cell>
          <cell r="E227">
            <v>43270</v>
          </cell>
          <cell r="F227">
            <v>60</v>
          </cell>
          <cell r="G227" t="str">
            <v>light yellow</v>
          </cell>
          <cell r="H227" t="str">
            <v>cloudy</v>
          </cell>
        </row>
        <row r="228">
          <cell r="A228" t="str">
            <v>I180397</v>
          </cell>
          <cell r="B228" t="str">
            <v>Flaming Gorge Reservoir</v>
          </cell>
          <cell r="C228" t="str">
            <v>Black Fork Inlet</v>
          </cell>
          <cell r="D228">
            <v>43263</v>
          </cell>
          <cell r="E228">
            <v>43270</v>
          </cell>
          <cell r="F228">
            <v>130</v>
          </cell>
          <cell r="G228" t="str">
            <v>light yellow</v>
          </cell>
          <cell r="H228" t="str">
            <v>cloudy</v>
          </cell>
        </row>
        <row r="229">
          <cell r="A229" t="str">
            <v>I180398</v>
          </cell>
          <cell r="B229" t="str">
            <v>Flaming Gorge Reservoir</v>
          </cell>
          <cell r="C229" t="str">
            <v>Anvil Draw</v>
          </cell>
          <cell r="D229">
            <v>43264</v>
          </cell>
          <cell r="E229">
            <v>43270</v>
          </cell>
          <cell r="F229">
            <v>70</v>
          </cell>
          <cell r="G229" t="str">
            <v>none</v>
          </cell>
          <cell r="H229" t="str">
            <v>cloudy</v>
          </cell>
        </row>
        <row r="230">
          <cell r="A230" t="str">
            <v>I180399</v>
          </cell>
          <cell r="B230" t="str">
            <v>Flaming Gorge Reservoir</v>
          </cell>
          <cell r="C230" t="str">
            <v>Brinegars Crossing</v>
          </cell>
          <cell r="D230">
            <v>43264</v>
          </cell>
          <cell r="E230">
            <v>43270</v>
          </cell>
          <cell r="F230">
            <v>100</v>
          </cell>
          <cell r="G230" t="str">
            <v>light yellow</v>
          </cell>
          <cell r="H230" t="str">
            <v>cloudy</v>
          </cell>
        </row>
        <row r="231">
          <cell r="A231" t="str">
            <v>I180400</v>
          </cell>
          <cell r="B231" t="str">
            <v>Flaming Gorge Reservoir</v>
          </cell>
          <cell r="C231" t="str">
            <v>Stateline Bay</v>
          </cell>
          <cell r="D231">
            <v>43264</v>
          </cell>
          <cell r="E231">
            <v>43270</v>
          </cell>
          <cell r="F231">
            <v>120</v>
          </cell>
          <cell r="G231" t="str">
            <v>none</v>
          </cell>
          <cell r="H231" t="str">
            <v>cloudy</v>
          </cell>
        </row>
        <row r="232">
          <cell r="A232" t="str">
            <v>I180401</v>
          </cell>
          <cell r="B232" t="str">
            <v>Red Fleet Reservoir</v>
          </cell>
          <cell r="C232" t="str">
            <v>Ramp &amp; Docks</v>
          </cell>
          <cell r="D232">
            <v>43262</v>
          </cell>
          <cell r="E232">
            <v>43270</v>
          </cell>
          <cell r="F232">
            <v>450</v>
          </cell>
          <cell r="G232" t="str">
            <v>orange</v>
          </cell>
          <cell r="H232" t="str">
            <v>cloudy</v>
          </cell>
        </row>
        <row r="233">
          <cell r="A233" t="str">
            <v>I180402</v>
          </cell>
          <cell r="B233" t="str">
            <v>Red Fleet Reservoir</v>
          </cell>
          <cell r="C233" t="str">
            <v>Dam</v>
          </cell>
          <cell r="D233">
            <v>43262</v>
          </cell>
          <cell r="E233">
            <v>43270</v>
          </cell>
          <cell r="F233">
            <v>450</v>
          </cell>
          <cell r="G233" t="str">
            <v>orange</v>
          </cell>
          <cell r="H233" t="str">
            <v>cloudy</v>
          </cell>
        </row>
        <row r="234">
          <cell r="A234" t="str">
            <v>I180403</v>
          </cell>
          <cell r="B234" t="str">
            <v>Hyrum Reservoir</v>
          </cell>
          <cell r="C234" t="str">
            <v>Ramp</v>
          </cell>
          <cell r="D234">
            <v>43256</v>
          </cell>
          <cell r="E234">
            <v>43270</v>
          </cell>
          <cell r="F234">
            <v>460</v>
          </cell>
          <cell r="G234" t="str">
            <v>yellow</v>
          </cell>
          <cell r="H234" t="str">
            <v>cloudy</v>
          </cell>
        </row>
        <row r="235">
          <cell r="A235" t="str">
            <v>I180404</v>
          </cell>
          <cell r="B235" t="str">
            <v>Hyrum Reservoir</v>
          </cell>
          <cell r="C235" t="str">
            <v>Dam</v>
          </cell>
          <cell r="D235">
            <v>43256</v>
          </cell>
          <cell r="E235">
            <v>43270</v>
          </cell>
          <cell r="F235">
            <v>450</v>
          </cell>
          <cell r="G235" t="str">
            <v>yellow green</v>
          </cell>
          <cell r="H235" t="str">
            <v>cloudy</v>
          </cell>
        </row>
        <row r="236">
          <cell r="A236" t="str">
            <v>I180405</v>
          </cell>
          <cell r="B236" t="str">
            <v>Willard Bay Reservoir (Arthur Watkins Dam)</v>
          </cell>
          <cell r="C236" t="str">
            <v>Ramp</v>
          </cell>
          <cell r="D236">
            <v>43257</v>
          </cell>
          <cell r="E236">
            <v>43270</v>
          </cell>
          <cell r="F236">
            <v>480</v>
          </cell>
          <cell r="G236" t="str">
            <v>yellow orange</v>
          </cell>
          <cell r="H236" t="str">
            <v>cloudy</v>
          </cell>
        </row>
        <row r="237">
          <cell r="A237" t="str">
            <v>I180406</v>
          </cell>
          <cell r="B237" t="str">
            <v>Willard Bay Reservoir (Arthur Watkins Dam)</v>
          </cell>
          <cell r="C237" t="str">
            <v>South</v>
          </cell>
          <cell r="D237">
            <v>43257</v>
          </cell>
          <cell r="E237">
            <v>43270</v>
          </cell>
          <cell r="F237">
            <v>450</v>
          </cell>
          <cell r="G237" t="str">
            <v>yellow orange</v>
          </cell>
          <cell r="H237" t="str">
            <v>cloudy</v>
          </cell>
        </row>
        <row r="238">
          <cell r="A238" t="str">
            <v>I180407</v>
          </cell>
          <cell r="B238" t="str">
            <v>Willard Bay Reservoir (Arthur Watkins Dam)</v>
          </cell>
          <cell r="C238" t="str">
            <v>Dam</v>
          </cell>
          <cell r="D238">
            <v>43257</v>
          </cell>
          <cell r="E238">
            <v>43270</v>
          </cell>
          <cell r="F238">
            <v>480</v>
          </cell>
          <cell r="G238" t="str">
            <v>dark orange</v>
          </cell>
          <cell r="H238" t="str">
            <v>cloudy</v>
          </cell>
        </row>
        <row r="239">
          <cell r="A239" t="str">
            <v>I180408</v>
          </cell>
          <cell r="B239" t="str">
            <v>Pineview Reservoir</v>
          </cell>
          <cell r="C239" t="str">
            <v>Anderson Cove</v>
          </cell>
          <cell r="D239">
            <v>43258</v>
          </cell>
          <cell r="E239">
            <v>43270</v>
          </cell>
          <cell r="F239">
            <v>290</v>
          </cell>
          <cell r="G239" t="str">
            <v>yellow orange</v>
          </cell>
          <cell r="H239" t="str">
            <v>cloudy</v>
          </cell>
        </row>
        <row r="240">
          <cell r="A240" t="str">
            <v>I180409</v>
          </cell>
          <cell r="B240" t="str">
            <v>Pineview Reservoir</v>
          </cell>
          <cell r="C240" t="str">
            <v>Port Docks</v>
          </cell>
          <cell r="D240">
            <v>43258</v>
          </cell>
          <cell r="E240">
            <v>43270</v>
          </cell>
          <cell r="F240">
            <v>480</v>
          </cell>
          <cell r="G240" t="str">
            <v>orange</v>
          </cell>
          <cell r="H240" t="str">
            <v>cloudy</v>
          </cell>
        </row>
        <row r="241">
          <cell r="A241" t="str">
            <v>I180410</v>
          </cell>
          <cell r="B241" t="str">
            <v>Pineview Reservoir</v>
          </cell>
          <cell r="C241" t="str">
            <v>Yacht Club docks &amp; Ramp</v>
          </cell>
          <cell r="D241">
            <v>43258</v>
          </cell>
          <cell r="E241">
            <v>43270</v>
          </cell>
          <cell r="F241">
            <v>450</v>
          </cell>
          <cell r="G241" t="str">
            <v>orange</v>
          </cell>
          <cell r="H241" t="str">
            <v>cloudy</v>
          </cell>
        </row>
        <row r="242">
          <cell r="A242" t="str">
            <v>I180411</v>
          </cell>
          <cell r="B242" t="str">
            <v>Pineview Reservoir</v>
          </cell>
          <cell r="C242" t="str">
            <v>Dam</v>
          </cell>
          <cell r="D242">
            <v>43258</v>
          </cell>
          <cell r="E242">
            <v>43270</v>
          </cell>
          <cell r="F242">
            <v>500</v>
          </cell>
          <cell r="G242" t="str">
            <v>orange</v>
          </cell>
          <cell r="H242" t="str">
            <v>cloudy</v>
          </cell>
        </row>
        <row r="243">
          <cell r="A243" t="str">
            <v>I180412</v>
          </cell>
          <cell r="B243" t="str">
            <v>Pineview Reservoir</v>
          </cell>
          <cell r="C243" t="str">
            <v>Port Ramp</v>
          </cell>
          <cell r="D243">
            <v>43258</v>
          </cell>
          <cell r="E243">
            <v>43270</v>
          </cell>
          <cell r="F243">
            <v>450</v>
          </cell>
          <cell r="G243" t="str">
            <v>orange yellow</v>
          </cell>
          <cell r="H243" t="str">
            <v>cloudy</v>
          </cell>
        </row>
        <row r="244">
          <cell r="A244" t="str">
            <v>I180413</v>
          </cell>
          <cell r="B244" t="str">
            <v>Matt Warner Reservoir</v>
          </cell>
          <cell r="C244" t="str">
            <v>Middle</v>
          </cell>
          <cell r="D244">
            <v>43251</v>
          </cell>
          <cell r="E244">
            <v>43270</v>
          </cell>
          <cell r="F244">
            <v>380</v>
          </cell>
          <cell r="G244" t="str">
            <v>light orange</v>
          </cell>
          <cell r="H244" t="str">
            <v>cloudy</v>
          </cell>
        </row>
        <row r="245">
          <cell r="A245" t="str">
            <v>I180414</v>
          </cell>
          <cell r="B245" t="str">
            <v>Matt Warner Reservoir</v>
          </cell>
          <cell r="C245" t="str">
            <v>Dam</v>
          </cell>
          <cell r="D245">
            <v>43251</v>
          </cell>
          <cell r="E245">
            <v>43270</v>
          </cell>
          <cell r="F245">
            <v>480</v>
          </cell>
          <cell r="G245" t="str">
            <v>dark orange</v>
          </cell>
          <cell r="H245" t="str">
            <v>cloudy</v>
          </cell>
        </row>
        <row r="246">
          <cell r="A246" t="str">
            <v>I180423</v>
          </cell>
          <cell r="B246" t="str">
            <v>Rockport Lake (Wanship Dam)</v>
          </cell>
          <cell r="C246" t="str">
            <v>Day Use</v>
          </cell>
          <cell r="D246">
            <v>43257</v>
          </cell>
          <cell r="E246">
            <v>43277</v>
          </cell>
          <cell r="F246">
            <v>450</v>
          </cell>
          <cell r="G246" t="str">
            <v>brown</v>
          </cell>
          <cell r="H246" t="str">
            <v>cloudy</v>
          </cell>
        </row>
        <row r="247">
          <cell r="A247" t="str">
            <v>I180424</v>
          </cell>
          <cell r="B247" t="str">
            <v>Rockport Lake (Wanship Dam)</v>
          </cell>
          <cell r="C247" t="str">
            <v>Dam</v>
          </cell>
          <cell r="D247">
            <v>43257</v>
          </cell>
          <cell r="E247">
            <v>43277</v>
          </cell>
          <cell r="F247">
            <v>450</v>
          </cell>
          <cell r="G247" t="str">
            <v>green</v>
          </cell>
          <cell r="H247" t="str">
            <v>cloudy</v>
          </cell>
        </row>
        <row r="248">
          <cell r="A248" t="str">
            <v>I180425</v>
          </cell>
          <cell r="B248" t="str">
            <v>Pelican Lake</v>
          </cell>
          <cell r="D248">
            <v>43262</v>
          </cell>
          <cell r="E248">
            <v>43277</v>
          </cell>
          <cell r="F248">
            <v>450</v>
          </cell>
          <cell r="G248" t="str">
            <v>yellow</v>
          </cell>
          <cell r="H248" t="str">
            <v>cloudy</v>
          </cell>
        </row>
        <row r="249">
          <cell r="A249" t="str">
            <v>I180426</v>
          </cell>
          <cell r="B249" t="str">
            <v>East Canyon Reservoir</v>
          </cell>
          <cell r="C249" t="str">
            <v>Docks &amp; Ramp</v>
          </cell>
          <cell r="D249">
            <v>43258</v>
          </cell>
          <cell r="E249">
            <v>43277</v>
          </cell>
          <cell r="F249">
            <v>350</v>
          </cell>
          <cell r="G249" t="str">
            <v>yellow</v>
          </cell>
          <cell r="H249" t="str">
            <v>cloudy</v>
          </cell>
        </row>
        <row r="250">
          <cell r="A250" t="str">
            <v>I180427</v>
          </cell>
          <cell r="B250" t="str">
            <v>East Canyon Reservoir</v>
          </cell>
          <cell r="C250" t="str">
            <v>Dam</v>
          </cell>
          <cell r="D250">
            <v>43258</v>
          </cell>
          <cell r="E250">
            <v>43277</v>
          </cell>
          <cell r="F250">
            <v>300</v>
          </cell>
          <cell r="G250" t="str">
            <v>yellow</v>
          </cell>
          <cell r="H250" t="str">
            <v>cloudy</v>
          </cell>
        </row>
        <row r="251">
          <cell r="A251" t="str">
            <v>I180428</v>
          </cell>
          <cell r="B251" t="str">
            <v>Panguitch Lake</v>
          </cell>
          <cell r="C251" t="str">
            <v>A1 @ North Ramp</v>
          </cell>
          <cell r="D251">
            <v>43264</v>
          </cell>
          <cell r="E251">
            <v>43277</v>
          </cell>
          <cell r="F251">
            <v>450</v>
          </cell>
          <cell r="G251" t="str">
            <v>yelloe</v>
          </cell>
          <cell r="H251" t="str">
            <v>cloudy</v>
          </cell>
        </row>
        <row r="252">
          <cell r="A252" t="str">
            <v>I180429</v>
          </cell>
          <cell r="B252" t="str">
            <v>Panguitch Lake</v>
          </cell>
          <cell r="C252" t="str">
            <v>A2 @ North Shore</v>
          </cell>
          <cell r="D252">
            <v>43264</v>
          </cell>
          <cell r="E252">
            <v>43277</v>
          </cell>
          <cell r="F252">
            <v>470</v>
          </cell>
          <cell r="G252" t="str">
            <v>yellow</v>
          </cell>
          <cell r="H252" t="str">
            <v>cloudy</v>
          </cell>
        </row>
        <row r="253">
          <cell r="A253" t="str">
            <v>I180430</v>
          </cell>
          <cell r="B253" t="str">
            <v>Panguitch Lake</v>
          </cell>
          <cell r="C253" t="str">
            <v>A3 @ South Marina</v>
          </cell>
          <cell r="D253">
            <v>43264</v>
          </cell>
          <cell r="E253">
            <v>43277</v>
          </cell>
          <cell r="F253">
            <v>450</v>
          </cell>
          <cell r="G253" t="str">
            <v>yellow</v>
          </cell>
          <cell r="H253" t="str">
            <v>cloudy</v>
          </cell>
        </row>
        <row r="254">
          <cell r="A254" t="str">
            <v>I180431</v>
          </cell>
          <cell r="B254" t="str">
            <v>Gunlock Reservoir</v>
          </cell>
          <cell r="C254" t="str">
            <v>Ramp</v>
          </cell>
          <cell r="D254">
            <v>43262</v>
          </cell>
          <cell r="E254">
            <v>43277</v>
          </cell>
          <cell r="F254">
            <v>350</v>
          </cell>
          <cell r="G254" t="str">
            <v>yellow</v>
          </cell>
          <cell r="H254" t="str">
            <v>cloudy</v>
          </cell>
        </row>
        <row r="255">
          <cell r="A255" t="str">
            <v>I180432</v>
          </cell>
          <cell r="B255" t="str">
            <v>Gunlock Reservoir</v>
          </cell>
          <cell r="C255" t="str">
            <v>Dam</v>
          </cell>
          <cell r="D255">
            <v>43262</v>
          </cell>
          <cell r="E255">
            <v>43277</v>
          </cell>
          <cell r="F255">
            <v>350</v>
          </cell>
          <cell r="G255" t="str">
            <v>yellow</v>
          </cell>
          <cell r="H255" t="str">
            <v>cloudy</v>
          </cell>
        </row>
        <row r="256">
          <cell r="A256" t="str">
            <v>I180433</v>
          </cell>
          <cell r="B256" t="str">
            <v>Gunlock Reservoir</v>
          </cell>
          <cell r="C256" t="str">
            <v>North Shore</v>
          </cell>
          <cell r="D256">
            <v>43262</v>
          </cell>
          <cell r="E256">
            <v>43277</v>
          </cell>
          <cell r="F256">
            <v>250</v>
          </cell>
          <cell r="G256" t="str">
            <v>yellow</v>
          </cell>
          <cell r="H256" t="str">
            <v>cloudy</v>
          </cell>
        </row>
        <row r="257">
          <cell r="A257" t="str">
            <v>I180434</v>
          </cell>
          <cell r="B257" t="str">
            <v>Fish Lake</v>
          </cell>
          <cell r="C257" t="str">
            <v>A1 @ Lodge Marina Mid Lake</v>
          </cell>
          <cell r="D257">
            <v>43258</v>
          </cell>
          <cell r="E257">
            <v>43277</v>
          </cell>
          <cell r="F257">
            <v>300</v>
          </cell>
          <cell r="G257" t="str">
            <v>yellow</v>
          </cell>
          <cell r="H257" t="str">
            <v>cloudy</v>
          </cell>
        </row>
        <row r="258">
          <cell r="A258" t="str">
            <v>1I80435</v>
          </cell>
          <cell r="B258" t="str">
            <v>Sample Not Found</v>
          </cell>
          <cell r="E258">
            <v>43277</v>
          </cell>
          <cell r="F258">
            <v>350</v>
          </cell>
          <cell r="G258" t="str">
            <v>yellow</v>
          </cell>
          <cell r="H258" t="str">
            <v>cloudy</v>
          </cell>
        </row>
        <row r="259">
          <cell r="A259" t="str">
            <v>I180436</v>
          </cell>
          <cell r="B259" t="str">
            <v>Fish Lake</v>
          </cell>
          <cell r="C259" t="str">
            <v>A3 @ East Shore</v>
          </cell>
          <cell r="D259">
            <v>43258</v>
          </cell>
          <cell r="E259">
            <v>43277</v>
          </cell>
          <cell r="F259">
            <v>300</v>
          </cell>
          <cell r="G259" t="str">
            <v>brown</v>
          </cell>
          <cell r="H259" t="str">
            <v>cloudy</v>
          </cell>
        </row>
        <row r="260">
          <cell r="A260" t="str">
            <v>I180437</v>
          </cell>
          <cell r="B260" t="str">
            <v>Fish Lake</v>
          </cell>
          <cell r="C260" t="str">
            <v>A4 @ South Marina</v>
          </cell>
          <cell r="D260">
            <v>43258</v>
          </cell>
          <cell r="E260">
            <v>43277</v>
          </cell>
          <cell r="F260">
            <v>350</v>
          </cell>
          <cell r="G260" t="str">
            <v>brown</v>
          </cell>
          <cell r="H260" t="str">
            <v>cloudy</v>
          </cell>
        </row>
        <row r="261">
          <cell r="A261" t="str">
            <v>I180438</v>
          </cell>
          <cell r="B261" t="str">
            <v>Shasta Reservoir</v>
          </cell>
          <cell r="C261" t="str">
            <v>Shasta</v>
          </cell>
          <cell r="D261">
            <v>43242</v>
          </cell>
          <cell r="E261">
            <v>43277</v>
          </cell>
          <cell r="F261">
            <v>450</v>
          </cell>
          <cell r="G261" t="str">
            <v>brown</v>
          </cell>
          <cell r="H261" t="str">
            <v>cloudy</v>
          </cell>
        </row>
        <row r="262">
          <cell r="A262" t="str">
            <v>I180439</v>
          </cell>
          <cell r="B262" t="str">
            <v>Whiskeytown Lake</v>
          </cell>
          <cell r="C262" t="str">
            <v>Whiskeytown</v>
          </cell>
          <cell r="D262">
            <v>43257</v>
          </cell>
          <cell r="E262">
            <v>43277</v>
          </cell>
          <cell r="F262">
            <v>500</v>
          </cell>
          <cell r="G262" t="str">
            <v>clear</v>
          </cell>
          <cell r="H262" t="str">
            <v>cloudy</v>
          </cell>
        </row>
        <row r="263">
          <cell r="A263" t="str">
            <v>I180440</v>
          </cell>
          <cell r="B263" t="str">
            <v>Trinity Lake</v>
          </cell>
          <cell r="C263" t="str">
            <v>Trinity</v>
          </cell>
          <cell r="D263">
            <v>43258</v>
          </cell>
          <cell r="E263">
            <v>43277</v>
          </cell>
          <cell r="F263">
            <v>900</v>
          </cell>
          <cell r="G263" t="str">
            <v>yellow</v>
          </cell>
          <cell r="H263" t="str">
            <v>cloudy</v>
          </cell>
        </row>
        <row r="264">
          <cell r="A264" t="str">
            <v>I180441</v>
          </cell>
          <cell r="B264" t="str">
            <v>Heron Reservoir</v>
          </cell>
          <cell r="C264" t="str">
            <v>Lalaja Boat Ramp</v>
          </cell>
          <cell r="D264">
            <v>43269</v>
          </cell>
          <cell r="E264">
            <v>43277</v>
          </cell>
          <cell r="F264">
            <v>400</v>
          </cell>
          <cell r="G264" t="str">
            <v>yellow</v>
          </cell>
          <cell r="H264" t="str">
            <v>cloudy</v>
          </cell>
        </row>
        <row r="265">
          <cell r="A265" t="str">
            <v>I180442</v>
          </cell>
          <cell r="B265" t="str">
            <v>Heron Reservoir</v>
          </cell>
          <cell r="C265" t="str">
            <v>Inlet</v>
          </cell>
          <cell r="D265">
            <v>43269</v>
          </cell>
          <cell r="E265">
            <v>43277</v>
          </cell>
          <cell r="F265">
            <v>500</v>
          </cell>
          <cell r="G265" t="str">
            <v>brown</v>
          </cell>
          <cell r="H265" t="str">
            <v>cloudy</v>
          </cell>
        </row>
        <row r="266">
          <cell r="A266" t="str">
            <v>I180443</v>
          </cell>
          <cell r="B266" t="str">
            <v>Heron Reservoir</v>
          </cell>
          <cell r="C266" t="str">
            <v>Dam</v>
          </cell>
          <cell r="D266">
            <v>43269</v>
          </cell>
          <cell r="E266">
            <v>43277</v>
          </cell>
          <cell r="F266">
            <v>350</v>
          </cell>
          <cell r="G266" t="str">
            <v>brown</v>
          </cell>
          <cell r="H266" t="str">
            <v>cloudy</v>
          </cell>
        </row>
        <row r="267">
          <cell r="A267" t="str">
            <v>I180444</v>
          </cell>
          <cell r="B267" t="str">
            <v>El Vado Reservoir</v>
          </cell>
          <cell r="C267" t="str">
            <v>Main Boat Launch</v>
          </cell>
          <cell r="D267">
            <v>43269</v>
          </cell>
          <cell r="E267">
            <v>43277</v>
          </cell>
          <cell r="F267">
            <v>250</v>
          </cell>
          <cell r="G267" t="str">
            <v>yellow</v>
          </cell>
          <cell r="H267" t="str">
            <v>cloudy</v>
          </cell>
        </row>
        <row r="268">
          <cell r="A268" t="str">
            <v>I180445</v>
          </cell>
          <cell r="B268" t="str">
            <v>Caballo Reservoir</v>
          </cell>
          <cell r="C268" t="str">
            <v>Main Dock</v>
          </cell>
          <cell r="D268">
            <v>43271</v>
          </cell>
          <cell r="E268">
            <v>43277</v>
          </cell>
          <cell r="F268">
            <v>300</v>
          </cell>
          <cell r="G268" t="str">
            <v>clear</v>
          </cell>
          <cell r="H268" t="str">
            <v>cloudy</v>
          </cell>
        </row>
        <row r="269">
          <cell r="A269" t="str">
            <v>I180446</v>
          </cell>
          <cell r="B269" t="str">
            <v>Caballo Reservoir</v>
          </cell>
          <cell r="C269" t="str">
            <v>Dam</v>
          </cell>
          <cell r="D269">
            <v>43271</v>
          </cell>
          <cell r="E269">
            <v>43277</v>
          </cell>
          <cell r="F269">
            <v>200</v>
          </cell>
          <cell r="G269" t="str">
            <v>clear</v>
          </cell>
          <cell r="H269" t="str">
            <v>cloudy</v>
          </cell>
        </row>
        <row r="270">
          <cell r="A270" t="str">
            <v>I180447</v>
          </cell>
          <cell r="B270" t="str">
            <v>Brantley Reservoir</v>
          </cell>
          <cell r="C270" t="str">
            <v>West (Seven Rivers) Dock</v>
          </cell>
          <cell r="D270">
            <v>43270</v>
          </cell>
          <cell r="E270">
            <v>43277</v>
          </cell>
          <cell r="F270">
            <v>260</v>
          </cell>
          <cell r="G270" t="str">
            <v>clear</v>
          </cell>
          <cell r="H270" t="str">
            <v>cloudy</v>
          </cell>
        </row>
        <row r="271">
          <cell r="A271" t="str">
            <v>I180448</v>
          </cell>
          <cell r="B271" t="str">
            <v>Brantley Reservoir</v>
          </cell>
          <cell r="C271" t="str">
            <v>East (Main) Dock</v>
          </cell>
          <cell r="D271">
            <v>43270</v>
          </cell>
          <cell r="E271">
            <v>43277</v>
          </cell>
          <cell r="F271">
            <v>210</v>
          </cell>
          <cell r="G271" t="str">
            <v>clear</v>
          </cell>
          <cell r="H271" t="str">
            <v>cloudy</v>
          </cell>
        </row>
        <row r="272">
          <cell r="A272" t="str">
            <v>I180449</v>
          </cell>
          <cell r="B272" t="str">
            <v>Brantley Reservoir</v>
          </cell>
          <cell r="C272" t="str">
            <v>Below Dam</v>
          </cell>
          <cell r="D272">
            <v>43270</v>
          </cell>
          <cell r="E272">
            <v>43277</v>
          </cell>
          <cell r="F272">
            <v>350</v>
          </cell>
          <cell r="G272" t="str">
            <v>clear</v>
          </cell>
          <cell r="H272" t="str">
            <v>cloudy</v>
          </cell>
        </row>
        <row r="273">
          <cell r="A273" t="str">
            <v>I180450</v>
          </cell>
          <cell r="B273" t="str">
            <v>Sumner Lake</v>
          </cell>
          <cell r="C273" t="str">
            <v>Main Dock</v>
          </cell>
          <cell r="D273">
            <v>43270</v>
          </cell>
          <cell r="E273">
            <v>43277</v>
          </cell>
          <cell r="F273">
            <v>260</v>
          </cell>
          <cell r="G273" t="str">
            <v>clear</v>
          </cell>
          <cell r="H273" t="str">
            <v>cloudy</v>
          </cell>
        </row>
        <row r="274">
          <cell r="A274" t="str">
            <v>I180451</v>
          </cell>
          <cell r="B274" t="str">
            <v>Sumner Lake</v>
          </cell>
          <cell r="C274" t="str">
            <v>Dam</v>
          </cell>
          <cell r="D274">
            <v>43270</v>
          </cell>
          <cell r="E274">
            <v>43277</v>
          </cell>
          <cell r="F274">
            <v>200</v>
          </cell>
          <cell r="G274" t="str">
            <v>clear</v>
          </cell>
          <cell r="H274" t="str">
            <v>cloudy</v>
          </cell>
        </row>
        <row r="275">
          <cell r="A275" t="str">
            <v>I180453</v>
          </cell>
          <cell r="B275" t="str">
            <v>Elephant Butte Reservoir</v>
          </cell>
          <cell r="C275" t="str">
            <v>Dam</v>
          </cell>
          <cell r="D275">
            <v>43271</v>
          </cell>
          <cell r="E275">
            <v>43277</v>
          </cell>
          <cell r="F275">
            <v>250</v>
          </cell>
          <cell r="G275" t="str">
            <v>clear</v>
          </cell>
          <cell r="H275" t="str">
            <v>cloudy</v>
          </cell>
        </row>
        <row r="276">
          <cell r="A276" t="str">
            <v>I180454</v>
          </cell>
          <cell r="B276" t="str">
            <v>Elephant Butte Reservoir</v>
          </cell>
          <cell r="C276" t="str">
            <v>Main Dock</v>
          </cell>
          <cell r="D276">
            <v>43271</v>
          </cell>
          <cell r="E276">
            <v>43277</v>
          </cell>
          <cell r="F276">
            <v>250</v>
          </cell>
          <cell r="G276" t="str">
            <v>clear</v>
          </cell>
          <cell r="H276" t="str">
            <v>cloudy</v>
          </cell>
        </row>
        <row r="277">
          <cell r="A277" t="str">
            <v>I180455</v>
          </cell>
          <cell r="B277" t="str">
            <v>Farmington Lake</v>
          </cell>
          <cell r="C277" t="str">
            <v>Boat Ramp</v>
          </cell>
          <cell r="D277">
            <v>43269</v>
          </cell>
          <cell r="E277">
            <v>43277</v>
          </cell>
          <cell r="F277">
            <v>300</v>
          </cell>
          <cell r="G277" t="str">
            <v>clear</v>
          </cell>
          <cell r="H277" t="str">
            <v>cloudy</v>
          </cell>
        </row>
        <row r="278">
          <cell r="A278" t="str">
            <v>I180456</v>
          </cell>
          <cell r="B278" t="str">
            <v>Farmington Lake</v>
          </cell>
          <cell r="C278" t="str">
            <v>Inlet</v>
          </cell>
          <cell r="D278">
            <v>43269</v>
          </cell>
          <cell r="E278">
            <v>43277</v>
          </cell>
          <cell r="F278">
            <v>450</v>
          </cell>
          <cell r="G278" t="str">
            <v>clear</v>
          </cell>
          <cell r="H278" t="str">
            <v>cloudy</v>
          </cell>
        </row>
        <row r="279">
          <cell r="A279" t="str">
            <v>I180457</v>
          </cell>
          <cell r="B279" t="str">
            <v>Klamath Lake Upper</v>
          </cell>
          <cell r="C279" t="str">
            <v>KR254.4 Link Dam (2018-25)</v>
          </cell>
          <cell r="D279">
            <v>43270</v>
          </cell>
          <cell r="E279">
            <v>43277</v>
          </cell>
          <cell r="F279">
            <v>500</v>
          </cell>
          <cell r="G279" t="str">
            <v>green</v>
          </cell>
          <cell r="H279" t="str">
            <v>cloudy</v>
          </cell>
        </row>
        <row r="280">
          <cell r="A280" t="str">
            <v>I180458</v>
          </cell>
          <cell r="B280" t="str">
            <v>Klamath River</v>
          </cell>
          <cell r="C280" t="str">
            <v>KR246.0 Miller Island Boat Ramp (2018-26)</v>
          </cell>
          <cell r="D280">
            <v>43271</v>
          </cell>
          <cell r="E280">
            <v>43277</v>
          </cell>
          <cell r="F280">
            <v>450</v>
          </cell>
          <cell r="G280" t="str">
            <v>green</v>
          </cell>
          <cell r="H280" t="str">
            <v>cloudy</v>
          </cell>
        </row>
        <row r="281">
          <cell r="A281" t="str">
            <v>I180459</v>
          </cell>
          <cell r="B281" t="str">
            <v>Klamath Lake Upper</v>
          </cell>
          <cell r="C281" t="str">
            <v>Moore Park Boat Ramp (2018-27)</v>
          </cell>
          <cell r="D281">
            <v>43271</v>
          </cell>
          <cell r="E281">
            <v>43277</v>
          </cell>
          <cell r="F281">
            <v>500</v>
          </cell>
          <cell r="G281" t="str">
            <v>brown</v>
          </cell>
          <cell r="H281" t="str">
            <v>cloudy</v>
          </cell>
        </row>
        <row r="282">
          <cell r="A282" t="str">
            <v>I180460</v>
          </cell>
          <cell r="B282" t="str">
            <v>Klamath Lake Upper</v>
          </cell>
          <cell r="C282" t="str">
            <v>Rocky Point Boat Ramp (2018-28)</v>
          </cell>
          <cell r="D282">
            <v>43272</v>
          </cell>
          <cell r="E282">
            <v>43277</v>
          </cell>
          <cell r="F282">
            <v>460</v>
          </cell>
          <cell r="G282" t="str">
            <v>clear</v>
          </cell>
          <cell r="H282" t="str">
            <v>clear</v>
          </cell>
        </row>
        <row r="283">
          <cell r="A283" t="str">
            <v>I180461</v>
          </cell>
          <cell r="B283" t="str">
            <v>Agency Lake</v>
          </cell>
          <cell r="C283" t="str">
            <v>Henzel Park Boat Ramp (2018-29)</v>
          </cell>
          <cell r="D283">
            <v>43272</v>
          </cell>
          <cell r="E283">
            <v>43277</v>
          </cell>
          <cell r="F283">
            <v>460</v>
          </cell>
          <cell r="G283" t="str">
            <v>green</v>
          </cell>
          <cell r="H283" t="str">
            <v>cloudy</v>
          </cell>
        </row>
        <row r="284">
          <cell r="A284" t="str">
            <v>I180462</v>
          </cell>
          <cell r="B284" t="str">
            <v>Lake Ewauna</v>
          </cell>
          <cell r="C284" t="str">
            <v>Veteran's Park Boat Ramp (2018-30)</v>
          </cell>
          <cell r="D284">
            <v>43271</v>
          </cell>
          <cell r="E284">
            <v>43277</v>
          </cell>
          <cell r="F284">
            <v>460</v>
          </cell>
          <cell r="G284" t="str">
            <v>yellow</v>
          </cell>
          <cell r="H284" t="str">
            <v>cloudy</v>
          </cell>
        </row>
        <row r="285">
          <cell r="A285" t="str">
            <v>I180463</v>
          </cell>
          <cell r="B285" t="str">
            <v>Klamath Lake Upper</v>
          </cell>
          <cell r="C285" t="str">
            <v>Howard (Wocus) Bay (2018-31)</v>
          </cell>
          <cell r="D285">
            <v>43272</v>
          </cell>
          <cell r="E285">
            <v>43277</v>
          </cell>
          <cell r="F285">
            <v>450</v>
          </cell>
          <cell r="G285" t="str">
            <v>green</v>
          </cell>
          <cell r="H285" t="str">
            <v>cloudy</v>
          </cell>
        </row>
        <row r="286">
          <cell r="A286" t="str">
            <v>I180464</v>
          </cell>
          <cell r="B286" t="str">
            <v>Gerber Reservoir</v>
          </cell>
          <cell r="C286" t="str">
            <v>Boat Ramp #1 (South) (2018-32)</v>
          </cell>
          <cell r="D286">
            <v>43265</v>
          </cell>
          <cell r="E286">
            <v>43277</v>
          </cell>
          <cell r="F286">
            <v>450</v>
          </cell>
          <cell r="G286" t="str">
            <v>clear</v>
          </cell>
          <cell r="H286" t="str">
            <v>clear</v>
          </cell>
        </row>
        <row r="287">
          <cell r="A287" t="str">
            <v>I180465</v>
          </cell>
          <cell r="B287" t="str">
            <v>Gerber Reservoir</v>
          </cell>
          <cell r="C287" t="str">
            <v>Boat Ramp #2 (North) (2018-33)</v>
          </cell>
          <cell r="D287">
            <v>43265</v>
          </cell>
          <cell r="E287">
            <v>43277</v>
          </cell>
          <cell r="F287">
            <v>500</v>
          </cell>
          <cell r="G287" t="str">
            <v>clear</v>
          </cell>
          <cell r="H287" t="str">
            <v>clear</v>
          </cell>
        </row>
        <row r="288">
          <cell r="A288" t="str">
            <v>I180466</v>
          </cell>
          <cell r="B288" t="str">
            <v>Wilson Reservoir (Lost River Diverson Dam)</v>
          </cell>
          <cell r="C288" t="str">
            <v>Boat Ramp (2018-34)</v>
          </cell>
          <cell r="D288">
            <v>43265</v>
          </cell>
          <cell r="E288">
            <v>43277</v>
          </cell>
          <cell r="F288">
            <v>450</v>
          </cell>
          <cell r="G288" t="str">
            <v>clear</v>
          </cell>
          <cell r="H288" t="str">
            <v>clear</v>
          </cell>
        </row>
        <row r="289">
          <cell r="A289" t="str">
            <v>I180467</v>
          </cell>
          <cell r="B289" t="str">
            <v>Clear Lake</v>
          </cell>
          <cell r="C289" t="str">
            <v>Dam (2018-35)</v>
          </cell>
          <cell r="D289">
            <v>43265</v>
          </cell>
          <cell r="E289">
            <v>43277</v>
          </cell>
          <cell r="F289">
            <v>350</v>
          </cell>
          <cell r="G289" t="str">
            <v>clear</v>
          </cell>
          <cell r="H289" t="str">
            <v>clear</v>
          </cell>
        </row>
        <row r="290">
          <cell r="A290" t="str">
            <v>I180468</v>
          </cell>
          <cell r="B290" t="str">
            <v>Tule Lake</v>
          </cell>
          <cell r="C290" t="str">
            <v>West Boat Ramp (2018-36)</v>
          </cell>
          <cell r="D290">
            <v>43265</v>
          </cell>
          <cell r="E290">
            <v>43277</v>
          </cell>
          <cell r="F290">
            <v>450</v>
          </cell>
          <cell r="G290" t="str">
            <v>clear</v>
          </cell>
          <cell r="H290" t="str">
            <v>clear</v>
          </cell>
        </row>
        <row r="291">
          <cell r="A291" t="str">
            <v>I180469</v>
          </cell>
          <cell r="B291" t="str">
            <v>Joe's Valley</v>
          </cell>
          <cell r="C291" t="str">
            <v>1A</v>
          </cell>
          <cell r="D291">
            <v>43269</v>
          </cell>
          <cell r="E291">
            <v>43277</v>
          </cell>
          <cell r="F291">
            <v>170</v>
          </cell>
          <cell r="G291" t="str">
            <v>yellow</v>
          </cell>
          <cell r="H291" t="str">
            <v>cloudy</v>
          </cell>
        </row>
        <row r="292">
          <cell r="A292" t="str">
            <v>I180470</v>
          </cell>
          <cell r="B292" t="str">
            <v>Joe's Valley</v>
          </cell>
          <cell r="C292" t="str">
            <v>2A</v>
          </cell>
          <cell r="D292">
            <v>43269</v>
          </cell>
          <cell r="E292">
            <v>43277</v>
          </cell>
          <cell r="F292">
            <v>130</v>
          </cell>
          <cell r="G292" t="str">
            <v>yellow</v>
          </cell>
          <cell r="H292" t="str">
            <v>clear</v>
          </cell>
        </row>
        <row r="293">
          <cell r="A293" t="str">
            <v>I180471</v>
          </cell>
          <cell r="B293" t="str">
            <v>Joe's Valley</v>
          </cell>
          <cell r="C293" t="str">
            <v>3A</v>
          </cell>
          <cell r="D293">
            <v>43269</v>
          </cell>
          <cell r="E293">
            <v>43277</v>
          </cell>
          <cell r="F293">
            <v>100</v>
          </cell>
          <cell r="G293" t="str">
            <v>yellow</v>
          </cell>
          <cell r="H293" t="str">
            <v>clear</v>
          </cell>
        </row>
        <row r="294">
          <cell r="A294" t="str">
            <v>I180472</v>
          </cell>
          <cell r="B294" t="str">
            <v>Scofield Reservoir</v>
          </cell>
          <cell r="C294" t="str">
            <v>1A</v>
          </cell>
          <cell r="D294">
            <v>43269</v>
          </cell>
          <cell r="E294">
            <v>43277</v>
          </cell>
          <cell r="F294">
            <v>150</v>
          </cell>
          <cell r="G294" t="str">
            <v>yelloe</v>
          </cell>
          <cell r="H294" t="str">
            <v>cloudy</v>
          </cell>
        </row>
        <row r="295">
          <cell r="A295" t="str">
            <v>I180418</v>
          </cell>
          <cell r="B295" t="str">
            <v>Steinaker Reservoir</v>
          </cell>
          <cell r="C295" t="str">
            <v>Dam</v>
          </cell>
          <cell r="D295">
            <v>43262</v>
          </cell>
          <cell r="E295">
            <v>43277</v>
          </cell>
          <cell r="F295">
            <v>500</v>
          </cell>
          <cell r="G295" t="str">
            <v>brown</v>
          </cell>
          <cell r="H295" t="str">
            <v>cloudy</v>
          </cell>
        </row>
        <row r="296">
          <cell r="A296" t="str">
            <v>I180419</v>
          </cell>
          <cell r="B296" t="str">
            <v>Echo Reservoir</v>
          </cell>
          <cell r="C296" t="str">
            <v>Dam 1</v>
          </cell>
          <cell r="D296">
            <v>43257</v>
          </cell>
          <cell r="E296">
            <v>43277</v>
          </cell>
          <cell r="F296">
            <v>500</v>
          </cell>
          <cell r="G296" t="str">
            <v>brown</v>
          </cell>
          <cell r="H296" t="str">
            <v>cloudy</v>
          </cell>
        </row>
        <row r="297">
          <cell r="A297" t="str">
            <v>I180420</v>
          </cell>
          <cell r="B297" t="str">
            <v>Echo Reservoir</v>
          </cell>
          <cell r="C297" t="str">
            <v>Dam 2</v>
          </cell>
          <cell r="D297">
            <v>43257</v>
          </cell>
          <cell r="E297">
            <v>43277</v>
          </cell>
          <cell r="F297">
            <v>500</v>
          </cell>
          <cell r="G297" t="str">
            <v>yellow</v>
          </cell>
          <cell r="H297" t="str">
            <v>cloudy</v>
          </cell>
        </row>
        <row r="298">
          <cell r="A298" t="str">
            <v>I180421</v>
          </cell>
          <cell r="B298" t="str">
            <v>Echo Reservoir</v>
          </cell>
          <cell r="C298" t="str">
            <v>Docks</v>
          </cell>
          <cell r="D298">
            <v>43257</v>
          </cell>
          <cell r="E298">
            <v>43277</v>
          </cell>
          <cell r="F298">
            <v>360</v>
          </cell>
          <cell r="G298" t="str">
            <v>yellow</v>
          </cell>
          <cell r="H298" t="str">
            <v>cloudy</v>
          </cell>
        </row>
        <row r="299">
          <cell r="A299" t="str">
            <v>I180422</v>
          </cell>
          <cell r="B299" t="str">
            <v>Rockport Lake (Wanship Dam)</v>
          </cell>
          <cell r="C299" t="str">
            <v>Ramp</v>
          </cell>
          <cell r="D299">
            <v>43257</v>
          </cell>
          <cell r="E299">
            <v>43277</v>
          </cell>
          <cell r="F299">
            <v>450</v>
          </cell>
          <cell r="G299" t="str">
            <v>brown</v>
          </cell>
          <cell r="H299" t="str">
            <v>cloudy</v>
          </cell>
        </row>
        <row r="300">
          <cell r="A300" t="str">
            <v>I180520</v>
          </cell>
          <cell r="B300" t="str">
            <v>Apache Lake (Horse Mesa Dam)</v>
          </cell>
          <cell r="C300" t="str">
            <v>Site 1 (5m)</v>
          </cell>
          <cell r="D300">
            <v>43276</v>
          </cell>
          <cell r="E300">
            <v>43279</v>
          </cell>
          <cell r="F300">
            <v>280</v>
          </cell>
          <cell r="G300" t="str">
            <v>clear</v>
          </cell>
          <cell r="H300" t="str">
            <v>clear</v>
          </cell>
        </row>
        <row r="301">
          <cell r="A301" t="str">
            <v>I180521</v>
          </cell>
          <cell r="B301" t="str">
            <v>Apache Lake (Horse Mesa Dam)</v>
          </cell>
          <cell r="C301" t="str">
            <v>Site 1 (30m)</v>
          </cell>
          <cell r="D301">
            <v>43276</v>
          </cell>
          <cell r="E301">
            <v>43279</v>
          </cell>
          <cell r="F301">
            <v>230</v>
          </cell>
          <cell r="G301" t="str">
            <v>none</v>
          </cell>
          <cell r="H301" t="str">
            <v>cloudy</v>
          </cell>
        </row>
        <row r="302">
          <cell r="A302" t="str">
            <v>I180522</v>
          </cell>
          <cell r="B302" t="str">
            <v>Apache Lake (Horse Mesa Dam)</v>
          </cell>
          <cell r="C302" t="str">
            <v>Site 2 Marina</v>
          </cell>
          <cell r="D302">
            <v>43276</v>
          </cell>
          <cell r="E302">
            <v>43279</v>
          </cell>
          <cell r="F302">
            <v>200</v>
          </cell>
          <cell r="G302" t="str">
            <v>none</v>
          </cell>
          <cell r="H302" t="str">
            <v>cloudy</v>
          </cell>
        </row>
        <row r="303">
          <cell r="A303" t="str">
            <v>I180523</v>
          </cell>
          <cell r="B303" t="str">
            <v>Apache Lake (Horse Mesa Dam)</v>
          </cell>
          <cell r="C303" t="str">
            <v>Site 3 Three Mile</v>
          </cell>
          <cell r="D303">
            <v>43276</v>
          </cell>
          <cell r="E303">
            <v>43279</v>
          </cell>
          <cell r="F303">
            <v>255</v>
          </cell>
          <cell r="G303" t="str">
            <v>none</v>
          </cell>
          <cell r="H303" t="str">
            <v>cloudy</v>
          </cell>
        </row>
        <row r="304">
          <cell r="A304" t="str">
            <v>I180524</v>
          </cell>
          <cell r="B304" t="str">
            <v>Apache Lake (Horse Mesa Dam)</v>
          </cell>
          <cell r="C304" t="str">
            <v>Site 4 Burnt Horse Corral Rec Site</v>
          </cell>
          <cell r="D304">
            <v>43276</v>
          </cell>
          <cell r="E304">
            <v>43279</v>
          </cell>
          <cell r="F304">
            <v>245</v>
          </cell>
          <cell r="G304" t="str">
            <v>brown</v>
          </cell>
          <cell r="H304" t="str">
            <v>cloudy</v>
          </cell>
        </row>
        <row r="305">
          <cell r="A305" t="str">
            <v>I180525</v>
          </cell>
          <cell r="B305" t="str">
            <v>Bartlett Lake</v>
          </cell>
          <cell r="C305" t="str">
            <v>Site 1 Dam</v>
          </cell>
          <cell r="D305">
            <v>43276</v>
          </cell>
          <cell r="E305">
            <v>43279</v>
          </cell>
          <cell r="F305">
            <v>145</v>
          </cell>
          <cell r="G305" t="str">
            <v>none</v>
          </cell>
          <cell r="H305" t="str">
            <v>clear</v>
          </cell>
        </row>
        <row r="306">
          <cell r="A306" t="str">
            <v>I180526</v>
          </cell>
          <cell r="B306" t="str">
            <v>Bartlett Lake</v>
          </cell>
          <cell r="C306" t="str">
            <v>Site 2 Marina</v>
          </cell>
          <cell r="D306">
            <v>43276</v>
          </cell>
          <cell r="E306">
            <v>43279</v>
          </cell>
          <cell r="F306">
            <v>130</v>
          </cell>
          <cell r="G306" t="str">
            <v>none</v>
          </cell>
          <cell r="H306" t="str">
            <v>clear</v>
          </cell>
        </row>
        <row r="307">
          <cell r="A307" t="str">
            <v>I180527</v>
          </cell>
          <cell r="B307" t="str">
            <v>Bartlett Lake</v>
          </cell>
          <cell r="C307" t="str">
            <v>Site 3 Boater's Campground</v>
          </cell>
          <cell r="D307">
            <v>43276</v>
          </cell>
          <cell r="E307">
            <v>43279</v>
          </cell>
          <cell r="F307">
            <v>250</v>
          </cell>
          <cell r="G307" t="str">
            <v>none</v>
          </cell>
          <cell r="H307" t="str">
            <v>clear</v>
          </cell>
        </row>
        <row r="308">
          <cell r="A308" t="str">
            <v>I180528</v>
          </cell>
          <cell r="B308" t="str">
            <v>Bartlett Lake</v>
          </cell>
          <cell r="C308" t="str">
            <v>Site 4 Sherrif @ Main Boat Launch</v>
          </cell>
          <cell r="D308">
            <v>43276</v>
          </cell>
          <cell r="E308">
            <v>43279</v>
          </cell>
          <cell r="F308">
            <v>200</v>
          </cell>
          <cell r="G308" t="str">
            <v>none</v>
          </cell>
          <cell r="H308" t="str">
            <v>cloudy</v>
          </cell>
        </row>
        <row r="309">
          <cell r="A309" t="str">
            <v>I180529</v>
          </cell>
          <cell r="B309" t="str">
            <v>Canyon Lake (Mormon Flat Dam)</v>
          </cell>
          <cell r="C309" t="str">
            <v>Site 1 Sandy Beach below Horse Mesa Dam</v>
          </cell>
          <cell r="D309">
            <v>43277</v>
          </cell>
          <cell r="E309">
            <v>43279</v>
          </cell>
          <cell r="F309">
            <v>260</v>
          </cell>
          <cell r="G309" t="str">
            <v>none</v>
          </cell>
          <cell r="H309" t="str">
            <v>cloudy</v>
          </cell>
        </row>
        <row r="310">
          <cell r="A310" t="str">
            <v>I180532</v>
          </cell>
          <cell r="B310" t="str">
            <v>Canyon Lake (Mormon Flat Dam)</v>
          </cell>
          <cell r="C310" t="str">
            <v>Site 3 Marina (13m)</v>
          </cell>
          <cell r="D310">
            <v>43277</v>
          </cell>
          <cell r="E310">
            <v>43279</v>
          </cell>
          <cell r="F310">
            <v>230</v>
          </cell>
          <cell r="G310" t="str">
            <v>none</v>
          </cell>
          <cell r="H310" t="str">
            <v>cloudy</v>
          </cell>
        </row>
        <row r="311">
          <cell r="A311" t="str">
            <v>I180533</v>
          </cell>
          <cell r="B311" t="str">
            <v>Canyon Lake (Mormon Flat Dam)</v>
          </cell>
          <cell r="C311" t="str">
            <v>Beer Can Flats</v>
          </cell>
          <cell r="D311">
            <v>43277</v>
          </cell>
          <cell r="E311">
            <v>43279</v>
          </cell>
          <cell r="F311">
            <v>230</v>
          </cell>
          <cell r="G311" t="str">
            <v>none</v>
          </cell>
          <cell r="H311" t="str">
            <v>cloudy</v>
          </cell>
        </row>
        <row r="312">
          <cell r="A312" t="str">
            <v>I180534</v>
          </cell>
          <cell r="B312" t="str">
            <v>Roosevelt Lake</v>
          </cell>
          <cell r="C312" t="str">
            <v>Site 1 Marina</v>
          </cell>
          <cell r="D312">
            <v>43276</v>
          </cell>
          <cell r="E312">
            <v>43279</v>
          </cell>
          <cell r="F312">
            <v>165</v>
          </cell>
          <cell r="G312" t="str">
            <v>light yellow</v>
          </cell>
          <cell r="H312" t="str">
            <v>cloudy</v>
          </cell>
        </row>
        <row r="313">
          <cell r="A313" t="str">
            <v>I180535</v>
          </cell>
          <cell r="B313" t="str">
            <v>Roosevelt Lake</v>
          </cell>
          <cell r="C313" t="str">
            <v>Site 2 Windy Hill</v>
          </cell>
          <cell r="D313">
            <v>43276</v>
          </cell>
          <cell r="E313">
            <v>43279</v>
          </cell>
          <cell r="F313">
            <v>175</v>
          </cell>
          <cell r="G313" t="str">
            <v>none</v>
          </cell>
          <cell r="H313" t="str">
            <v>clear</v>
          </cell>
        </row>
        <row r="314">
          <cell r="A314" t="str">
            <v>I180536</v>
          </cell>
          <cell r="B314" t="str">
            <v>Roosevelt Lake</v>
          </cell>
          <cell r="C314" t="str">
            <v>Site 3 Dam</v>
          </cell>
          <cell r="D314">
            <v>43276</v>
          </cell>
          <cell r="E314">
            <v>43279</v>
          </cell>
          <cell r="F314">
            <v>195</v>
          </cell>
          <cell r="G314" t="str">
            <v>light yellow</v>
          </cell>
          <cell r="H314" t="str">
            <v>cloudy</v>
          </cell>
        </row>
        <row r="315">
          <cell r="A315" t="str">
            <v>I180537</v>
          </cell>
          <cell r="B315" t="str">
            <v>Roosevelt Lake</v>
          </cell>
          <cell r="C315" t="str">
            <v>Site 4 Cholla</v>
          </cell>
          <cell r="D315">
            <v>43276</v>
          </cell>
          <cell r="E315">
            <v>43279</v>
          </cell>
          <cell r="F315">
            <v>160</v>
          </cell>
          <cell r="G315" t="str">
            <v>none</v>
          </cell>
          <cell r="H315" t="str">
            <v>cloudy</v>
          </cell>
        </row>
        <row r="316">
          <cell r="A316" t="str">
            <v>I180538</v>
          </cell>
          <cell r="B316" t="str">
            <v>Saguaro Lake (Stewart Mountain Dam)</v>
          </cell>
          <cell r="C316" t="str">
            <v>Site 1 Boater's Campground</v>
          </cell>
          <cell r="D316">
            <v>43277</v>
          </cell>
          <cell r="E316">
            <v>43279</v>
          </cell>
          <cell r="F316">
            <v>250</v>
          </cell>
          <cell r="G316" t="str">
            <v>none</v>
          </cell>
          <cell r="H316" t="str">
            <v>cloudy</v>
          </cell>
        </row>
        <row r="317">
          <cell r="A317" t="str">
            <v>I180539</v>
          </cell>
          <cell r="B317" t="str">
            <v>Saguaro Lake (Stewart Mountain Dam)</v>
          </cell>
          <cell r="C317" t="str">
            <v>Site 3 Marina</v>
          </cell>
          <cell r="D317">
            <v>43277</v>
          </cell>
          <cell r="E317">
            <v>43279</v>
          </cell>
          <cell r="F317">
            <v>260</v>
          </cell>
          <cell r="G317" t="str">
            <v>none</v>
          </cell>
          <cell r="H317" t="str">
            <v>cloudy</v>
          </cell>
        </row>
        <row r="318">
          <cell r="A318" t="str">
            <v>I180540</v>
          </cell>
          <cell r="B318" t="str">
            <v>Saguaro Lake (Stewart Mountain Dam)</v>
          </cell>
          <cell r="C318" t="str">
            <v>Site 4 Boat launch</v>
          </cell>
          <cell r="D318">
            <v>43277</v>
          </cell>
          <cell r="E318">
            <v>43279</v>
          </cell>
          <cell r="F318">
            <v>250</v>
          </cell>
          <cell r="G318" t="str">
            <v>none</v>
          </cell>
          <cell r="H318" t="str">
            <v>cloudy</v>
          </cell>
        </row>
        <row r="319">
          <cell r="A319" t="str">
            <v>I180541</v>
          </cell>
          <cell r="B319" t="str">
            <v>Granite Reef Diversion Dam</v>
          </cell>
          <cell r="C319" t="str">
            <v>Dock</v>
          </cell>
          <cell r="D319">
            <v>43277</v>
          </cell>
          <cell r="E319">
            <v>43279</v>
          </cell>
          <cell r="F319">
            <v>235</v>
          </cell>
          <cell r="G319" t="str">
            <v>none</v>
          </cell>
          <cell r="H319" t="str">
            <v>clear</v>
          </cell>
        </row>
        <row r="320">
          <cell r="E320">
            <v>43283</v>
          </cell>
        </row>
        <row r="321">
          <cell r="A321" t="str">
            <v>I180473</v>
          </cell>
          <cell r="B321" t="str">
            <v>Scofield Reservoir</v>
          </cell>
          <cell r="C321" t="str">
            <v>2A</v>
          </cell>
          <cell r="D321">
            <v>43269</v>
          </cell>
          <cell r="E321">
            <v>43283</v>
          </cell>
          <cell r="F321">
            <v>400</v>
          </cell>
          <cell r="G321" t="str">
            <v>dark yellow</v>
          </cell>
          <cell r="H321" t="str">
            <v>clear</v>
          </cell>
        </row>
        <row r="322">
          <cell r="A322" t="str">
            <v>I180476</v>
          </cell>
          <cell r="B322" t="str">
            <v>Yuba Reservoir</v>
          </cell>
          <cell r="C322" t="str">
            <v>1A</v>
          </cell>
          <cell r="D322">
            <v>43271</v>
          </cell>
          <cell r="E322">
            <v>43283</v>
          </cell>
          <cell r="F322">
            <v>320</v>
          </cell>
          <cell r="G322" t="str">
            <v>dark yellow</v>
          </cell>
          <cell r="H322" t="str">
            <v>clear</v>
          </cell>
        </row>
        <row r="323">
          <cell r="A323" t="str">
            <v>I180475</v>
          </cell>
          <cell r="B323" t="str">
            <v>Scofield Reservoir</v>
          </cell>
          <cell r="C323" t="str">
            <v>4A</v>
          </cell>
          <cell r="D323">
            <v>43269</v>
          </cell>
          <cell r="E323">
            <v>43283</v>
          </cell>
          <cell r="F323">
            <v>330</v>
          </cell>
          <cell r="G323" t="str">
            <v>dark yellow</v>
          </cell>
          <cell r="H323" t="str">
            <v>clear</v>
          </cell>
        </row>
        <row r="324">
          <cell r="A324" t="str">
            <v>I180476</v>
          </cell>
          <cell r="B324" t="str">
            <v>Yuba Reservoir</v>
          </cell>
          <cell r="C324" t="str">
            <v>1A</v>
          </cell>
          <cell r="D324">
            <v>43271</v>
          </cell>
          <cell r="E324">
            <v>43283</v>
          </cell>
          <cell r="F324">
            <v>440</v>
          </cell>
          <cell r="G324" t="str">
            <v>dark yellow</v>
          </cell>
          <cell r="H324" t="str">
            <v>clear</v>
          </cell>
        </row>
        <row r="325">
          <cell r="A325" t="str">
            <v>I180477</v>
          </cell>
          <cell r="B325" t="str">
            <v>Yuba Reservoir</v>
          </cell>
          <cell r="C325" t="str">
            <v>2A</v>
          </cell>
          <cell r="D325">
            <v>43271</v>
          </cell>
          <cell r="E325">
            <v>43283</v>
          </cell>
          <cell r="F325">
            <v>510</v>
          </cell>
          <cell r="G325" t="str">
            <v>yellow orange</v>
          </cell>
          <cell r="H325" t="str">
            <v>clear</v>
          </cell>
        </row>
        <row r="326">
          <cell r="A326" t="str">
            <v>I180478</v>
          </cell>
          <cell r="B326" t="str">
            <v>Yuba Reservoir</v>
          </cell>
          <cell r="C326" t="str">
            <v>3A</v>
          </cell>
          <cell r="D326">
            <v>43271</v>
          </cell>
          <cell r="E326">
            <v>43283</v>
          </cell>
          <cell r="F326">
            <v>225</v>
          </cell>
          <cell r="G326" t="str">
            <v>yellow</v>
          </cell>
          <cell r="H326" t="str">
            <v>clear</v>
          </cell>
        </row>
        <row r="327">
          <cell r="A327" t="str">
            <v>I180479</v>
          </cell>
          <cell r="B327" t="str">
            <v>Yuba Reservoir</v>
          </cell>
          <cell r="C327" t="str">
            <v>4A</v>
          </cell>
          <cell r="D327">
            <v>43271</v>
          </cell>
          <cell r="E327">
            <v>43283</v>
          </cell>
          <cell r="F327">
            <v>390</v>
          </cell>
          <cell r="G327" t="str">
            <v>dark yellow</v>
          </cell>
          <cell r="H327" t="str">
            <v>cloudy</v>
          </cell>
        </row>
        <row r="328">
          <cell r="A328" t="str">
            <v>I180480</v>
          </cell>
          <cell r="B328" t="str">
            <v>Yuba Reservoir</v>
          </cell>
          <cell r="C328" t="str">
            <v>5A</v>
          </cell>
          <cell r="D328">
            <v>43271</v>
          </cell>
          <cell r="E328">
            <v>43283</v>
          </cell>
          <cell r="F328">
            <v>285</v>
          </cell>
          <cell r="G328" t="str">
            <v>yellow</v>
          </cell>
          <cell r="H328" t="str">
            <v>cloudy</v>
          </cell>
        </row>
        <row r="329">
          <cell r="A329" t="str">
            <v>I180481</v>
          </cell>
          <cell r="B329" t="str">
            <v>Yuba Reservoir</v>
          </cell>
          <cell r="C329" t="str">
            <v>6A</v>
          </cell>
          <cell r="D329">
            <v>43271</v>
          </cell>
          <cell r="E329">
            <v>43283</v>
          </cell>
          <cell r="F329">
            <v>500</v>
          </cell>
          <cell r="G329" t="str">
            <v>orange</v>
          </cell>
          <cell r="H329" t="str">
            <v>cloudy</v>
          </cell>
        </row>
        <row r="330">
          <cell r="A330" t="str">
            <v>I180482</v>
          </cell>
          <cell r="B330" t="str">
            <v>Lake of the Arbuckles</v>
          </cell>
          <cell r="C330" t="str">
            <v>Buckhorn</v>
          </cell>
          <cell r="D330">
            <v>43270</v>
          </cell>
          <cell r="E330">
            <v>43283</v>
          </cell>
          <cell r="F330">
            <v>470</v>
          </cell>
          <cell r="G330" t="str">
            <v>pale yellow green</v>
          </cell>
          <cell r="H330" t="str">
            <v>clear</v>
          </cell>
        </row>
        <row r="331">
          <cell r="A331" t="str">
            <v>I180483</v>
          </cell>
          <cell r="B331" t="str">
            <v>Lake of the Arbuckles</v>
          </cell>
          <cell r="C331" t="str">
            <v>The Point</v>
          </cell>
          <cell r="D331">
            <v>43270</v>
          </cell>
          <cell r="E331">
            <v>43283</v>
          </cell>
          <cell r="F331">
            <v>400</v>
          </cell>
          <cell r="G331" t="str">
            <v>pale yellow</v>
          </cell>
          <cell r="H331" t="str">
            <v>clear</v>
          </cell>
        </row>
        <row r="332">
          <cell r="A332" t="str">
            <v>I180484</v>
          </cell>
          <cell r="B332" t="str">
            <v>Lake of the Arbuckles</v>
          </cell>
          <cell r="C332" t="str">
            <v>Dam</v>
          </cell>
          <cell r="D332">
            <v>43270</v>
          </cell>
          <cell r="E332">
            <v>43283</v>
          </cell>
          <cell r="F332">
            <v>410</v>
          </cell>
          <cell r="G332" t="str">
            <v>pale yellow</v>
          </cell>
          <cell r="H332" t="str">
            <v>clear</v>
          </cell>
        </row>
        <row r="333">
          <cell r="A333" t="str">
            <v>I180485</v>
          </cell>
          <cell r="B333" t="str">
            <v>Lake of the Arbuckles</v>
          </cell>
          <cell r="C333" t="str">
            <v>Guy Sandy</v>
          </cell>
          <cell r="D333">
            <v>43270</v>
          </cell>
          <cell r="E333">
            <v>43283</v>
          </cell>
          <cell r="F333">
            <v>440</v>
          </cell>
          <cell r="G333" t="str">
            <v>pale yellow</v>
          </cell>
          <cell r="H333" t="str">
            <v>clear</v>
          </cell>
        </row>
        <row r="334">
          <cell r="A334" t="str">
            <v>I180486</v>
          </cell>
          <cell r="B334" t="str">
            <v>McGee Creek Reservoir</v>
          </cell>
          <cell r="C334" t="str">
            <v>Dam</v>
          </cell>
          <cell r="D334">
            <v>43272</v>
          </cell>
          <cell r="E334">
            <v>43283</v>
          </cell>
          <cell r="F334">
            <v>450</v>
          </cell>
          <cell r="G334" t="str">
            <v>clear yellow</v>
          </cell>
          <cell r="H334" t="str">
            <v>clear</v>
          </cell>
        </row>
        <row r="335">
          <cell r="A335" t="str">
            <v>I180487</v>
          </cell>
          <cell r="B335" t="str">
            <v>Lake Thunderbird (Norman Dam)</v>
          </cell>
          <cell r="C335" t="str">
            <v>Dam</v>
          </cell>
          <cell r="D335">
            <v>43270</v>
          </cell>
          <cell r="E335">
            <v>43283</v>
          </cell>
          <cell r="F335">
            <v>380</v>
          </cell>
          <cell r="G335" t="str">
            <v>clear</v>
          </cell>
          <cell r="H335" t="str">
            <v>clear</v>
          </cell>
        </row>
        <row r="336">
          <cell r="A336" t="str">
            <v>I180488</v>
          </cell>
          <cell r="B336" t="str">
            <v>Lake Thunderbird (Norman Dam)</v>
          </cell>
          <cell r="C336" t="str">
            <v>Intake</v>
          </cell>
          <cell r="D336">
            <v>43270</v>
          </cell>
          <cell r="E336">
            <v>43283</v>
          </cell>
          <cell r="F336">
            <v>460</v>
          </cell>
          <cell r="G336" t="str">
            <v>clear</v>
          </cell>
          <cell r="H336" t="str">
            <v>clear</v>
          </cell>
        </row>
        <row r="337">
          <cell r="A337" t="str">
            <v>I180489</v>
          </cell>
          <cell r="B337" t="str">
            <v>Lake Thunderbird (Norman Dam)</v>
          </cell>
          <cell r="C337" t="str">
            <v>Hog Creek Arm</v>
          </cell>
          <cell r="D337">
            <v>43270</v>
          </cell>
          <cell r="E337">
            <v>43283</v>
          </cell>
          <cell r="F337">
            <v>400</v>
          </cell>
          <cell r="G337" t="str">
            <v>clear</v>
          </cell>
          <cell r="H337" t="str">
            <v>clear</v>
          </cell>
        </row>
        <row r="338">
          <cell r="A338" t="str">
            <v>I180490</v>
          </cell>
          <cell r="B338" t="str">
            <v>Angostura Reservoir</v>
          </cell>
          <cell r="C338" t="str">
            <v>Main Marina</v>
          </cell>
          <cell r="D338">
            <v>43270</v>
          </cell>
          <cell r="E338">
            <v>43283</v>
          </cell>
          <cell r="F338">
            <v>430</v>
          </cell>
          <cell r="G338" t="str">
            <v>yellow</v>
          </cell>
          <cell r="H338" t="str">
            <v>cloudy</v>
          </cell>
        </row>
        <row r="339">
          <cell r="A339" t="str">
            <v>I180491</v>
          </cell>
          <cell r="B339" t="str">
            <v>Angostura Reservoir</v>
          </cell>
          <cell r="C339" t="str">
            <v>Dam</v>
          </cell>
          <cell r="D339">
            <v>43270</v>
          </cell>
          <cell r="E339">
            <v>43283</v>
          </cell>
          <cell r="F339">
            <v>540</v>
          </cell>
          <cell r="G339" t="str">
            <v>yellow</v>
          </cell>
          <cell r="H339" t="str">
            <v>cloudy</v>
          </cell>
        </row>
        <row r="340">
          <cell r="E340">
            <v>43283</v>
          </cell>
        </row>
        <row r="341">
          <cell r="A341" t="str">
            <v>I180492</v>
          </cell>
          <cell r="B341" t="str">
            <v>Angostura Reservoir</v>
          </cell>
          <cell r="C341" t="str">
            <v>Main Boat Ramp</v>
          </cell>
          <cell r="D341">
            <v>43270</v>
          </cell>
          <cell r="E341">
            <v>43283</v>
          </cell>
          <cell r="F341">
            <v>400</v>
          </cell>
          <cell r="G341" t="str">
            <v>yellow</v>
          </cell>
          <cell r="H341" t="str">
            <v>cloudy</v>
          </cell>
        </row>
        <row r="342">
          <cell r="A342" t="str">
            <v>I180493</v>
          </cell>
          <cell r="B342" t="str">
            <v>Belle Fourche (Orman) Reservoir</v>
          </cell>
          <cell r="C342" t="str">
            <v>Rocky Point Boat Ramp</v>
          </cell>
          <cell r="D342">
            <v>43269</v>
          </cell>
          <cell r="E342">
            <v>43283</v>
          </cell>
          <cell r="F342">
            <v>400</v>
          </cell>
          <cell r="G342" t="str">
            <v>clear</v>
          </cell>
          <cell r="H342" t="str">
            <v>clear</v>
          </cell>
        </row>
        <row r="343">
          <cell r="A343" t="str">
            <v>I180494</v>
          </cell>
          <cell r="B343" t="str">
            <v>Belle Fourche (Orman) Reservoir</v>
          </cell>
          <cell r="C343" t="str">
            <v>Dam</v>
          </cell>
          <cell r="D343">
            <v>43269</v>
          </cell>
          <cell r="E343">
            <v>43283</v>
          </cell>
          <cell r="F343">
            <v>445</v>
          </cell>
          <cell r="G343" t="str">
            <v>clear</v>
          </cell>
          <cell r="H343" t="str">
            <v>clear</v>
          </cell>
        </row>
        <row r="344">
          <cell r="A344" t="str">
            <v>I180495</v>
          </cell>
          <cell r="B344" t="str">
            <v>Belle Fourche (Orman) Reservoir</v>
          </cell>
          <cell r="C344" t="str">
            <v>Gadens Point Boat Ramp</v>
          </cell>
          <cell r="D344">
            <v>43269</v>
          </cell>
          <cell r="E344">
            <v>43283</v>
          </cell>
          <cell r="F344">
            <v>400</v>
          </cell>
          <cell r="G344" t="str">
            <v>clear</v>
          </cell>
          <cell r="H344" t="str">
            <v>clear</v>
          </cell>
        </row>
        <row r="345">
          <cell r="A345" t="str">
            <v>I180496</v>
          </cell>
          <cell r="B345" t="str">
            <v>Edward Arthur Patterson Lake</v>
          </cell>
          <cell r="C345" t="str">
            <v>Dam</v>
          </cell>
          <cell r="D345">
            <v>43271</v>
          </cell>
          <cell r="E345">
            <v>43283</v>
          </cell>
          <cell r="F345">
            <v>525</v>
          </cell>
          <cell r="G345" t="str">
            <v>clear</v>
          </cell>
          <cell r="H345" t="str">
            <v>clear</v>
          </cell>
        </row>
        <row r="346">
          <cell r="A346" t="str">
            <v>I180497</v>
          </cell>
          <cell r="B346" t="str">
            <v>Edward Arthur Patterson Lake</v>
          </cell>
          <cell r="C346" t="str">
            <v>Campground Boat Dock</v>
          </cell>
          <cell r="D346">
            <v>43271</v>
          </cell>
          <cell r="E346">
            <v>43283</v>
          </cell>
          <cell r="F346">
            <v>525</v>
          </cell>
          <cell r="G346" t="str">
            <v>clear</v>
          </cell>
          <cell r="H346" t="str">
            <v>clear</v>
          </cell>
        </row>
        <row r="347">
          <cell r="A347" t="str">
            <v>I180498</v>
          </cell>
          <cell r="B347" t="str">
            <v>Edward Arthur Patterson Lake</v>
          </cell>
          <cell r="C347" t="str">
            <v>Main Boat Ramp</v>
          </cell>
          <cell r="D347">
            <v>43271</v>
          </cell>
          <cell r="E347">
            <v>43283</v>
          </cell>
          <cell r="F347">
            <v>500</v>
          </cell>
          <cell r="G347" t="str">
            <v>clear</v>
          </cell>
          <cell r="H347" t="str">
            <v>clear</v>
          </cell>
        </row>
        <row r="348">
          <cell r="A348" t="str">
            <v>I180499</v>
          </cell>
          <cell r="B348" t="str">
            <v>Heart Butte Reservoir (Lake Tschida)</v>
          </cell>
          <cell r="C348" t="str">
            <v>Campground</v>
          </cell>
          <cell r="D348">
            <v>43271</v>
          </cell>
          <cell r="E348">
            <v>43283</v>
          </cell>
          <cell r="F348">
            <v>530</v>
          </cell>
          <cell r="G348" t="str">
            <v>green</v>
          </cell>
          <cell r="H348" t="str">
            <v>cloudy</v>
          </cell>
        </row>
        <row r="349">
          <cell r="A349" t="str">
            <v>I180500</v>
          </cell>
          <cell r="B349" t="str">
            <v>Heart Butte Reservoir (Lake Tschida)</v>
          </cell>
          <cell r="C349" t="str">
            <v>Concessionair Boat Ramp</v>
          </cell>
          <cell r="D349">
            <v>43271</v>
          </cell>
          <cell r="E349">
            <v>43283</v>
          </cell>
          <cell r="F349">
            <v>530</v>
          </cell>
          <cell r="G349" t="str">
            <v>light green</v>
          </cell>
          <cell r="H349" t="str">
            <v>cloudy</v>
          </cell>
        </row>
        <row r="350">
          <cell r="A350" t="str">
            <v>I180501</v>
          </cell>
          <cell r="B350" t="str">
            <v>Heart Butte Reservoir (Lake Tschida)</v>
          </cell>
          <cell r="C350" t="str">
            <v>Glory Hole</v>
          </cell>
          <cell r="D350">
            <v>43271</v>
          </cell>
          <cell r="E350">
            <v>43283</v>
          </cell>
          <cell r="F350">
            <v>525</v>
          </cell>
          <cell r="G350" t="str">
            <v>light green</v>
          </cell>
          <cell r="H350" t="str">
            <v>cloudy</v>
          </cell>
        </row>
        <row r="351">
          <cell r="A351" t="str">
            <v>I180502</v>
          </cell>
          <cell r="B351" t="str">
            <v>Jamestown Reservoir</v>
          </cell>
          <cell r="C351" t="str">
            <v>Dam</v>
          </cell>
          <cell r="D351">
            <v>43272</v>
          </cell>
          <cell r="E351">
            <v>43283</v>
          </cell>
          <cell r="F351">
            <v>575</v>
          </cell>
          <cell r="G351" t="str">
            <v>dark brown</v>
          </cell>
          <cell r="H351" t="str">
            <v>cloudy</v>
          </cell>
        </row>
        <row r="352">
          <cell r="A352" t="str">
            <v>I180503</v>
          </cell>
          <cell r="B352" t="str">
            <v>Jamestown Reservoir</v>
          </cell>
          <cell r="C352" t="str">
            <v>Pelican Point</v>
          </cell>
          <cell r="D352">
            <v>43272</v>
          </cell>
          <cell r="E352">
            <v>43283</v>
          </cell>
          <cell r="F352">
            <v>550</v>
          </cell>
          <cell r="G352" t="str">
            <v>dark brown</v>
          </cell>
          <cell r="H352" t="str">
            <v>cloudy</v>
          </cell>
        </row>
        <row r="353">
          <cell r="A353" t="str">
            <v>I180504</v>
          </cell>
          <cell r="B353" t="str">
            <v>Jamestown Reservoir</v>
          </cell>
          <cell r="C353" t="str">
            <v>Lakeside Boat Ramp</v>
          </cell>
          <cell r="D353">
            <v>43272</v>
          </cell>
          <cell r="E353">
            <v>43283</v>
          </cell>
          <cell r="F353">
            <v>500</v>
          </cell>
          <cell r="G353" t="str">
            <v>medium green</v>
          </cell>
          <cell r="H353" t="str">
            <v>cloudy</v>
          </cell>
        </row>
        <row r="354">
          <cell r="A354" t="str">
            <v>I180505</v>
          </cell>
          <cell r="B354" t="str">
            <v>McClusky Canal</v>
          </cell>
          <cell r="C354" t="str">
            <v>Koehing Bridge / East Park Boat Ramp</v>
          </cell>
          <cell r="D354">
            <v>43272</v>
          </cell>
          <cell r="E354">
            <v>43283</v>
          </cell>
          <cell r="F354">
            <v>550</v>
          </cell>
          <cell r="G354" t="str">
            <v>light yellow</v>
          </cell>
          <cell r="H354" t="str">
            <v>clear</v>
          </cell>
        </row>
        <row r="355">
          <cell r="A355" t="str">
            <v>I180506</v>
          </cell>
          <cell r="B355" t="str">
            <v>McClusky Canal</v>
          </cell>
          <cell r="C355" t="str">
            <v>East New Johns Bridge</v>
          </cell>
          <cell r="D355">
            <v>43272</v>
          </cell>
          <cell r="E355">
            <v>43283</v>
          </cell>
          <cell r="F355">
            <v>500</v>
          </cell>
          <cell r="G355" t="str">
            <v>clear</v>
          </cell>
          <cell r="H355" t="str">
            <v>clear</v>
          </cell>
        </row>
        <row r="356">
          <cell r="A356" t="str">
            <v>I180507</v>
          </cell>
          <cell r="B356" t="str">
            <v>Pactola Reservoir</v>
          </cell>
          <cell r="C356" t="str">
            <v>North Marina</v>
          </cell>
          <cell r="D356">
            <v>43270</v>
          </cell>
          <cell r="E356">
            <v>43283</v>
          </cell>
          <cell r="F356">
            <v>475</v>
          </cell>
          <cell r="G356" t="str">
            <v>light yellow</v>
          </cell>
          <cell r="H356" t="str">
            <v>clear</v>
          </cell>
        </row>
        <row r="357">
          <cell r="A357" t="str">
            <v>I180508</v>
          </cell>
          <cell r="B357" t="str">
            <v>Pactola Reservoir</v>
          </cell>
          <cell r="C357" t="str">
            <v>Veteran's Point</v>
          </cell>
          <cell r="D357">
            <v>43270</v>
          </cell>
          <cell r="E357">
            <v>43283</v>
          </cell>
          <cell r="F357">
            <v>475</v>
          </cell>
          <cell r="G357" t="str">
            <v>light yellow</v>
          </cell>
          <cell r="H357" t="str">
            <v>clear</v>
          </cell>
        </row>
        <row r="358">
          <cell r="A358" t="str">
            <v>I180509</v>
          </cell>
          <cell r="B358" t="str">
            <v>Pactola Reservoir</v>
          </cell>
          <cell r="C358" t="str">
            <v>South Marina</v>
          </cell>
          <cell r="D358">
            <v>43270</v>
          </cell>
          <cell r="E358">
            <v>43283</v>
          </cell>
          <cell r="F358">
            <v>460</v>
          </cell>
          <cell r="G358" t="str">
            <v>light yellow</v>
          </cell>
          <cell r="H358" t="str">
            <v>clear</v>
          </cell>
        </row>
        <row r="359">
          <cell r="A359" t="str">
            <v>I180510</v>
          </cell>
          <cell r="B359" t="str">
            <v>Shadehill Reservoir</v>
          </cell>
          <cell r="C359" t="str">
            <v>Private Boat Ramp</v>
          </cell>
          <cell r="D359">
            <v>43269</v>
          </cell>
          <cell r="E359">
            <v>43283</v>
          </cell>
          <cell r="F359">
            <v>550</v>
          </cell>
          <cell r="G359" t="str">
            <v>dark green</v>
          </cell>
          <cell r="H359" t="str">
            <v>cloudy</v>
          </cell>
        </row>
        <row r="360">
          <cell r="A360" t="str">
            <v>I180511</v>
          </cell>
          <cell r="B360" t="str">
            <v>Shadehill Reservoir</v>
          </cell>
          <cell r="C360" t="str">
            <v>Glory Hole</v>
          </cell>
          <cell r="D360">
            <v>43269</v>
          </cell>
          <cell r="E360">
            <v>43283</v>
          </cell>
          <cell r="F360">
            <v>510</v>
          </cell>
          <cell r="G360" t="str">
            <v>clear yellow</v>
          </cell>
          <cell r="H360" t="str">
            <v>clear</v>
          </cell>
        </row>
        <row r="361">
          <cell r="A361" t="str">
            <v>I180512</v>
          </cell>
          <cell r="B361" t="str">
            <v>Shadehill Reservoir</v>
          </cell>
          <cell r="C361" t="str">
            <v>Ketterling Boat Ramp</v>
          </cell>
          <cell r="D361">
            <v>43269</v>
          </cell>
          <cell r="E361">
            <v>43283</v>
          </cell>
          <cell r="F361">
            <v>510</v>
          </cell>
          <cell r="G361" t="str">
            <v>light yellow green</v>
          </cell>
          <cell r="H361" t="str">
            <v>cloudy</v>
          </cell>
        </row>
        <row r="362">
          <cell r="A362" t="str">
            <v>I180513</v>
          </cell>
          <cell r="B362" t="str">
            <v>Carter Reservoir</v>
          </cell>
          <cell r="C362" t="str">
            <v>South Ramp</v>
          </cell>
          <cell r="D362">
            <v>43277</v>
          </cell>
          <cell r="E362">
            <v>43283</v>
          </cell>
          <cell r="F362">
            <v>300</v>
          </cell>
          <cell r="G362" t="str">
            <v>clear</v>
          </cell>
          <cell r="H362" t="str">
            <v>clear</v>
          </cell>
        </row>
        <row r="363">
          <cell r="A363" t="str">
            <v>I180514</v>
          </cell>
          <cell r="B363" t="str">
            <v>Carter Reservoir</v>
          </cell>
          <cell r="C363" t="str">
            <v>North Marina</v>
          </cell>
          <cell r="D363">
            <v>43277</v>
          </cell>
          <cell r="E363">
            <v>43283</v>
          </cell>
          <cell r="F363">
            <v>280</v>
          </cell>
          <cell r="G363" t="str">
            <v>clear</v>
          </cell>
          <cell r="H363" t="str">
            <v>clear</v>
          </cell>
        </row>
        <row r="364">
          <cell r="A364" t="str">
            <v>I180515</v>
          </cell>
          <cell r="B364" t="str">
            <v>Carter Reservoir</v>
          </cell>
          <cell r="C364" t="str">
            <v>North Pines Boat Ramp</v>
          </cell>
          <cell r="D364">
            <v>43277</v>
          </cell>
          <cell r="E364">
            <v>43283</v>
          </cell>
          <cell r="F364">
            <v>250</v>
          </cell>
          <cell r="G364" t="str">
            <v>clear</v>
          </cell>
          <cell r="H364" t="str">
            <v>clear</v>
          </cell>
        </row>
        <row r="365">
          <cell r="A365" t="str">
            <v>I180516</v>
          </cell>
          <cell r="B365" t="str">
            <v>Horsetooth Reservoir</v>
          </cell>
          <cell r="C365" t="str">
            <v>Santaka Boat Ramp</v>
          </cell>
          <cell r="D365">
            <v>43277</v>
          </cell>
          <cell r="E365">
            <v>43283</v>
          </cell>
          <cell r="F365">
            <v>350</v>
          </cell>
          <cell r="G365" t="str">
            <v>clear</v>
          </cell>
          <cell r="H365" t="str">
            <v>clear</v>
          </cell>
        </row>
        <row r="366">
          <cell r="A366" t="str">
            <v>I180517</v>
          </cell>
          <cell r="B366" t="str">
            <v>Horsetooth Reservoir</v>
          </cell>
          <cell r="C366" t="str">
            <v>South Boat Ramp</v>
          </cell>
          <cell r="D366">
            <v>43277</v>
          </cell>
          <cell r="E366">
            <v>43283</v>
          </cell>
          <cell r="F366">
            <v>200</v>
          </cell>
          <cell r="G366" t="str">
            <v>clear</v>
          </cell>
          <cell r="H366" t="str">
            <v>clear</v>
          </cell>
        </row>
        <row r="367">
          <cell r="A367" t="str">
            <v>I180518</v>
          </cell>
          <cell r="B367" t="str">
            <v>Horsetooth Reservoir</v>
          </cell>
          <cell r="C367" t="str">
            <v>Inlet</v>
          </cell>
          <cell r="D367">
            <v>43277</v>
          </cell>
          <cell r="E367">
            <v>43283</v>
          </cell>
          <cell r="F367">
            <v>290</v>
          </cell>
          <cell r="G367" t="str">
            <v>clear</v>
          </cell>
          <cell r="H367" t="str">
            <v>clear</v>
          </cell>
        </row>
        <row r="368">
          <cell r="A368" t="str">
            <v>I180519</v>
          </cell>
          <cell r="B368" t="str">
            <v>Pinewood Reservoir</v>
          </cell>
          <cell r="C368" t="str">
            <v>Boat Ramp</v>
          </cell>
          <cell r="D368">
            <v>43277</v>
          </cell>
          <cell r="E368">
            <v>43283</v>
          </cell>
          <cell r="F368">
            <v>290</v>
          </cell>
          <cell r="G368" t="str">
            <v>clear</v>
          </cell>
          <cell r="H368" t="str">
            <v>clear</v>
          </cell>
        </row>
        <row r="369">
          <cell r="A369" t="str">
            <v>I180542</v>
          </cell>
          <cell r="B369" t="str">
            <v>Pueblo Reservoir</v>
          </cell>
          <cell r="C369" t="str">
            <v>North Marina</v>
          </cell>
          <cell r="D369">
            <v>43278</v>
          </cell>
          <cell r="E369">
            <v>43283</v>
          </cell>
          <cell r="F369">
            <v>325</v>
          </cell>
          <cell r="G369" t="str">
            <v>light yellow green</v>
          </cell>
          <cell r="H369" t="str">
            <v>clear</v>
          </cell>
        </row>
        <row r="370">
          <cell r="A370" t="str">
            <v>I180543</v>
          </cell>
          <cell r="B370" t="str">
            <v>Pueblo Reservoir</v>
          </cell>
          <cell r="C370" t="str">
            <v>South Marina</v>
          </cell>
          <cell r="D370">
            <v>43278</v>
          </cell>
          <cell r="E370">
            <v>43283</v>
          </cell>
          <cell r="F370">
            <v>375</v>
          </cell>
          <cell r="G370" t="str">
            <v>yellow green</v>
          </cell>
          <cell r="H370" t="str">
            <v>cloudy</v>
          </cell>
        </row>
        <row r="371">
          <cell r="A371" t="str">
            <v>I180544</v>
          </cell>
          <cell r="B371" t="str">
            <v>Pueblo Reservoir</v>
          </cell>
          <cell r="C371" t="str">
            <v>South Boat Ramp</v>
          </cell>
          <cell r="D371">
            <v>43278</v>
          </cell>
          <cell r="E371">
            <v>43283</v>
          </cell>
          <cell r="F371">
            <v>375</v>
          </cell>
          <cell r="G371" t="str">
            <v>light yellow green</v>
          </cell>
          <cell r="H371" t="str">
            <v>clear</v>
          </cell>
        </row>
        <row r="372">
          <cell r="A372" t="str">
            <v>I180545</v>
          </cell>
          <cell r="B372" t="str">
            <v>Pueblo Reservoir</v>
          </cell>
          <cell r="C372" t="str">
            <v>Kettle Creek Campground Site #526</v>
          </cell>
          <cell r="D372">
            <v>43278</v>
          </cell>
          <cell r="E372">
            <v>43283</v>
          </cell>
          <cell r="F372">
            <v>250</v>
          </cell>
          <cell r="G372" t="str">
            <v>pale yellow</v>
          </cell>
          <cell r="H372" t="str">
            <v>clear</v>
          </cell>
        </row>
        <row r="373">
          <cell r="A373" t="str">
            <v>I180546</v>
          </cell>
          <cell r="B373" t="str">
            <v>Pueblo Reservoir</v>
          </cell>
          <cell r="C373" t="str">
            <v>Sailboard Dr</v>
          </cell>
          <cell r="D373">
            <v>43278</v>
          </cell>
          <cell r="E373">
            <v>43283</v>
          </cell>
          <cell r="F373">
            <v>300</v>
          </cell>
          <cell r="G373" t="str">
            <v>light yellow</v>
          </cell>
          <cell r="H373" t="str">
            <v>clear</v>
          </cell>
        </row>
        <row r="374">
          <cell r="A374" t="str">
            <v>I180547</v>
          </cell>
          <cell r="B374" t="str">
            <v>Pueblo Reservoir</v>
          </cell>
          <cell r="C374" t="str">
            <v>Below Dam</v>
          </cell>
          <cell r="D374">
            <v>43278</v>
          </cell>
          <cell r="E374">
            <v>43283</v>
          </cell>
          <cell r="F374">
            <v>275</v>
          </cell>
          <cell r="G374" t="str">
            <v>light yellow</v>
          </cell>
          <cell r="H374" t="str">
            <v>clear</v>
          </cell>
        </row>
        <row r="375">
          <cell r="A375" t="str">
            <v>I180548</v>
          </cell>
          <cell r="B375" t="str">
            <v>Pueblo Reservoir</v>
          </cell>
          <cell r="C375" t="str">
            <v>N-1 Cove</v>
          </cell>
          <cell r="D375">
            <v>43278</v>
          </cell>
          <cell r="E375">
            <v>43283</v>
          </cell>
          <cell r="F375">
            <v>200</v>
          </cell>
          <cell r="G375" t="str">
            <v>light yellow</v>
          </cell>
          <cell r="H375" t="str">
            <v>clear</v>
          </cell>
        </row>
        <row r="376">
          <cell r="A376" t="str">
            <v>I180549</v>
          </cell>
          <cell r="B376" t="str">
            <v>Canyon Ferry Reservoir</v>
          </cell>
          <cell r="C376" t="str">
            <v>Dam</v>
          </cell>
          <cell r="D376">
            <v>43278</v>
          </cell>
          <cell r="E376">
            <v>43283</v>
          </cell>
          <cell r="F376">
            <v>525</v>
          </cell>
          <cell r="G376" t="str">
            <v>light yellow</v>
          </cell>
          <cell r="H376" t="str">
            <v>clear</v>
          </cell>
        </row>
        <row r="377">
          <cell r="A377" t="str">
            <v>I180550</v>
          </cell>
          <cell r="B377" t="str">
            <v>Canyon Ferry Reservoir</v>
          </cell>
          <cell r="C377" t="str">
            <v>Hell Gate Boat Ramp</v>
          </cell>
          <cell r="D377">
            <v>43278</v>
          </cell>
          <cell r="E377">
            <v>43290</v>
          </cell>
          <cell r="F377">
            <v>500</v>
          </cell>
          <cell r="G377" t="str">
            <v>green</v>
          </cell>
          <cell r="H377" t="str">
            <v>clear</v>
          </cell>
        </row>
        <row r="378">
          <cell r="A378" t="str">
            <v>I180551</v>
          </cell>
          <cell r="B378" t="str">
            <v>Canyon Ferry Reservoir</v>
          </cell>
          <cell r="C378" t="str">
            <v>Silos Boat Ramp</v>
          </cell>
          <cell r="D378">
            <v>43278</v>
          </cell>
          <cell r="E378">
            <v>43290</v>
          </cell>
          <cell r="F378">
            <v>500</v>
          </cell>
          <cell r="G378" t="str">
            <v>yellow</v>
          </cell>
          <cell r="H378" t="str">
            <v>clear</v>
          </cell>
        </row>
        <row r="379">
          <cell r="A379" t="str">
            <v>I180552</v>
          </cell>
          <cell r="B379" t="str">
            <v>Shadow Mountain Reservoir</v>
          </cell>
          <cell r="C379" t="str">
            <v>Green Ridge Boat Ramp</v>
          </cell>
          <cell r="D379">
            <v>43278</v>
          </cell>
          <cell r="E379">
            <v>43290</v>
          </cell>
          <cell r="F379">
            <v>400</v>
          </cell>
          <cell r="G379" t="str">
            <v>yellow</v>
          </cell>
          <cell r="H379" t="str">
            <v>clear</v>
          </cell>
        </row>
        <row r="380">
          <cell r="A380" t="str">
            <v>I180553</v>
          </cell>
          <cell r="B380" t="str">
            <v>Shadow Mountain Reservoir</v>
          </cell>
          <cell r="C380" t="str">
            <v>Trail Ridge Marina</v>
          </cell>
          <cell r="D380">
            <v>43278</v>
          </cell>
          <cell r="E380">
            <v>43290</v>
          </cell>
          <cell r="F380">
            <v>445</v>
          </cell>
          <cell r="G380" t="str">
            <v>green</v>
          </cell>
          <cell r="H380" t="str">
            <v>clear</v>
          </cell>
        </row>
        <row r="381">
          <cell r="A381" t="str">
            <v>I180554</v>
          </cell>
          <cell r="B381" t="str">
            <v>Ruedi Reservoir</v>
          </cell>
          <cell r="C381" t="str">
            <v>West Boat Ramp</v>
          </cell>
          <cell r="D381">
            <v>43279</v>
          </cell>
          <cell r="E381">
            <v>43290</v>
          </cell>
          <cell r="F381">
            <v>505</v>
          </cell>
          <cell r="G381" t="str">
            <v>white</v>
          </cell>
          <cell r="H381" t="str">
            <v>clear</v>
          </cell>
        </row>
        <row r="382">
          <cell r="A382" t="str">
            <v>I180555</v>
          </cell>
          <cell r="B382" t="str">
            <v>Ruedi Reservoir</v>
          </cell>
          <cell r="C382" t="str">
            <v>Sailboat Marina</v>
          </cell>
          <cell r="D382">
            <v>43279</v>
          </cell>
          <cell r="E382">
            <v>43290</v>
          </cell>
          <cell r="F382">
            <v>505</v>
          </cell>
          <cell r="G382" t="str">
            <v>yellow</v>
          </cell>
          <cell r="H382" t="str">
            <v>clear</v>
          </cell>
        </row>
        <row r="383">
          <cell r="A383" t="str">
            <v>I180556</v>
          </cell>
          <cell r="B383" t="str">
            <v>Granby Reservoir</v>
          </cell>
          <cell r="C383" t="str">
            <v>Sunset Point Boat Ramp</v>
          </cell>
          <cell r="D383">
            <v>43278</v>
          </cell>
          <cell r="E383">
            <v>43290</v>
          </cell>
          <cell r="F383">
            <v>505</v>
          </cell>
          <cell r="G383" t="str">
            <v>tan</v>
          </cell>
          <cell r="H383" t="str">
            <v>cloudy</v>
          </cell>
        </row>
        <row r="384">
          <cell r="A384" t="str">
            <v>I180557</v>
          </cell>
          <cell r="B384" t="str">
            <v>Granby Reservoir</v>
          </cell>
          <cell r="C384" t="str">
            <v>Stillwater Boat Ramp</v>
          </cell>
          <cell r="D384">
            <v>43278</v>
          </cell>
          <cell r="E384">
            <v>43290</v>
          </cell>
          <cell r="F384">
            <v>410</v>
          </cell>
          <cell r="G384" t="str">
            <v>white</v>
          </cell>
          <cell r="H384" t="str">
            <v>clear</v>
          </cell>
        </row>
        <row r="385">
          <cell r="A385" t="str">
            <v>I180558</v>
          </cell>
          <cell r="B385" t="str">
            <v>Granby Reservoir</v>
          </cell>
          <cell r="C385" t="str">
            <v>Beacon Landing Marina</v>
          </cell>
          <cell r="D385">
            <v>43278</v>
          </cell>
          <cell r="E385">
            <v>43290</v>
          </cell>
          <cell r="F385">
            <v>458</v>
          </cell>
          <cell r="G385" t="str">
            <v>green</v>
          </cell>
          <cell r="H385" t="str">
            <v>clear</v>
          </cell>
        </row>
        <row r="386">
          <cell r="A386" t="str">
            <v>I180559</v>
          </cell>
          <cell r="B386" t="str">
            <v>Granby Reservoir</v>
          </cell>
          <cell r="C386" t="str">
            <v>Highland Marina</v>
          </cell>
          <cell r="D386">
            <v>43278</v>
          </cell>
          <cell r="E386">
            <v>43290</v>
          </cell>
          <cell r="F386">
            <v>515</v>
          </cell>
          <cell r="G386" t="str">
            <v>tan</v>
          </cell>
          <cell r="H386" t="str">
            <v>clear</v>
          </cell>
        </row>
        <row r="387">
          <cell r="A387" t="str">
            <v>I180560</v>
          </cell>
          <cell r="B387" t="str">
            <v>Granby Reservoir</v>
          </cell>
          <cell r="C387" t="str">
            <v>Gran Elk Marina</v>
          </cell>
          <cell r="D387">
            <v>43278</v>
          </cell>
          <cell r="E387">
            <v>43290</v>
          </cell>
          <cell r="F387">
            <v>500</v>
          </cell>
          <cell r="G387" t="str">
            <v>tan</v>
          </cell>
          <cell r="H387" t="str">
            <v>clear</v>
          </cell>
        </row>
        <row r="388">
          <cell r="A388" t="str">
            <v>I180561</v>
          </cell>
          <cell r="B388" t="str">
            <v>Granby Reservoir</v>
          </cell>
          <cell r="C388" t="str">
            <v>Arapahoe Bay Boat Ramp</v>
          </cell>
          <cell r="D388">
            <v>43278</v>
          </cell>
          <cell r="E388">
            <v>43290</v>
          </cell>
          <cell r="F388">
            <v>400</v>
          </cell>
          <cell r="G388" t="str">
            <v>green</v>
          </cell>
          <cell r="H388" t="str">
            <v>clear</v>
          </cell>
        </row>
        <row r="389">
          <cell r="A389" t="str">
            <v>I180562</v>
          </cell>
          <cell r="B389" t="str">
            <v>Green Mountain Reservoir</v>
          </cell>
          <cell r="C389" t="str">
            <v>Heeny Boat Ramp</v>
          </cell>
          <cell r="D389">
            <v>43278</v>
          </cell>
          <cell r="E389">
            <v>43290</v>
          </cell>
          <cell r="F389">
            <v>340</v>
          </cell>
          <cell r="G389" t="str">
            <v>clear</v>
          </cell>
          <cell r="H389" t="str">
            <v>clear</v>
          </cell>
        </row>
        <row r="390">
          <cell r="A390" t="str">
            <v>I180563</v>
          </cell>
          <cell r="B390" t="str">
            <v>Green Mountain Reservoir</v>
          </cell>
          <cell r="C390" t="str">
            <v>McDonald Flat Boat Ramp</v>
          </cell>
          <cell r="D390">
            <v>43278</v>
          </cell>
          <cell r="E390">
            <v>43290</v>
          </cell>
          <cell r="F390">
            <v>457</v>
          </cell>
          <cell r="G390" t="str">
            <v>orange</v>
          </cell>
          <cell r="H390" t="str">
            <v>cloudy</v>
          </cell>
        </row>
        <row r="391">
          <cell r="A391" t="str">
            <v>I180564</v>
          </cell>
          <cell r="B391" t="str">
            <v>Green Mountain Reservoir</v>
          </cell>
          <cell r="C391" t="str">
            <v>Dam</v>
          </cell>
          <cell r="D391">
            <v>43278</v>
          </cell>
          <cell r="E391">
            <v>43290</v>
          </cell>
          <cell r="F391">
            <v>352</v>
          </cell>
          <cell r="G391" t="str">
            <v>orange</v>
          </cell>
          <cell r="H391" t="str">
            <v>cloudy</v>
          </cell>
        </row>
        <row r="392">
          <cell r="A392" t="str">
            <v>I180565</v>
          </cell>
          <cell r="B392" t="str">
            <v>Grand Lake</v>
          </cell>
          <cell r="C392" t="str">
            <v>Community Dock</v>
          </cell>
          <cell r="D392">
            <v>43278</v>
          </cell>
          <cell r="E392">
            <v>43290</v>
          </cell>
          <cell r="F392">
            <v>450</v>
          </cell>
          <cell r="G392" t="str">
            <v>white</v>
          </cell>
          <cell r="H392" t="str">
            <v>clear</v>
          </cell>
        </row>
        <row r="393">
          <cell r="A393" t="str">
            <v>I180566</v>
          </cell>
          <cell r="B393" t="str">
            <v>Grand Lake</v>
          </cell>
          <cell r="C393" t="str">
            <v>East Boat Ramp</v>
          </cell>
          <cell r="D393">
            <v>43278</v>
          </cell>
          <cell r="E393">
            <v>43290</v>
          </cell>
          <cell r="F393">
            <v>450</v>
          </cell>
          <cell r="G393" t="str">
            <v>green</v>
          </cell>
          <cell r="H393" t="str">
            <v>clear</v>
          </cell>
        </row>
        <row r="394">
          <cell r="A394" t="str">
            <v>I180567</v>
          </cell>
          <cell r="B394" t="str">
            <v>Estes Lake (Olympus Dam)</v>
          </cell>
          <cell r="C394" t="str">
            <v>Marina</v>
          </cell>
          <cell r="D394">
            <v>43278</v>
          </cell>
          <cell r="E394">
            <v>43290</v>
          </cell>
          <cell r="F394">
            <v>400</v>
          </cell>
          <cell r="G394" t="str">
            <v>green</v>
          </cell>
          <cell r="H394" t="str">
            <v>clear</v>
          </cell>
        </row>
        <row r="395">
          <cell r="A395" t="str">
            <v>I180568</v>
          </cell>
          <cell r="B395" t="str">
            <v>Blue Mesa Reservoir</v>
          </cell>
          <cell r="C395" t="str">
            <v>Morrow Point</v>
          </cell>
          <cell r="D395">
            <v>43279</v>
          </cell>
          <cell r="E395">
            <v>43290</v>
          </cell>
          <cell r="F395">
            <v>400</v>
          </cell>
          <cell r="G395" t="str">
            <v>green</v>
          </cell>
          <cell r="H395" t="str">
            <v>clear</v>
          </cell>
        </row>
        <row r="396">
          <cell r="A396" t="str">
            <v>I180569</v>
          </cell>
          <cell r="B396" t="str">
            <v>Blue Mesa Reservoir</v>
          </cell>
          <cell r="C396" t="str">
            <v>Elk Creek Marina</v>
          </cell>
          <cell r="D396">
            <v>43279</v>
          </cell>
          <cell r="E396">
            <v>43290</v>
          </cell>
          <cell r="F396">
            <v>450</v>
          </cell>
          <cell r="G396" t="str">
            <v>green</v>
          </cell>
          <cell r="H396" t="str">
            <v>cloudy</v>
          </cell>
        </row>
        <row r="397">
          <cell r="A397" t="str">
            <v>I180570</v>
          </cell>
          <cell r="B397" t="str">
            <v>Blue Mesa Reservoir</v>
          </cell>
          <cell r="C397" t="str">
            <v>Stevens Creek</v>
          </cell>
          <cell r="D397">
            <v>43279</v>
          </cell>
          <cell r="E397">
            <v>43290</v>
          </cell>
          <cell r="F397">
            <v>450</v>
          </cell>
          <cell r="G397" t="str">
            <v>green</v>
          </cell>
          <cell r="H397" t="str">
            <v>cloudy</v>
          </cell>
        </row>
        <row r="398">
          <cell r="A398" t="str">
            <v>I180571</v>
          </cell>
          <cell r="B398" t="str">
            <v>Blue Mesa Reservoir</v>
          </cell>
          <cell r="C398" t="str">
            <v>Iola Boat Ramp</v>
          </cell>
          <cell r="D398">
            <v>43279</v>
          </cell>
          <cell r="E398">
            <v>43290</v>
          </cell>
          <cell r="F398">
            <v>450</v>
          </cell>
          <cell r="G398" t="str">
            <v>green</v>
          </cell>
          <cell r="H398" t="str">
            <v>cloudy</v>
          </cell>
        </row>
        <row r="399">
          <cell r="A399" t="str">
            <v>I180572</v>
          </cell>
          <cell r="B399" t="str">
            <v>Blue Mesa Reservoir</v>
          </cell>
          <cell r="C399" t="str">
            <v>Lake Fork Marina</v>
          </cell>
          <cell r="D399">
            <v>43279</v>
          </cell>
          <cell r="E399">
            <v>43290</v>
          </cell>
          <cell r="F399">
            <v>450</v>
          </cell>
          <cell r="G399" t="str">
            <v>green</v>
          </cell>
          <cell r="H399" t="str">
            <v>cloudy</v>
          </cell>
        </row>
        <row r="400">
          <cell r="A400" t="str">
            <v>I180573</v>
          </cell>
          <cell r="B400" t="str">
            <v>Blue Mesa Reservoir</v>
          </cell>
          <cell r="C400" t="str">
            <v>East Portal</v>
          </cell>
          <cell r="D400">
            <v>43279</v>
          </cell>
          <cell r="E400">
            <v>43290</v>
          </cell>
          <cell r="F400">
            <v>400</v>
          </cell>
          <cell r="G400" t="str">
            <v>green</v>
          </cell>
          <cell r="H400" t="str">
            <v>cloudy</v>
          </cell>
        </row>
        <row r="401">
          <cell r="A401" t="str">
            <v>I180574</v>
          </cell>
          <cell r="B401" t="str">
            <v>Lake Berryessa (Monticello Dam)</v>
          </cell>
          <cell r="C401" t="str">
            <v>Monticello Dam</v>
          </cell>
          <cell r="D401">
            <v>43279</v>
          </cell>
          <cell r="E401">
            <v>43290</v>
          </cell>
          <cell r="F401">
            <v>105</v>
          </cell>
          <cell r="G401" t="str">
            <v>green</v>
          </cell>
          <cell r="H401" t="str">
            <v>cloudy</v>
          </cell>
        </row>
        <row r="402">
          <cell r="A402" t="str">
            <v>I180575</v>
          </cell>
          <cell r="B402" t="str">
            <v>Lake Berryessa (Monticello Dam)</v>
          </cell>
          <cell r="C402" t="str">
            <v>Markley Cove Inside</v>
          </cell>
          <cell r="D402">
            <v>43279</v>
          </cell>
          <cell r="E402">
            <v>43290</v>
          </cell>
          <cell r="F402">
            <v>114</v>
          </cell>
          <cell r="G402" t="str">
            <v>green</v>
          </cell>
          <cell r="H402" t="str">
            <v>cloudy</v>
          </cell>
        </row>
        <row r="403">
          <cell r="A403" t="str">
            <v>I180576</v>
          </cell>
          <cell r="B403" t="str">
            <v>Lake Berryessa (Monticello Dam)</v>
          </cell>
          <cell r="C403" t="str">
            <v>Markley Cove Outside</v>
          </cell>
          <cell r="D403">
            <v>43279</v>
          </cell>
          <cell r="E403">
            <v>43290</v>
          </cell>
          <cell r="F403">
            <v>130</v>
          </cell>
          <cell r="G403" t="str">
            <v>green</v>
          </cell>
          <cell r="H403" t="str">
            <v>cloudy</v>
          </cell>
        </row>
        <row r="404">
          <cell r="A404" t="str">
            <v>I180577</v>
          </cell>
          <cell r="B404" t="str">
            <v>Lake Berryessa (Monticello Dam)</v>
          </cell>
          <cell r="C404" t="str">
            <v>Pleasure Cove Outside</v>
          </cell>
          <cell r="D404">
            <v>43279</v>
          </cell>
          <cell r="E404">
            <v>43290</v>
          </cell>
          <cell r="F404">
            <v>145</v>
          </cell>
          <cell r="G404" t="str">
            <v>green</v>
          </cell>
          <cell r="H404" t="str">
            <v>cloudy</v>
          </cell>
        </row>
        <row r="405">
          <cell r="A405" t="str">
            <v>I180578</v>
          </cell>
          <cell r="B405" t="str">
            <v>Lake Berryessa (Monticello Dam)</v>
          </cell>
          <cell r="C405" t="str">
            <v>Steele Canyon Outside</v>
          </cell>
          <cell r="D405">
            <v>43279</v>
          </cell>
          <cell r="E405">
            <v>43290</v>
          </cell>
          <cell r="F405">
            <v>155</v>
          </cell>
          <cell r="G405" t="str">
            <v>green</v>
          </cell>
          <cell r="H405" t="str">
            <v>cloudy</v>
          </cell>
        </row>
        <row r="406">
          <cell r="A406" t="str">
            <v>I180579</v>
          </cell>
          <cell r="B406" t="str">
            <v>Lake Berryessa (Monticello Dam)</v>
          </cell>
          <cell r="C406" t="str">
            <v>Spanish Flat Rec Area</v>
          </cell>
          <cell r="D406">
            <v>43279</v>
          </cell>
          <cell r="E406">
            <v>43290</v>
          </cell>
          <cell r="F406">
            <v>170</v>
          </cell>
          <cell r="G406" t="str">
            <v>green</v>
          </cell>
          <cell r="H406" t="str">
            <v>cloudy</v>
          </cell>
        </row>
        <row r="407">
          <cell r="A407" t="str">
            <v>I180580</v>
          </cell>
          <cell r="B407" t="str">
            <v>Lake Berryessa (Monticello Dam)</v>
          </cell>
          <cell r="C407" t="str">
            <v>Capell Cove</v>
          </cell>
          <cell r="D407">
            <v>43279</v>
          </cell>
          <cell r="E407">
            <v>43290</v>
          </cell>
          <cell r="F407">
            <v>160</v>
          </cell>
          <cell r="G407" t="str">
            <v>green</v>
          </cell>
          <cell r="H407" t="str">
            <v>cloudy</v>
          </cell>
        </row>
        <row r="408">
          <cell r="A408" t="str">
            <v>I180581</v>
          </cell>
          <cell r="B408" t="str">
            <v>Lake Berryessa (Monticello Dam)</v>
          </cell>
          <cell r="C408" t="str">
            <v>HQ Cove 1 (BOR Boat Docks)</v>
          </cell>
          <cell r="D408">
            <v>43279</v>
          </cell>
          <cell r="E408">
            <v>43290</v>
          </cell>
          <cell r="F408">
            <v>230</v>
          </cell>
          <cell r="G408" t="str">
            <v>green</v>
          </cell>
          <cell r="H408" t="str">
            <v>cloudy</v>
          </cell>
        </row>
        <row r="409">
          <cell r="A409" t="str">
            <v>I180582</v>
          </cell>
          <cell r="B409" t="str">
            <v>Lake Berryessa (Monticello Dam)</v>
          </cell>
          <cell r="C409" t="str">
            <v>Putah Canyon Rec Area</v>
          </cell>
          <cell r="D409">
            <v>43279</v>
          </cell>
          <cell r="E409">
            <v>43290</v>
          </cell>
          <cell r="F409">
            <v>200</v>
          </cell>
          <cell r="G409" t="str">
            <v>brown</v>
          </cell>
          <cell r="H409" t="str">
            <v>cloudy</v>
          </cell>
        </row>
        <row r="410">
          <cell r="A410" t="str">
            <v>I180583</v>
          </cell>
          <cell r="B410" t="str">
            <v>Lake Berryessa (Monticello Dam)</v>
          </cell>
          <cell r="C410" t="str">
            <v>Putah Creek Bridge</v>
          </cell>
          <cell r="D410">
            <v>43279</v>
          </cell>
          <cell r="E410">
            <v>43290</v>
          </cell>
          <cell r="F410">
            <v>130</v>
          </cell>
          <cell r="G410" t="str">
            <v>green</v>
          </cell>
          <cell r="H410" t="str">
            <v>cloudy</v>
          </cell>
        </row>
        <row r="411">
          <cell r="A411" t="str">
            <v>I180584</v>
          </cell>
          <cell r="B411" t="str">
            <v>Strawberry Reservoir</v>
          </cell>
          <cell r="C411" t="str">
            <v>1A</v>
          </cell>
          <cell r="D411">
            <v>43277</v>
          </cell>
          <cell r="E411">
            <v>43290</v>
          </cell>
          <cell r="F411">
            <v>350</v>
          </cell>
          <cell r="G411" t="str">
            <v>red</v>
          </cell>
          <cell r="H411" t="str">
            <v>cloudy</v>
          </cell>
        </row>
        <row r="412">
          <cell r="A412" t="str">
            <v>I180585</v>
          </cell>
          <cell r="B412" t="str">
            <v>Strawberry Reservoir</v>
          </cell>
          <cell r="C412" t="str">
            <v>2A</v>
          </cell>
          <cell r="D412">
            <v>43277</v>
          </cell>
          <cell r="E412">
            <v>43290</v>
          </cell>
          <cell r="F412">
            <v>255</v>
          </cell>
          <cell r="G412" t="str">
            <v>red</v>
          </cell>
          <cell r="H412" t="str">
            <v>cloudy</v>
          </cell>
        </row>
        <row r="413">
          <cell r="A413" t="str">
            <v>I180586</v>
          </cell>
          <cell r="B413" t="str">
            <v>Strawberry Reservoir</v>
          </cell>
          <cell r="C413" t="str">
            <v>3A</v>
          </cell>
          <cell r="D413">
            <v>43277</v>
          </cell>
          <cell r="E413">
            <v>43290</v>
          </cell>
          <cell r="F413">
            <v>350</v>
          </cell>
          <cell r="G413" t="str">
            <v>red</v>
          </cell>
          <cell r="H413" t="str">
            <v>cloudy</v>
          </cell>
        </row>
        <row r="414">
          <cell r="A414" t="str">
            <v>I180587</v>
          </cell>
          <cell r="B414" t="str">
            <v>Strawberry Reservoir</v>
          </cell>
          <cell r="C414" t="str">
            <v>4A</v>
          </cell>
          <cell r="D414">
            <v>43277</v>
          </cell>
          <cell r="E414">
            <v>43290</v>
          </cell>
          <cell r="F414">
            <v>515</v>
          </cell>
          <cell r="G414" t="str">
            <v>red</v>
          </cell>
          <cell r="H414" t="str">
            <v>cloudy</v>
          </cell>
        </row>
        <row r="415">
          <cell r="A415" t="str">
            <v>I180588</v>
          </cell>
          <cell r="B415" t="str">
            <v>Strawberry Reservoir</v>
          </cell>
          <cell r="C415" t="str">
            <v>5A</v>
          </cell>
          <cell r="D415">
            <v>43277</v>
          </cell>
          <cell r="E415">
            <v>43290</v>
          </cell>
          <cell r="F415">
            <v>450</v>
          </cell>
          <cell r="G415" t="str">
            <v>red</v>
          </cell>
          <cell r="H415" t="str">
            <v>cloudy</v>
          </cell>
        </row>
        <row r="416">
          <cell r="A416" t="str">
            <v>I180589</v>
          </cell>
          <cell r="B416" t="str">
            <v>Strawberry Reservoir</v>
          </cell>
          <cell r="C416" t="str">
            <v>6A</v>
          </cell>
          <cell r="D416">
            <v>43277</v>
          </cell>
          <cell r="E416">
            <v>43290</v>
          </cell>
          <cell r="F416">
            <v>230</v>
          </cell>
          <cell r="G416" t="str">
            <v>red</v>
          </cell>
          <cell r="H416" t="str">
            <v>cloudy</v>
          </cell>
        </row>
        <row r="417">
          <cell r="A417" t="str">
            <v>I180590</v>
          </cell>
          <cell r="B417" t="str">
            <v>Millsite Reservoir</v>
          </cell>
          <cell r="C417" t="str">
            <v>1A</v>
          </cell>
          <cell r="D417">
            <v>43282</v>
          </cell>
          <cell r="E417">
            <v>43290</v>
          </cell>
          <cell r="F417">
            <v>200</v>
          </cell>
          <cell r="G417" t="str">
            <v>green</v>
          </cell>
          <cell r="H417" t="str">
            <v>cloudy</v>
          </cell>
        </row>
        <row r="418">
          <cell r="A418" t="str">
            <v>I180591</v>
          </cell>
          <cell r="B418" t="str">
            <v>Millsite Reservoir</v>
          </cell>
          <cell r="C418" t="str">
            <v>2A</v>
          </cell>
          <cell r="D418">
            <v>43282</v>
          </cell>
          <cell r="E418">
            <v>43290</v>
          </cell>
          <cell r="F418">
            <v>205</v>
          </cell>
          <cell r="G418" t="str">
            <v>green</v>
          </cell>
          <cell r="H418" t="str">
            <v>cloudy</v>
          </cell>
        </row>
        <row r="419">
          <cell r="A419" t="str">
            <v>I180592</v>
          </cell>
          <cell r="B419" t="str">
            <v>Millsite Reservoir</v>
          </cell>
          <cell r="C419" t="str">
            <v>3A</v>
          </cell>
          <cell r="D419">
            <v>43282</v>
          </cell>
          <cell r="E419">
            <v>43290</v>
          </cell>
          <cell r="F419">
            <v>250</v>
          </cell>
          <cell r="G419" t="str">
            <v>green</v>
          </cell>
          <cell r="H419" t="str">
            <v>cloudy</v>
          </cell>
        </row>
        <row r="420">
          <cell r="A420" t="str">
            <v>I180593</v>
          </cell>
          <cell r="B420" t="str">
            <v>Huntington North Reservoir</v>
          </cell>
          <cell r="C420" t="str">
            <v>1A</v>
          </cell>
          <cell r="D420">
            <v>43283</v>
          </cell>
          <cell r="E420">
            <v>43290</v>
          </cell>
          <cell r="F420">
            <v>450</v>
          </cell>
          <cell r="G420" t="str">
            <v>green</v>
          </cell>
          <cell r="H420" t="str">
            <v>cloudy</v>
          </cell>
        </row>
        <row r="421">
          <cell r="A421" t="str">
            <v>I180594</v>
          </cell>
          <cell r="B421" t="str">
            <v>Huntington North Reservoir</v>
          </cell>
          <cell r="C421" t="str">
            <v>2A</v>
          </cell>
          <cell r="D421">
            <v>43283</v>
          </cell>
          <cell r="E421">
            <v>43290</v>
          </cell>
          <cell r="F421">
            <v>355</v>
          </cell>
          <cell r="G421" t="str">
            <v>green</v>
          </cell>
          <cell r="H421" t="str">
            <v>cloudy</v>
          </cell>
        </row>
        <row r="422">
          <cell r="A422" t="str">
            <v>I180595</v>
          </cell>
          <cell r="B422" t="str">
            <v>Huntington North Reservoir</v>
          </cell>
          <cell r="C422" t="str">
            <v>3A</v>
          </cell>
          <cell r="D422">
            <v>43283</v>
          </cell>
          <cell r="E422">
            <v>43290</v>
          </cell>
          <cell r="F422">
            <v>305</v>
          </cell>
          <cell r="G422" t="str">
            <v>green</v>
          </cell>
          <cell r="H422" t="str">
            <v>cloudy</v>
          </cell>
        </row>
        <row r="423">
          <cell r="A423" t="str">
            <v>I180596</v>
          </cell>
          <cell r="B423" t="str">
            <v>Utah Lake</v>
          </cell>
          <cell r="C423" t="str">
            <v>1A</v>
          </cell>
          <cell r="D423">
            <v>43279</v>
          </cell>
          <cell r="E423">
            <v>43290</v>
          </cell>
          <cell r="F423">
            <v>415</v>
          </cell>
          <cell r="G423" t="str">
            <v>brown</v>
          </cell>
          <cell r="H423" t="str">
            <v>cloudy</v>
          </cell>
        </row>
        <row r="424">
          <cell r="A424" t="str">
            <v>I180597</v>
          </cell>
          <cell r="B424" t="str">
            <v>Utah Lake</v>
          </cell>
          <cell r="C424" t="str">
            <v>2A</v>
          </cell>
          <cell r="D424">
            <v>43279</v>
          </cell>
          <cell r="E424">
            <v>43290</v>
          </cell>
          <cell r="F424">
            <v>435</v>
          </cell>
          <cell r="G424" t="str">
            <v>brown</v>
          </cell>
          <cell r="H424" t="str">
            <v>cloudy</v>
          </cell>
        </row>
        <row r="425">
          <cell r="A425" t="str">
            <v>I180598</v>
          </cell>
          <cell r="B425" t="str">
            <v>Utah Lake</v>
          </cell>
          <cell r="C425" t="str">
            <v>3A</v>
          </cell>
          <cell r="D425">
            <v>43279</v>
          </cell>
          <cell r="E425">
            <v>43290</v>
          </cell>
          <cell r="F425">
            <v>350</v>
          </cell>
          <cell r="G425" t="str">
            <v>green</v>
          </cell>
          <cell r="H425" t="str">
            <v>cloudy</v>
          </cell>
        </row>
        <row r="426">
          <cell r="A426" t="str">
            <v>I180599</v>
          </cell>
          <cell r="B426" t="str">
            <v>Utah Lake</v>
          </cell>
          <cell r="C426" t="str">
            <v>4A</v>
          </cell>
          <cell r="D426">
            <v>43279</v>
          </cell>
          <cell r="E426">
            <v>43290</v>
          </cell>
          <cell r="F426">
            <v>345</v>
          </cell>
          <cell r="G426" t="str">
            <v>green</v>
          </cell>
          <cell r="H426" t="str">
            <v>cloudy</v>
          </cell>
        </row>
        <row r="427">
          <cell r="A427" t="str">
            <v>I180600</v>
          </cell>
          <cell r="B427" t="str">
            <v>Utah Lake</v>
          </cell>
          <cell r="C427" t="str">
            <v>5A</v>
          </cell>
          <cell r="D427">
            <v>43279</v>
          </cell>
          <cell r="E427">
            <v>43290</v>
          </cell>
          <cell r="F427">
            <v>500</v>
          </cell>
          <cell r="G427" t="str">
            <v>red</v>
          </cell>
          <cell r="H427" t="str">
            <v>cloudy</v>
          </cell>
        </row>
        <row r="428">
          <cell r="A428" t="str">
            <v>I180601</v>
          </cell>
          <cell r="B428" t="str">
            <v>Utah Lake</v>
          </cell>
          <cell r="C428" t="str">
            <v>6A</v>
          </cell>
          <cell r="D428">
            <v>43279</v>
          </cell>
          <cell r="E428">
            <v>43290</v>
          </cell>
          <cell r="F428">
            <v>260</v>
          </cell>
          <cell r="G428" t="str">
            <v>green</v>
          </cell>
          <cell r="H428" t="str">
            <v>cloudy</v>
          </cell>
        </row>
        <row r="429">
          <cell r="A429" t="str">
            <v>I180602</v>
          </cell>
          <cell r="B429" t="str">
            <v>Jordanelle Reservoir</v>
          </cell>
          <cell r="C429" t="str">
            <v>1A</v>
          </cell>
          <cell r="D429">
            <v>43276</v>
          </cell>
          <cell r="E429">
            <v>43290</v>
          </cell>
          <cell r="F429">
            <v>535</v>
          </cell>
          <cell r="G429" t="str">
            <v>green</v>
          </cell>
          <cell r="H429" t="str">
            <v>cloudy</v>
          </cell>
        </row>
        <row r="430">
          <cell r="A430" t="str">
            <v>I180603</v>
          </cell>
          <cell r="B430" t="str">
            <v>Jordanelle Reservoir</v>
          </cell>
          <cell r="C430" t="str">
            <v>2A</v>
          </cell>
          <cell r="D430">
            <v>43276</v>
          </cell>
          <cell r="E430">
            <v>43290</v>
          </cell>
          <cell r="F430">
            <v>265</v>
          </cell>
          <cell r="G430" t="str">
            <v>green</v>
          </cell>
          <cell r="H430" t="str">
            <v>cloudy</v>
          </cell>
        </row>
        <row r="431">
          <cell r="A431" t="str">
            <v>I180604</v>
          </cell>
          <cell r="B431" t="str">
            <v>Jordanelle Reservoir</v>
          </cell>
          <cell r="C431" t="str">
            <v>3A</v>
          </cell>
          <cell r="D431">
            <v>43276</v>
          </cell>
          <cell r="E431">
            <v>43290</v>
          </cell>
          <cell r="F431">
            <v>365</v>
          </cell>
          <cell r="G431" t="str">
            <v>green</v>
          </cell>
          <cell r="H431" t="str">
            <v>cloudy</v>
          </cell>
        </row>
        <row r="432">
          <cell r="A432" t="str">
            <v>I180605</v>
          </cell>
          <cell r="B432" t="str">
            <v>Jordanelle Reservoir</v>
          </cell>
          <cell r="C432" t="str">
            <v>4A</v>
          </cell>
          <cell r="D432">
            <v>43276</v>
          </cell>
          <cell r="E432">
            <v>43297</v>
          </cell>
          <cell r="F432">
            <v>230</v>
          </cell>
          <cell r="G432" t="str">
            <v>green</v>
          </cell>
          <cell r="H432" t="str">
            <v>cloudy</v>
          </cell>
        </row>
        <row r="433">
          <cell r="A433" t="str">
            <v>I180606</v>
          </cell>
          <cell r="B433" t="str">
            <v>Jordanelle Reservoir</v>
          </cell>
          <cell r="C433" t="str">
            <v>5A</v>
          </cell>
          <cell r="D433">
            <v>43276</v>
          </cell>
          <cell r="E433">
            <v>43297</v>
          </cell>
          <cell r="F433">
            <v>400</v>
          </cell>
          <cell r="G433" t="str">
            <v>green</v>
          </cell>
          <cell r="H433" t="str">
            <v>cloudy</v>
          </cell>
        </row>
        <row r="434">
          <cell r="A434" t="str">
            <v>I180607</v>
          </cell>
          <cell r="B434" t="str">
            <v>Keyhole Reservoir</v>
          </cell>
          <cell r="C434" t="str">
            <v>Wind Creek Bay</v>
          </cell>
          <cell r="D434">
            <v>43284</v>
          </cell>
          <cell r="E434">
            <v>43297</v>
          </cell>
          <cell r="F434">
            <v>160</v>
          </cell>
          <cell r="G434" t="str">
            <v>yellow</v>
          </cell>
          <cell r="H434" t="str">
            <v>cloudy</v>
          </cell>
        </row>
        <row r="435">
          <cell r="A435" t="str">
            <v>I180608</v>
          </cell>
          <cell r="B435" t="str">
            <v>Keyhole Reservoir</v>
          </cell>
          <cell r="C435" t="str">
            <v>North Cove</v>
          </cell>
          <cell r="D435">
            <v>43284</v>
          </cell>
          <cell r="E435">
            <v>43297</v>
          </cell>
          <cell r="F435">
            <v>90</v>
          </cell>
          <cell r="G435" t="str">
            <v>yellow</v>
          </cell>
          <cell r="H435" t="str">
            <v>cloudy</v>
          </cell>
        </row>
        <row r="436">
          <cell r="A436" t="str">
            <v>I180609</v>
          </cell>
          <cell r="B436" t="str">
            <v>Keyhole Reservoir</v>
          </cell>
          <cell r="C436" t="str">
            <v>Coulter Bay</v>
          </cell>
          <cell r="D436">
            <v>43284</v>
          </cell>
          <cell r="E436">
            <v>43297</v>
          </cell>
          <cell r="F436">
            <v>125</v>
          </cell>
          <cell r="G436" t="str">
            <v>yellow</v>
          </cell>
          <cell r="H436" t="str">
            <v>cloudy</v>
          </cell>
        </row>
        <row r="437">
          <cell r="A437" t="str">
            <v>I180610</v>
          </cell>
          <cell r="B437" t="str">
            <v>Keyhole Reservoir</v>
          </cell>
          <cell r="C437" t="str">
            <v>Dam</v>
          </cell>
          <cell r="D437">
            <v>43284</v>
          </cell>
          <cell r="E437">
            <v>43297</v>
          </cell>
          <cell r="F437">
            <v>140</v>
          </cell>
          <cell r="G437" t="str">
            <v>yellow</v>
          </cell>
          <cell r="H437" t="str">
            <v>cloudy</v>
          </cell>
        </row>
        <row r="438">
          <cell r="A438" t="str">
            <v>I180611</v>
          </cell>
          <cell r="B438" t="str">
            <v>Keyhole Reservoir</v>
          </cell>
          <cell r="C438" t="str">
            <v>Marina</v>
          </cell>
          <cell r="D438">
            <v>43284</v>
          </cell>
          <cell r="E438">
            <v>43297</v>
          </cell>
          <cell r="F438">
            <v>120</v>
          </cell>
          <cell r="G438" t="str">
            <v>green</v>
          </cell>
          <cell r="H438" t="str">
            <v>cloudy</v>
          </cell>
        </row>
        <row r="439">
          <cell r="A439" t="str">
            <v>I180612</v>
          </cell>
          <cell r="B439" t="str">
            <v>Gunnison Bend Reservoir</v>
          </cell>
          <cell r="C439" t="str">
            <v>West Dike</v>
          </cell>
          <cell r="D439">
            <v>43277</v>
          </cell>
          <cell r="E439">
            <v>43297</v>
          </cell>
          <cell r="F439">
            <v>330</v>
          </cell>
          <cell r="G439" t="str">
            <v>yellow</v>
          </cell>
          <cell r="H439" t="str">
            <v>cloudy</v>
          </cell>
        </row>
        <row r="440">
          <cell r="A440" t="str">
            <v>I180613</v>
          </cell>
          <cell r="B440" t="str">
            <v>Gunnison Bend Reservoir</v>
          </cell>
          <cell r="C440" t="str">
            <v>Inlet</v>
          </cell>
          <cell r="D440">
            <v>43277</v>
          </cell>
          <cell r="E440">
            <v>43297</v>
          </cell>
          <cell r="F440">
            <v>245</v>
          </cell>
          <cell r="G440" t="str">
            <v>clear</v>
          </cell>
          <cell r="H440" t="str">
            <v>clear</v>
          </cell>
        </row>
        <row r="441">
          <cell r="A441" t="str">
            <v>I180614</v>
          </cell>
          <cell r="B441" t="str">
            <v>Gunnison Bend Reservoir</v>
          </cell>
          <cell r="C441" t="str">
            <v>East Arm</v>
          </cell>
          <cell r="D441">
            <v>43277</v>
          </cell>
          <cell r="E441">
            <v>43297</v>
          </cell>
          <cell r="F441">
            <v>350</v>
          </cell>
          <cell r="G441" t="str">
            <v>light yellow</v>
          </cell>
          <cell r="H441" t="str">
            <v>clear</v>
          </cell>
        </row>
        <row r="442">
          <cell r="A442" t="str">
            <v>I180615</v>
          </cell>
          <cell r="B442" t="str">
            <v>Kolob Reservoir</v>
          </cell>
          <cell r="C442" t="str">
            <v>Ramp</v>
          </cell>
          <cell r="D442">
            <v>43272</v>
          </cell>
          <cell r="E442">
            <v>43297</v>
          </cell>
          <cell r="F442">
            <v>370</v>
          </cell>
          <cell r="G442" t="str">
            <v>yellow</v>
          </cell>
          <cell r="H442" t="str">
            <v>cloudy</v>
          </cell>
        </row>
        <row r="443">
          <cell r="A443" t="str">
            <v>I180616</v>
          </cell>
          <cell r="B443" t="str">
            <v>Kolob Reservoir</v>
          </cell>
          <cell r="C443" t="str">
            <v>Dam</v>
          </cell>
          <cell r="D443">
            <v>43272</v>
          </cell>
          <cell r="E443">
            <v>43297</v>
          </cell>
          <cell r="F443">
            <v>370</v>
          </cell>
          <cell r="G443" t="str">
            <v>yellow</v>
          </cell>
          <cell r="H443" t="str">
            <v>cloudy</v>
          </cell>
        </row>
        <row r="444">
          <cell r="A444" t="str">
            <v>I180617</v>
          </cell>
          <cell r="B444" t="str">
            <v>Quail Creek Reservoir (Quail Lake)</v>
          </cell>
          <cell r="C444" t="str">
            <v>Boat Ramp</v>
          </cell>
          <cell r="D444">
            <v>43278</v>
          </cell>
          <cell r="E444">
            <v>43297</v>
          </cell>
          <cell r="F444">
            <v>250</v>
          </cell>
          <cell r="G444" t="str">
            <v>green</v>
          </cell>
          <cell r="H444" t="str">
            <v>cloudy</v>
          </cell>
        </row>
        <row r="445">
          <cell r="A445" t="str">
            <v>I180618</v>
          </cell>
          <cell r="B445" t="str">
            <v>Quail Creek Reservoir (Quail Lake)</v>
          </cell>
          <cell r="C445" t="str">
            <v>East Dam</v>
          </cell>
          <cell r="D445">
            <v>43278</v>
          </cell>
          <cell r="E445">
            <v>43297</v>
          </cell>
          <cell r="F445">
            <v>230</v>
          </cell>
          <cell r="G445" t="str">
            <v>green</v>
          </cell>
          <cell r="H445" t="str">
            <v>cloudy</v>
          </cell>
        </row>
        <row r="446">
          <cell r="A446" t="str">
            <v>I180619</v>
          </cell>
          <cell r="B446" t="str">
            <v>Quail Creek Reservoir (Quail Lake)</v>
          </cell>
          <cell r="C446" t="str">
            <v>West Dam</v>
          </cell>
          <cell r="D446">
            <v>43278</v>
          </cell>
          <cell r="E446">
            <v>43297</v>
          </cell>
          <cell r="F446">
            <v>170</v>
          </cell>
          <cell r="G446" t="str">
            <v>yellow green</v>
          </cell>
          <cell r="H446" t="str">
            <v>cloudy</v>
          </cell>
        </row>
        <row r="447">
          <cell r="A447" t="str">
            <v>I180620</v>
          </cell>
          <cell r="B447" t="str">
            <v>Sand Hollow Reservoir</v>
          </cell>
          <cell r="C447" t="str">
            <v>South Marina</v>
          </cell>
          <cell r="D447">
            <v>43278</v>
          </cell>
          <cell r="E447">
            <v>43297</v>
          </cell>
          <cell r="F447">
            <v>190</v>
          </cell>
          <cell r="G447" t="str">
            <v>light yellow</v>
          </cell>
          <cell r="H447" t="str">
            <v>clear</v>
          </cell>
        </row>
        <row r="448">
          <cell r="A448" t="str">
            <v>I180621</v>
          </cell>
          <cell r="B448" t="str">
            <v>Sand Hollow Reservoir</v>
          </cell>
          <cell r="C448" t="str">
            <v>N. E. Corner</v>
          </cell>
          <cell r="D448">
            <v>43278</v>
          </cell>
          <cell r="E448">
            <v>43297</v>
          </cell>
          <cell r="F448">
            <v>230</v>
          </cell>
          <cell r="G448" t="str">
            <v>yellow</v>
          </cell>
          <cell r="H448" t="str">
            <v>cloudy</v>
          </cell>
        </row>
        <row r="449">
          <cell r="A449" t="str">
            <v>I180622</v>
          </cell>
          <cell r="B449" t="str">
            <v>Sand Hollow Reservoir</v>
          </cell>
          <cell r="C449" t="str">
            <v>Ramp</v>
          </cell>
          <cell r="D449">
            <v>43278</v>
          </cell>
          <cell r="E449">
            <v>43297</v>
          </cell>
          <cell r="F449">
            <v>250</v>
          </cell>
          <cell r="G449" t="str">
            <v>yellow</v>
          </cell>
          <cell r="H449" t="str">
            <v>cloudy</v>
          </cell>
        </row>
        <row r="450">
          <cell r="A450" t="str">
            <v>I180623</v>
          </cell>
          <cell r="B450" t="str">
            <v>Yankee Meadow Reservoir</v>
          </cell>
          <cell r="C450" t="str">
            <v>Dam</v>
          </cell>
          <cell r="D450">
            <v>43276</v>
          </cell>
          <cell r="E450">
            <v>43297</v>
          </cell>
          <cell r="F450">
            <v>380</v>
          </cell>
          <cell r="G450" t="str">
            <v>green</v>
          </cell>
          <cell r="H450" t="str">
            <v>cloudy</v>
          </cell>
        </row>
        <row r="451">
          <cell r="A451" t="str">
            <v>I180624</v>
          </cell>
          <cell r="B451" t="str">
            <v>Yankee Meadow Reservoir</v>
          </cell>
          <cell r="C451" t="str">
            <v>Ramp</v>
          </cell>
          <cell r="D451">
            <v>43276</v>
          </cell>
          <cell r="E451">
            <v>43297</v>
          </cell>
          <cell r="F451">
            <v>370</v>
          </cell>
          <cell r="G451" t="str">
            <v>green</v>
          </cell>
          <cell r="H451" t="str">
            <v>cloudy</v>
          </cell>
        </row>
        <row r="452">
          <cell r="A452" t="str">
            <v>I180625</v>
          </cell>
          <cell r="B452" t="str">
            <v>Starvation Reservoir</v>
          </cell>
          <cell r="C452" t="str">
            <v>Ramp East of Dam</v>
          </cell>
          <cell r="D452">
            <v>43273</v>
          </cell>
          <cell r="E452">
            <v>43297</v>
          </cell>
          <cell r="F452">
            <v>400</v>
          </cell>
          <cell r="G452" t="str">
            <v>brown</v>
          </cell>
          <cell r="H452" t="str">
            <v>cloudy</v>
          </cell>
        </row>
        <row r="453">
          <cell r="A453" t="str">
            <v>I180626</v>
          </cell>
          <cell r="B453" t="str">
            <v>Starvation Reservoir</v>
          </cell>
          <cell r="C453" t="str">
            <v>Main Ramp</v>
          </cell>
          <cell r="D453">
            <v>43273</v>
          </cell>
          <cell r="E453">
            <v>43297</v>
          </cell>
          <cell r="F453">
            <v>460</v>
          </cell>
          <cell r="G453" t="str">
            <v>brown</v>
          </cell>
          <cell r="H453" t="str">
            <v>cloudy</v>
          </cell>
        </row>
        <row r="454">
          <cell r="A454" t="str">
            <v>I180627</v>
          </cell>
          <cell r="B454" t="str">
            <v>Starvation Reservoir</v>
          </cell>
          <cell r="C454" t="str">
            <v>Rabbit Gulch</v>
          </cell>
          <cell r="D454">
            <v>43273</v>
          </cell>
          <cell r="E454">
            <v>43297</v>
          </cell>
          <cell r="F454">
            <v>460</v>
          </cell>
          <cell r="G454" t="str">
            <v>yellow</v>
          </cell>
          <cell r="H454" t="str">
            <v>cloudy</v>
          </cell>
        </row>
        <row r="455">
          <cell r="A455" t="str">
            <v>I180628</v>
          </cell>
          <cell r="B455" t="str">
            <v>Starvation Reservoir</v>
          </cell>
          <cell r="C455" t="str">
            <v>Indian Bay</v>
          </cell>
          <cell r="D455">
            <v>43273</v>
          </cell>
          <cell r="E455">
            <v>43297</v>
          </cell>
          <cell r="F455">
            <v>430</v>
          </cell>
          <cell r="G455" t="str">
            <v>yellow</v>
          </cell>
          <cell r="H455" t="str">
            <v>cloudy</v>
          </cell>
        </row>
        <row r="456">
          <cell r="A456" t="str">
            <v>I180629</v>
          </cell>
          <cell r="B456" t="str">
            <v>Bear Lake</v>
          </cell>
          <cell r="C456" t="str">
            <v>East Beach &amp; Ramp, South Beach</v>
          </cell>
          <cell r="D456">
            <v>43276</v>
          </cell>
          <cell r="E456">
            <v>43297</v>
          </cell>
          <cell r="F456">
            <v>405</v>
          </cell>
          <cell r="G456" t="str">
            <v>light brown</v>
          </cell>
          <cell r="H456" t="str">
            <v>clear</v>
          </cell>
        </row>
        <row r="457">
          <cell r="A457" t="str">
            <v>I180630</v>
          </cell>
          <cell r="B457" t="str">
            <v>Bear Lake</v>
          </cell>
          <cell r="C457" t="str">
            <v>Main Ramp</v>
          </cell>
          <cell r="D457">
            <v>43276</v>
          </cell>
          <cell r="E457">
            <v>43297</v>
          </cell>
          <cell r="F457">
            <v>390</v>
          </cell>
          <cell r="G457" t="str">
            <v>light yellow</v>
          </cell>
          <cell r="H457" t="str">
            <v>cloudy</v>
          </cell>
        </row>
        <row r="458">
          <cell r="A458" t="str">
            <v>I180631</v>
          </cell>
          <cell r="B458" t="str">
            <v>Big Sandwash Reservoir</v>
          </cell>
          <cell r="C458" t="str">
            <v>Inlet &amp; Dam</v>
          </cell>
          <cell r="D458">
            <v>43272</v>
          </cell>
          <cell r="E458">
            <v>43297</v>
          </cell>
          <cell r="F458">
            <v>450</v>
          </cell>
          <cell r="G458" t="str">
            <v>green</v>
          </cell>
          <cell r="H458" t="str">
            <v>cloudy</v>
          </cell>
        </row>
        <row r="459">
          <cell r="A459" t="str">
            <v>I180632</v>
          </cell>
          <cell r="B459" t="str">
            <v>Big Sandwash Reservoir</v>
          </cell>
          <cell r="C459" t="str">
            <v>Main Ramp</v>
          </cell>
          <cell r="D459">
            <v>43272</v>
          </cell>
          <cell r="E459">
            <v>43297</v>
          </cell>
          <cell r="F459">
            <v>440</v>
          </cell>
          <cell r="G459" t="str">
            <v>yellow green</v>
          </cell>
          <cell r="H459" t="str">
            <v>cloudy</v>
          </cell>
        </row>
        <row r="460">
          <cell r="A460" t="str">
            <v>I180633</v>
          </cell>
          <cell r="B460" t="str">
            <v>Long Park Reservoir</v>
          </cell>
          <cell r="C460" t="str">
            <v>Dam &amp; Ramp</v>
          </cell>
          <cell r="D460">
            <v>43278</v>
          </cell>
          <cell r="E460">
            <v>43297</v>
          </cell>
          <cell r="F460">
            <v>430</v>
          </cell>
          <cell r="G460" t="str">
            <v>brown</v>
          </cell>
          <cell r="H460" t="str">
            <v>cloudy</v>
          </cell>
        </row>
        <row r="461">
          <cell r="A461" t="str">
            <v>I180634</v>
          </cell>
          <cell r="B461" t="str">
            <v>Sheep Creek Lake</v>
          </cell>
          <cell r="C461" t="str">
            <v>Dam</v>
          </cell>
          <cell r="D461">
            <v>43270</v>
          </cell>
          <cell r="E461">
            <v>43297</v>
          </cell>
          <cell r="F461">
            <v>95</v>
          </cell>
          <cell r="G461" t="str">
            <v>clear</v>
          </cell>
          <cell r="H461" t="str">
            <v>clear</v>
          </cell>
        </row>
        <row r="462">
          <cell r="A462" t="str">
            <v>I180635</v>
          </cell>
          <cell r="B462" t="str">
            <v>Flaming Gorge Reservoir</v>
          </cell>
          <cell r="C462" t="str">
            <v>Lucerne</v>
          </cell>
          <cell r="D462">
            <v>43283</v>
          </cell>
          <cell r="E462">
            <v>43297</v>
          </cell>
          <cell r="F462">
            <v>450</v>
          </cell>
          <cell r="G462" t="str">
            <v>brown</v>
          </cell>
          <cell r="H462" t="str">
            <v>cloudy</v>
          </cell>
        </row>
        <row r="463">
          <cell r="A463" t="str">
            <v>I180636</v>
          </cell>
          <cell r="B463" t="str">
            <v>Flaming Gorge Reservoir</v>
          </cell>
          <cell r="C463" t="str">
            <v>Mustange Ridge</v>
          </cell>
          <cell r="D463">
            <v>43283</v>
          </cell>
          <cell r="E463">
            <v>43297</v>
          </cell>
          <cell r="F463">
            <v>430</v>
          </cell>
          <cell r="G463" t="str">
            <v>yellow</v>
          </cell>
          <cell r="H463" t="str">
            <v>cloudy</v>
          </cell>
        </row>
        <row r="464">
          <cell r="A464" t="str">
            <v>I180637</v>
          </cell>
          <cell r="B464" t="str">
            <v>Flaming Gorge Reservoir</v>
          </cell>
          <cell r="C464" t="str">
            <v>Antalope Flats</v>
          </cell>
          <cell r="D464">
            <v>43283</v>
          </cell>
          <cell r="E464">
            <v>43297</v>
          </cell>
          <cell r="F464">
            <v>440</v>
          </cell>
          <cell r="G464" t="str">
            <v>brown orange</v>
          </cell>
          <cell r="H464" t="str">
            <v>cloudy</v>
          </cell>
        </row>
        <row r="465">
          <cell r="A465" t="str">
            <v>I180638</v>
          </cell>
          <cell r="B465" t="str">
            <v>Flaming Gorge Reservoir</v>
          </cell>
          <cell r="C465" t="str">
            <v>Cedar Springs</v>
          </cell>
          <cell r="D465">
            <v>43283</v>
          </cell>
          <cell r="E465">
            <v>43297</v>
          </cell>
          <cell r="F465">
            <v>450</v>
          </cell>
          <cell r="G465" t="str">
            <v>yellow</v>
          </cell>
          <cell r="H465" t="str">
            <v>cloudy</v>
          </cell>
        </row>
        <row r="466">
          <cell r="A466" t="str">
            <v>I180639</v>
          </cell>
          <cell r="B466" t="str">
            <v>Flaming Gorge Reservoir</v>
          </cell>
          <cell r="C466" t="str">
            <v>Sheep Creek</v>
          </cell>
          <cell r="D466">
            <v>43283</v>
          </cell>
          <cell r="E466">
            <v>43297</v>
          </cell>
          <cell r="F466">
            <v>400</v>
          </cell>
          <cell r="G466" t="str">
            <v>brown</v>
          </cell>
          <cell r="H466" t="str">
            <v>cloudy</v>
          </cell>
        </row>
        <row r="467">
          <cell r="A467" t="str">
            <v>I180640</v>
          </cell>
          <cell r="B467" t="str">
            <v>Flaming Gorge Reservoir</v>
          </cell>
          <cell r="C467" t="str">
            <v>Boat Camps (King Fisher, Hide out)</v>
          </cell>
          <cell r="D467">
            <v>43283</v>
          </cell>
          <cell r="E467">
            <v>43297</v>
          </cell>
          <cell r="F467">
            <v>450</v>
          </cell>
          <cell r="G467" t="str">
            <v>brown</v>
          </cell>
          <cell r="H467" t="str">
            <v>cloudy</v>
          </cell>
        </row>
        <row r="468">
          <cell r="A468" t="str">
            <v>I180641</v>
          </cell>
          <cell r="B468" t="str">
            <v>Flaming Gorge Reservoir</v>
          </cell>
          <cell r="C468" t="str">
            <v>State Line Cove</v>
          </cell>
          <cell r="D468">
            <v>43283</v>
          </cell>
          <cell r="E468">
            <v>43297</v>
          </cell>
          <cell r="F468">
            <v>450</v>
          </cell>
          <cell r="G468" t="str">
            <v>brown</v>
          </cell>
          <cell r="H468" t="str">
            <v>cloudy</v>
          </cell>
        </row>
        <row r="469">
          <cell r="A469" t="str">
            <v>I180642</v>
          </cell>
          <cell r="B469" t="str">
            <v>Bottle Hollow Reservoir</v>
          </cell>
          <cell r="C469" t="str">
            <v>Dam</v>
          </cell>
          <cell r="D469">
            <v>43284</v>
          </cell>
          <cell r="E469">
            <v>43297</v>
          </cell>
          <cell r="F469">
            <v>370</v>
          </cell>
          <cell r="G469" t="str">
            <v>orange</v>
          </cell>
          <cell r="H469" t="str">
            <v>cloudy</v>
          </cell>
        </row>
        <row r="470">
          <cell r="A470" t="str">
            <v>I180643</v>
          </cell>
          <cell r="B470" t="str">
            <v>Bottle Hollow Reservoir</v>
          </cell>
          <cell r="C470" t="str">
            <v>Ramp</v>
          </cell>
          <cell r="D470">
            <v>43284</v>
          </cell>
          <cell r="E470">
            <v>43297</v>
          </cell>
          <cell r="F470">
            <v>430</v>
          </cell>
          <cell r="G470" t="str">
            <v>orange</v>
          </cell>
          <cell r="H470" t="str">
            <v>cloudy</v>
          </cell>
        </row>
        <row r="471">
          <cell r="A471" t="str">
            <v>I180644</v>
          </cell>
          <cell r="B471" t="str">
            <v>Bottle Hollow Reservoir</v>
          </cell>
          <cell r="C471" t="str">
            <v>Day-use beach</v>
          </cell>
          <cell r="D471">
            <v>43284</v>
          </cell>
          <cell r="E471">
            <v>43297</v>
          </cell>
          <cell r="F471">
            <v>440</v>
          </cell>
          <cell r="G471" t="str">
            <v>orange</v>
          </cell>
          <cell r="H471" t="str">
            <v>cloudy</v>
          </cell>
        </row>
        <row r="472">
          <cell r="A472" t="str">
            <v>I180645</v>
          </cell>
          <cell r="B472" t="str">
            <v>Willard Bay Reservoir (Arthur Watkins Dam)</v>
          </cell>
          <cell r="C472" t="str">
            <v>Main Ramp</v>
          </cell>
          <cell r="D472">
            <v>43290</v>
          </cell>
          <cell r="E472">
            <v>43297</v>
          </cell>
          <cell r="F472">
            <v>430</v>
          </cell>
          <cell r="G472" t="str">
            <v>yellow</v>
          </cell>
          <cell r="H472" t="str">
            <v>cloudy</v>
          </cell>
        </row>
        <row r="473">
          <cell r="A473" t="str">
            <v>I180646</v>
          </cell>
          <cell r="B473" t="str">
            <v>Willard Bay Reservoir (Arthur Watkins Dam)</v>
          </cell>
          <cell r="C473" t="str">
            <v>South Ramp</v>
          </cell>
          <cell r="D473">
            <v>43290</v>
          </cell>
          <cell r="E473">
            <v>43297</v>
          </cell>
          <cell r="F473">
            <v>260</v>
          </cell>
          <cell r="G473" t="str">
            <v>yellow</v>
          </cell>
          <cell r="H473" t="str">
            <v>cloudy</v>
          </cell>
        </row>
        <row r="474">
          <cell r="A474" t="str">
            <v>I180647</v>
          </cell>
          <cell r="B474" t="str">
            <v>Starvation Reservoir</v>
          </cell>
          <cell r="C474" t="str">
            <v>Juniper Point</v>
          </cell>
          <cell r="D474">
            <v>43291</v>
          </cell>
          <cell r="E474">
            <v>43297</v>
          </cell>
          <cell r="F474">
            <v>350</v>
          </cell>
          <cell r="G474" t="str">
            <v>orange brown</v>
          </cell>
          <cell r="H474" t="str">
            <v>cloudy</v>
          </cell>
        </row>
        <row r="475">
          <cell r="A475" t="str">
            <v>I180648</v>
          </cell>
          <cell r="B475" t="str">
            <v>Starvation Reservoir</v>
          </cell>
          <cell r="C475" t="str">
            <v>Indian Bay and Rabbit Gultch</v>
          </cell>
          <cell r="D475">
            <v>43291</v>
          </cell>
          <cell r="E475">
            <v>43297</v>
          </cell>
          <cell r="F475">
            <v>330</v>
          </cell>
          <cell r="G475" t="str">
            <v>orange brown</v>
          </cell>
          <cell r="H475" t="str">
            <v>cloudy</v>
          </cell>
        </row>
        <row r="476">
          <cell r="A476" t="str">
            <v>I180649</v>
          </cell>
          <cell r="B476" t="str">
            <v>Starvation Reservoir</v>
          </cell>
          <cell r="C476" t="str">
            <v>Main Ramp</v>
          </cell>
          <cell r="D476">
            <v>43291</v>
          </cell>
          <cell r="E476">
            <v>43297</v>
          </cell>
          <cell r="F476">
            <v>355</v>
          </cell>
          <cell r="G476" t="str">
            <v>orange brown</v>
          </cell>
          <cell r="H476" t="str">
            <v>cloudy</v>
          </cell>
        </row>
        <row r="477">
          <cell r="A477" t="str">
            <v>I180650</v>
          </cell>
          <cell r="B477" t="str">
            <v>Starvation Reservoir</v>
          </cell>
          <cell r="C477" t="str">
            <v>Dam</v>
          </cell>
          <cell r="D477">
            <v>43291</v>
          </cell>
          <cell r="E477">
            <v>43297</v>
          </cell>
          <cell r="F477">
            <v>350</v>
          </cell>
          <cell r="G477" t="str">
            <v>yellow brown</v>
          </cell>
          <cell r="H477" t="str">
            <v>cloudy</v>
          </cell>
        </row>
        <row r="478">
          <cell r="A478" t="str">
            <v>I180651</v>
          </cell>
          <cell r="B478" t="str">
            <v>Electric Lake</v>
          </cell>
          <cell r="C478" t="str">
            <v>1A</v>
          </cell>
          <cell r="D478">
            <v>43291</v>
          </cell>
          <cell r="E478">
            <v>43297</v>
          </cell>
          <cell r="F478">
            <v>320</v>
          </cell>
          <cell r="G478" t="str">
            <v>green</v>
          </cell>
          <cell r="H478" t="str">
            <v>cloudy</v>
          </cell>
        </row>
        <row r="479">
          <cell r="A479" t="str">
            <v>I180652</v>
          </cell>
          <cell r="B479" t="str">
            <v>Electric Lake</v>
          </cell>
          <cell r="C479" t="str">
            <v>2A</v>
          </cell>
          <cell r="D479">
            <v>43291</v>
          </cell>
          <cell r="E479">
            <v>43297</v>
          </cell>
          <cell r="F479">
            <v>350</v>
          </cell>
          <cell r="G479" t="str">
            <v>green</v>
          </cell>
          <cell r="H479" t="str">
            <v>cloudy</v>
          </cell>
        </row>
        <row r="480">
          <cell r="A480" t="str">
            <v>I180653</v>
          </cell>
          <cell r="B480" t="str">
            <v>Electric Lake</v>
          </cell>
          <cell r="C480" t="str">
            <v>3A</v>
          </cell>
          <cell r="D480">
            <v>43291</v>
          </cell>
          <cell r="E480">
            <v>43297</v>
          </cell>
          <cell r="F480">
            <v>300</v>
          </cell>
          <cell r="G480" t="str">
            <v>green</v>
          </cell>
          <cell r="H480" t="str">
            <v>clear</v>
          </cell>
        </row>
        <row r="481">
          <cell r="E481">
            <v>43297</v>
          </cell>
        </row>
        <row r="482">
          <cell r="A482" t="str">
            <v>I180654</v>
          </cell>
          <cell r="B482" t="str">
            <v>Electric Lake</v>
          </cell>
          <cell r="C482" t="str">
            <v>4A</v>
          </cell>
          <cell r="D482">
            <v>43291</v>
          </cell>
          <cell r="E482">
            <v>43297</v>
          </cell>
          <cell r="F482">
            <v>320</v>
          </cell>
          <cell r="G482" t="str">
            <v>green</v>
          </cell>
          <cell r="H482" t="str">
            <v>clear</v>
          </cell>
        </row>
        <row r="483">
          <cell r="A483" t="str">
            <v>I180655</v>
          </cell>
          <cell r="B483" t="str">
            <v>Electric Lake</v>
          </cell>
          <cell r="C483" t="str">
            <v>5A</v>
          </cell>
          <cell r="D483">
            <v>43291</v>
          </cell>
          <cell r="E483">
            <v>43297</v>
          </cell>
          <cell r="F483">
            <v>370</v>
          </cell>
          <cell r="G483" t="str">
            <v>green</v>
          </cell>
          <cell r="H483" t="str">
            <v>clear</v>
          </cell>
        </row>
        <row r="484">
          <cell r="A484" t="str">
            <v>I180656</v>
          </cell>
          <cell r="B484" t="str">
            <v>Yuba Reservoir</v>
          </cell>
          <cell r="C484" t="str">
            <v>1A</v>
          </cell>
          <cell r="D484">
            <v>43292</v>
          </cell>
          <cell r="E484">
            <v>43297</v>
          </cell>
          <cell r="F484">
            <v>240</v>
          </cell>
          <cell r="G484" t="str">
            <v>green</v>
          </cell>
          <cell r="H484" t="str">
            <v>cloudy</v>
          </cell>
        </row>
        <row r="485">
          <cell r="A485" t="str">
            <v>I180657</v>
          </cell>
          <cell r="B485" t="str">
            <v>Yuba Reservoir</v>
          </cell>
          <cell r="C485" t="str">
            <v>2A</v>
          </cell>
          <cell r="D485">
            <v>43292</v>
          </cell>
          <cell r="E485">
            <v>43297</v>
          </cell>
          <cell r="F485">
            <v>440</v>
          </cell>
          <cell r="G485" t="str">
            <v>green</v>
          </cell>
          <cell r="H485" t="str">
            <v>cloudy</v>
          </cell>
        </row>
        <row r="486">
          <cell r="A486" t="str">
            <v>I180658</v>
          </cell>
          <cell r="B486" t="str">
            <v>Yuba Reservoir</v>
          </cell>
          <cell r="C486" t="str">
            <v>3A</v>
          </cell>
          <cell r="D486">
            <v>43292</v>
          </cell>
          <cell r="E486">
            <v>43297</v>
          </cell>
          <cell r="F486">
            <v>475</v>
          </cell>
          <cell r="G486" t="str">
            <v>green</v>
          </cell>
          <cell r="H486" t="str">
            <v>cloudy</v>
          </cell>
        </row>
        <row r="487">
          <cell r="A487" t="str">
            <v>I180659</v>
          </cell>
          <cell r="B487" t="str">
            <v>Yuba Reservoir</v>
          </cell>
          <cell r="C487" t="str">
            <v>4A</v>
          </cell>
          <cell r="D487">
            <v>43292</v>
          </cell>
          <cell r="E487">
            <v>43297</v>
          </cell>
          <cell r="F487">
            <v>460</v>
          </cell>
          <cell r="G487" t="str">
            <v>green</v>
          </cell>
          <cell r="H487" t="str">
            <v>cloudy</v>
          </cell>
        </row>
        <row r="488">
          <cell r="A488" t="str">
            <v>I180558</v>
          </cell>
          <cell r="B488" t="str">
            <v>Granby Reservoir</v>
          </cell>
          <cell r="C488" t="str">
            <v>Beacon Landing Marina</v>
          </cell>
          <cell r="D488">
            <v>43278</v>
          </cell>
          <cell r="E488">
            <v>43299</v>
          </cell>
          <cell r="F488">
            <v>625</v>
          </cell>
          <cell r="G488" t="str">
            <v>beige</v>
          </cell>
          <cell r="H488" t="str">
            <v>cloudy</v>
          </cell>
        </row>
        <row r="489">
          <cell r="A489" t="str">
            <v>I180660</v>
          </cell>
          <cell r="B489" t="str">
            <v>Yuba Reservoir</v>
          </cell>
          <cell r="C489" t="str">
            <v>5A</v>
          </cell>
          <cell r="D489">
            <v>43292</v>
          </cell>
          <cell r="E489">
            <v>43299</v>
          </cell>
          <cell r="F489">
            <v>450</v>
          </cell>
          <cell r="G489" t="str">
            <v>green</v>
          </cell>
          <cell r="H489" t="str">
            <v>cloudy</v>
          </cell>
        </row>
        <row r="490">
          <cell r="A490" t="str">
            <v>I180661</v>
          </cell>
          <cell r="B490" t="str">
            <v>Yuba Reservoir</v>
          </cell>
          <cell r="C490" t="str">
            <v>6A</v>
          </cell>
          <cell r="D490">
            <v>43292</v>
          </cell>
          <cell r="E490">
            <v>43299</v>
          </cell>
          <cell r="F490">
            <v>250</v>
          </cell>
          <cell r="G490" t="str">
            <v>green</v>
          </cell>
          <cell r="H490" t="str">
            <v>cloudy</v>
          </cell>
        </row>
        <row r="491">
          <cell r="A491" t="str">
            <v>I180662</v>
          </cell>
          <cell r="B491" t="str">
            <v>Lahontan Reservoir</v>
          </cell>
          <cell r="C491" t="str">
            <v>Dam</v>
          </cell>
          <cell r="D491">
            <v>43276</v>
          </cell>
          <cell r="E491">
            <v>43299</v>
          </cell>
          <cell r="F491">
            <v>430</v>
          </cell>
          <cell r="G491" t="str">
            <v>beige</v>
          </cell>
          <cell r="H491" t="str">
            <v>cloudy</v>
          </cell>
        </row>
        <row r="492">
          <cell r="A492" t="str">
            <v>I180663</v>
          </cell>
          <cell r="B492" t="str">
            <v>Lahontan Reservoir</v>
          </cell>
          <cell r="C492" t="str">
            <v>Dam Outlet</v>
          </cell>
          <cell r="D492">
            <v>43276</v>
          </cell>
          <cell r="E492">
            <v>43299</v>
          </cell>
          <cell r="F492">
            <v>500</v>
          </cell>
          <cell r="G492" t="str">
            <v>light yellow</v>
          </cell>
          <cell r="H492" t="str">
            <v>clear</v>
          </cell>
        </row>
        <row r="493">
          <cell r="A493" t="str">
            <v>I180558</v>
          </cell>
          <cell r="B493" t="str">
            <v>Granby Reservoir</v>
          </cell>
          <cell r="C493" t="str">
            <v>Beacon Landing Marina</v>
          </cell>
          <cell r="D493">
            <v>43278</v>
          </cell>
          <cell r="E493">
            <v>43299</v>
          </cell>
          <cell r="F493">
            <v>625</v>
          </cell>
          <cell r="G493" t="str">
            <v>clear beige</v>
          </cell>
          <cell r="H493" t="str">
            <v>clear</v>
          </cell>
        </row>
        <row r="494">
          <cell r="A494" t="str">
            <v>I180662</v>
          </cell>
          <cell r="B494" t="str">
            <v>Lahontan Reservoir</v>
          </cell>
          <cell r="C494" t="str">
            <v>Dam</v>
          </cell>
          <cell r="D494">
            <v>43276</v>
          </cell>
          <cell r="E494">
            <v>43299</v>
          </cell>
          <cell r="F494">
            <v>450</v>
          </cell>
          <cell r="G494" t="str">
            <v>pale yellow</v>
          </cell>
          <cell r="H494" t="str">
            <v>clear</v>
          </cell>
        </row>
        <row r="495">
          <cell r="A495" t="str">
            <v>I180663</v>
          </cell>
          <cell r="B495" t="str">
            <v>Lahontan Reservoir</v>
          </cell>
          <cell r="C495" t="str">
            <v>Dam Outlet</v>
          </cell>
          <cell r="D495">
            <v>43276</v>
          </cell>
          <cell r="E495">
            <v>43299</v>
          </cell>
          <cell r="F495">
            <v>500</v>
          </cell>
          <cell r="G495" t="str">
            <v>pale yellow</v>
          </cell>
          <cell r="H495" t="str">
            <v>clear</v>
          </cell>
        </row>
        <row r="496">
          <cell r="A496" t="str">
            <v>I180660</v>
          </cell>
          <cell r="B496" t="str">
            <v>Yuba Reservoir</v>
          </cell>
          <cell r="C496" t="str">
            <v>5A</v>
          </cell>
          <cell r="D496">
            <v>43292</v>
          </cell>
          <cell r="E496">
            <v>43299</v>
          </cell>
          <cell r="F496">
            <v>450</v>
          </cell>
          <cell r="G496" t="str">
            <v>dark brown/green</v>
          </cell>
          <cell r="H496" t="str">
            <v>cloudy</v>
          </cell>
        </row>
        <row r="497">
          <cell r="A497" t="str">
            <v>I180664</v>
          </cell>
          <cell r="B497" t="str">
            <v>Lahontan Reservoir</v>
          </cell>
          <cell r="C497" t="str">
            <v>Silver spring Boat Launch</v>
          </cell>
          <cell r="D497">
            <v>43276</v>
          </cell>
          <cell r="E497">
            <v>43306</v>
          </cell>
          <cell r="F497">
            <v>450</v>
          </cell>
          <cell r="G497" t="str">
            <v>yellow</v>
          </cell>
          <cell r="H497" t="str">
            <v>cloudy</v>
          </cell>
        </row>
        <row r="498">
          <cell r="A498" t="str">
            <v>I180665</v>
          </cell>
          <cell r="B498" t="str">
            <v>Pyramid Lake</v>
          </cell>
          <cell r="C498" t="str">
            <v>Blockhouse</v>
          </cell>
          <cell r="D498">
            <v>43277</v>
          </cell>
          <cell r="E498">
            <v>43306</v>
          </cell>
          <cell r="F498">
            <v>300</v>
          </cell>
          <cell r="G498" t="str">
            <v>clear</v>
          </cell>
          <cell r="H498" t="str">
            <v>clear</v>
          </cell>
        </row>
        <row r="499">
          <cell r="A499" t="str">
            <v>I180666</v>
          </cell>
          <cell r="B499" t="str">
            <v>Pyramid Lake</v>
          </cell>
          <cell r="C499" t="str">
            <v>North Nets Beach</v>
          </cell>
          <cell r="D499">
            <v>43277</v>
          </cell>
          <cell r="E499">
            <v>43306</v>
          </cell>
          <cell r="F499">
            <v>350</v>
          </cell>
          <cell r="G499" t="str">
            <v>clear</v>
          </cell>
          <cell r="H499" t="str">
            <v>clear</v>
          </cell>
        </row>
        <row r="500">
          <cell r="A500" t="str">
            <v>I180667</v>
          </cell>
          <cell r="B500" t="str">
            <v>Boca Reservoir</v>
          </cell>
          <cell r="C500" t="str">
            <v>North</v>
          </cell>
          <cell r="D500">
            <v>43277</v>
          </cell>
          <cell r="E500">
            <v>43306</v>
          </cell>
          <cell r="F500">
            <v>460</v>
          </cell>
          <cell r="G500" t="str">
            <v>clear</v>
          </cell>
          <cell r="H500" t="str">
            <v>clear</v>
          </cell>
        </row>
        <row r="501">
          <cell r="A501" t="str">
            <v>I180668</v>
          </cell>
          <cell r="B501" t="str">
            <v>Boca Reservoir</v>
          </cell>
          <cell r="C501" t="str">
            <v>Middle</v>
          </cell>
          <cell r="D501">
            <v>43277</v>
          </cell>
          <cell r="E501">
            <v>43306</v>
          </cell>
          <cell r="F501">
            <v>350</v>
          </cell>
          <cell r="G501" t="str">
            <v>clear</v>
          </cell>
          <cell r="H501" t="str">
            <v>clear</v>
          </cell>
        </row>
        <row r="502">
          <cell r="A502" t="str">
            <v>I180669</v>
          </cell>
          <cell r="B502" t="str">
            <v>Boca Reservoir</v>
          </cell>
          <cell r="C502" t="str">
            <v>Dam</v>
          </cell>
          <cell r="D502">
            <v>43277</v>
          </cell>
          <cell r="E502">
            <v>43306</v>
          </cell>
          <cell r="F502">
            <v>350</v>
          </cell>
          <cell r="G502" t="str">
            <v>clear</v>
          </cell>
          <cell r="H502" t="str">
            <v>clear</v>
          </cell>
        </row>
        <row r="503">
          <cell r="A503" t="str">
            <v>I180670</v>
          </cell>
          <cell r="B503" t="str">
            <v>Fontenelle Reservoir</v>
          </cell>
          <cell r="C503" t="str">
            <v>GR Inlet</v>
          </cell>
          <cell r="D503">
            <v>43292</v>
          </cell>
          <cell r="E503">
            <v>43306</v>
          </cell>
          <cell r="F503">
            <v>120</v>
          </cell>
          <cell r="G503" t="str">
            <v>yellow</v>
          </cell>
          <cell r="H503" t="str">
            <v>cloudy</v>
          </cell>
        </row>
        <row r="504">
          <cell r="A504" t="str">
            <v>I180671</v>
          </cell>
          <cell r="B504" t="str">
            <v>Fontenelle Reservoir</v>
          </cell>
          <cell r="C504" t="str">
            <v>Dam East Side</v>
          </cell>
          <cell r="D504">
            <v>43292</v>
          </cell>
          <cell r="E504">
            <v>43306</v>
          </cell>
          <cell r="F504">
            <v>300</v>
          </cell>
          <cell r="G504" t="str">
            <v>green</v>
          </cell>
          <cell r="H504" t="str">
            <v>cloudy</v>
          </cell>
        </row>
        <row r="505">
          <cell r="A505" t="str">
            <v>I180672</v>
          </cell>
          <cell r="B505" t="str">
            <v>Fontenelle Reservoir</v>
          </cell>
          <cell r="C505" t="str">
            <v>Dam Ramp</v>
          </cell>
          <cell r="D505">
            <v>43292</v>
          </cell>
          <cell r="E505">
            <v>43306</v>
          </cell>
          <cell r="F505">
            <v>300</v>
          </cell>
          <cell r="G505" t="str">
            <v>green</v>
          </cell>
          <cell r="H505" t="str">
            <v>cloudy</v>
          </cell>
        </row>
        <row r="506">
          <cell r="A506" t="str">
            <v>I180673</v>
          </cell>
          <cell r="B506" t="str">
            <v>Fontenelle Reservoir</v>
          </cell>
          <cell r="C506" t="str">
            <v>FN Creek Ramp</v>
          </cell>
          <cell r="D506">
            <v>43292</v>
          </cell>
          <cell r="E506">
            <v>43306</v>
          </cell>
          <cell r="F506">
            <v>150</v>
          </cell>
          <cell r="G506" t="str">
            <v>green</v>
          </cell>
          <cell r="H506" t="str">
            <v>cloudy</v>
          </cell>
        </row>
        <row r="507">
          <cell r="A507" t="str">
            <v>I180674</v>
          </cell>
          <cell r="B507" t="str">
            <v>Scofield Reservoir</v>
          </cell>
          <cell r="C507" t="str">
            <v>1A</v>
          </cell>
          <cell r="D507">
            <v>43290</v>
          </cell>
          <cell r="E507">
            <v>43306</v>
          </cell>
          <cell r="F507">
            <v>380</v>
          </cell>
          <cell r="G507" t="str">
            <v>green</v>
          </cell>
          <cell r="H507" t="str">
            <v>cloudy</v>
          </cell>
        </row>
        <row r="508">
          <cell r="A508" t="str">
            <v>I180675</v>
          </cell>
          <cell r="B508" t="str">
            <v>Recapture Reservoir</v>
          </cell>
          <cell r="C508" t="str">
            <v>1A</v>
          </cell>
          <cell r="D508">
            <v>43286</v>
          </cell>
          <cell r="E508">
            <v>43306</v>
          </cell>
          <cell r="F508">
            <v>260</v>
          </cell>
          <cell r="G508" t="str">
            <v>orange</v>
          </cell>
          <cell r="H508" t="str">
            <v>cloudy</v>
          </cell>
        </row>
        <row r="509">
          <cell r="A509" t="str">
            <v>I180676</v>
          </cell>
          <cell r="B509" t="str">
            <v>Recapture Reservoir</v>
          </cell>
          <cell r="C509" t="str">
            <v>2A</v>
          </cell>
          <cell r="D509">
            <v>43286</v>
          </cell>
          <cell r="E509">
            <v>43306</v>
          </cell>
          <cell r="F509">
            <v>260</v>
          </cell>
          <cell r="G509" t="str">
            <v>orange</v>
          </cell>
          <cell r="H509" t="str">
            <v>cloudy</v>
          </cell>
        </row>
        <row r="510">
          <cell r="A510" t="str">
            <v>I180677</v>
          </cell>
          <cell r="B510" t="str">
            <v>Recapture Reservoir</v>
          </cell>
          <cell r="C510" t="str">
            <v>3A</v>
          </cell>
          <cell r="D510">
            <v>43286</v>
          </cell>
          <cell r="E510">
            <v>43306</v>
          </cell>
          <cell r="F510">
            <v>260</v>
          </cell>
          <cell r="G510" t="str">
            <v>orange</v>
          </cell>
          <cell r="H510" t="str">
            <v>cloudy</v>
          </cell>
        </row>
        <row r="511">
          <cell r="A511" t="str">
            <v>I180678</v>
          </cell>
          <cell r="B511" t="str">
            <v>Pyramid Lake</v>
          </cell>
          <cell r="C511" t="str">
            <v>Pelican Docks</v>
          </cell>
          <cell r="D511">
            <v>43264</v>
          </cell>
          <cell r="E511">
            <v>43306</v>
          </cell>
          <cell r="F511">
            <v>400</v>
          </cell>
          <cell r="G511" t="str">
            <v>orange</v>
          </cell>
          <cell r="H511" t="str">
            <v>cloudy</v>
          </cell>
        </row>
        <row r="512">
          <cell r="A512" t="str">
            <v>I180679</v>
          </cell>
          <cell r="B512" t="str">
            <v>Pyramid Lake</v>
          </cell>
          <cell r="C512" t="str">
            <v>Lake Operation</v>
          </cell>
          <cell r="D512">
            <v>43264</v>
          </cell>
          <cell r="E512">
            <v>43306</v>
          </cell>
          <cell r="F512">
            <v>400</v>
          </cell>
          <cell r="G512" t="str">
            <v>orange</v>
          </cell>
          <cell r="H512" t="str">
            <v>cloudy</v>
          </cell>
        </row>
        <row r="513">
          <cell r="A513" t="str">
            <v>I180680</v>
          </cell>
          <cell r="B513" t="str">
            <v>Pathfinder Reservoir</v>
          </cell>
          <cell r="C513" t="str">
            <v>Dam</v>
          </cell>
          <cell r="D513">
            <v>43293</v>
          </cell>
          <cell r="E513">
            <v>43306</v>
          </cell>
          <cell r="F513">
            <v>100</v>
          </cell>
          <cell r="G513" t="str">
            <v>yellow</v>
          </cell>
          <cell r="H513" t="str">
            <v>cloudy</v>
          </cell>
        </row>
        <row r="514">
          <cell r="A514" t="str">
            <v>I180681</v>
          </cell>
          <cell r="B514" t="str">
            <v>Pathfinder Reservoir</v>
          </cell>
          <cell r="C514" t="str">
            <v>Inlet</v>
          </cell>
          <cell r="D514">
            <v>43293</v>
          </cell>
          <cell r="E514">
            <v>43306</v>
          </cell>
          <cell r="F514">
            <v>150</v>
          </cell>
          <cell r="G514" t="str">
            <v>yellow</v>
          </cell>
          <cell r="H514" t="str">
            <v>cloudy</v>
          </cell>
        </row>
        <row r="515">
          <cell r="A515" t="str">
            <v>I180682</v>
          </cell>
          <cell r="B515" t="str">
            <v>Pathfinder Reservoir</v>
          </cell>
          <cell r="C515" t="str">
            <v>Bishops Point</v>
          </cell>
          <cell r="D515">
            <v>43293</v>
          </cell>
          <cell r="E515">
            <v>43306</v>
          </cell>
          <cell r="F515">
            <v>200</v>
          </cell>
          <cell r="G515" t="str">
            <v>green</v>
          </cell>
          <cell r="H515" t="str">
            <v>cloudy</v>
          </cell>
        </row>
        <row r="516">
          <cell r="A516" t="str">
            <v>I180683</v>
          </cell>
          <cell r="B516" t="str">
            <v>Pathfinder Reservoir</v>
          </cell>
          <cell r="C516" t="str">
            <v>River Meeting</v>
          </cell>
          <cell r="D516">
            <v>43293</v>
          </cell>
          <cell r="E516">
            <v>43306</v>
          </cell>
          <cell r="F516">
            <v>150</v>
          </cell>
          <cell r="G516" t="str">
            <v>yellow</v>
          </cell>
          <cell r="H516" t="str">
            <v>cloudy</v>
          </cell>
        </row>
        <row r="517">
          <cell r="A517" t="str">
            <v>I180684</v>
          </cell>
          <cell r="B517" t="str">
            <v>Pathfinder Reservoir</v>
          </cell>
          <cell r="C517" t="str">
            <v>Marina</v>
          </cell>
          <cell r="D517">
            <v>43293</v>
          </cell>
          <cell r="E517">
            <v>43306</v>
          </cell>
          <cell r="F517">
            <v>170</v>
          </cell>
          <cell r="G517" t="str">
            <v>yellow</v>
          </cell>
          <cell r="H517" t="str">
            <v>cloudy</v>
          </cell>
        </row>
        <row r="518">
          <cell r="A518" t="str">
            <v>I180685</v>
          </cell>
          <cell r="B518" t="str">
            <v>Alcova Reservoir</v>
          </cell>
          <cell r="C518" t="str">
            <v>Dam</v>
          </cell>
          <cell r="D518">
            <v>43292</v>
          </cell>
          <cell r="E518">
            <v>43306</v>
          </cell>
          <cell r="F518">
            <v>140</v>
          </cell>
          <cell r="G518" t="str">
            <v>orange</v>
          </cell>
          <cell r="H518" t="str">
            <v>cloudy</v>
          </cell>
        </row>
        <row r="519">
          <cell r="A519" t="str">
            <v>I180686</v>
          </cell>
          <cell r="B519" t="str">
            <v>Alcova Reservoir</v>
          </cell>
          <cell r="C519" t="str">
            <v>Black Beach</v>
          </cell>
          <cell r="D519">
            <v>43292</v>
          </cell>
          <cell r="E519">
            <v>43306</v>
          </cell>
          <cell r="F519">
            <v>100</v>
          </cell>
          <cell r="G519" t="str">
            <v>orange</v>
          </cell>
          <cell r="H519" t="str">
            <v>cloudy</v>
          </cell>
        </row>
        <row r="520">
          <cell r="A520" t="str">
            <v>I180687</v>
          </cell>
          <cell r="B520" t="str">
            <v>Alcova Reservoir</v>
          </cell>
          <cell r="C520" t="str">
            <v>Marina</v>
          </cell>
          <cell r="D520">
            <v>43292</v>
          </cell>
          <cell r="E520">
            <v>43306</v>
          </cell>
          <cell r="F520">
            <v>170</v>
          </cell>
          <cell r="G520" t="str">
            <v>red</v>
          </cell>
          <cell r="H520" t="str">
            <v>cloudy</v>
          </cell>
        </row>
        <row r="521">
          <cell r="A521" t="str">
            <v>I180688</v>
          </cell>
          <cell r="B521" t="str">
            <v>Alcova Reservoir</v>
          </cell>
          <cell r="C521" t="str">
            <v>Oakie Beach</v>
          </cell>
          <cell r="D521">
            <v>43292</v>
          </cell>
          <cell r="E521">
            <v>43306</v>
          </cell>
          <cell r="F521">
            <v>170</v>
          </cell>
          <cell r="G521" t="str">
            <v>brown</v>
          </cell>
          <cell r="H521" t="str">
            <v>cloudy</v>
          </cell>
        </row>
        <row r="522">
          <cell r="A522" t="str">
            <v>I180689</v>
          </cell>
          <cell r="B522" t="str">
            <v>Alcova Reservoir</v>
          </cell>
          <cell r="C522" t="str">
            <v>Inlet</v>
          </cell>
          <cell r="D522">
            <v>43292</v>
          </cell>
          <cell r="E522">
            <v>43306</v>
          </cell>
          <cell r="F522">
            <v>200</v>
          </cell>
          <cell r="G522" t="str">
            <v>brown</v>
          </cell>
          <cell r="H522" t="str">
            <v>cloudy</v>
          </cell>
        </row>
        <row r="523">
          <cell r="A523" t="str">
            <v>I180690</v>
          </cell>
          <cell r="B523" t="str">
            <v>Pueblo Reservoir</v>
          </cell>
          <cell r="C523" t="str">
            <v>North Marina</v>
          </cell>
          <cell r="D523">
            <v>43298</v>
          </cell>
          <cell r="E523">
            <v>43306</v>
          </cell>
          <cell r="F523">
            <v>270</v>
          </cell>
          <cell r="G523" t="str">
            <v>yellow</v>
          </cell>
          <cell r="H523" t="str">
            <v>cloudy</v>
          </cell>
        </row>
        <row r="524">
          <cell r="A524" t="str">
            <v>I180691</v>
          </cell>
          <cell r="B524" t="str">
            <v>Pueblo Reservoir</v>
          </cell>
          <cell r="C524" t="str">
            <v>South Marina</v>
          </cell>
          <cell r="D524">
            <v>43298</v>
          </cell>
          <cell r="E524">
            <v>43306</v>
          </cell>
          <cell r="F524">
            <v>150</v>
          </cell>
          <cell r="G524" t="str">
            <v>yellow</v>
          </cell>
          <cell r="H524" t="str">
            <v>cloudy</v>
          </cell>
        </row>
        <row r="525">
          <cell r="A525" t="str">
            <v>I180692</v>
          </cell>
          <cell r="B525" t="str">
            <v>Pueblo Reservoir</v>
          </cell>
          <cell r="C525" t="str">
            <v>South Boat Ramp</v>
          </cell>
          <cell r="D525">
            <v>43298</v>
          </cell>
          <cell r="E525">
            <v>43306</v>
          </cell>
          <cell r="F525">
            <v>250</v>
          </cell>
          <cell r="G525" t="str">
            <v>yellow</v>
          </cell>
          <cell r="H525" t="str">
            <v>cloudy</v>
          </cell>
        </row>
        <row r="526">
          <cell r="A526" t="str">
            <v>I180693</v>
          </cell>
          <cell r="B526" t="str">
            <v>Pueblo Reservoir</v>
          </cell>
          <cell r="C526" t="str">
            <v>Kettle Creek Campground Site #526</v>
          </cell>
          <cell r="D526">
            <v>43298</v>
          </cell>
          <cell r="E526">
            <v>43306</v>
          </cell>
          <cell r="F526">
            <v>180</v>
          </cell>
          <cell r="G526" t="str">
            <v>yellow</v>
          </cell>
          <cell r="H526" t="str">
            <v>cloudy</v>
          </cell>
        </row>
        <row r="527">
          <cell r="A527" t="str">
            <v>I180694</v>
          </cell>
          <cell r="B527" t="str">
            <v>Pueblo Reservoir</v>
          </cell>
          <cell r="C527" t="str">
            <v>Sailboard Dr</v>
          </cell>
          <cell r="D527">
            <v>43298</v>
          </cell>
          <cell r="E527">
            <v>43306</v>
          </cell>
          <cell r="F527">
            <v>250</v>
          </cell>
          <cell r="G527" t="str">
            <v>yellow</v>
          </cell>
          <cell r="H527" t="str">
            <v>cloudy</v>
          </cell>
        </row>
        <row r="528">
          <cell r="A528" t="str">
            <v>I180695</v>
          </cell>
          <cell r="B528" t="str">
            <v>Pueblo Reservoir</v>
          </cell>
          <cell r="C528" t="str">
            <v>N-1 Cove</v>
          </cell>
          <cell r="D528">
            <v>43298</v>
          </cell>
          <cell r="E528">
            <v>43306</v>
          </cell>
          <cell r="F528">
            <v>200</v>
          </cell>
          <cell r="G528" t="str">
            <v>white</v>
          </cell>
          <cell r="H528" t="str">
            <v>cloudy</v>
          </cell>
        </row>
        <row r="529">
          <cell r="A529" t="str">
            <v>I180696</v>
          </cell>
          <cell r="B529" t="str">
            <v>Minersville Reservoir</v>
          </cell>
          <cell r="C529" t="str">
            <v>A1 Ramp</v>
          </cell>
          <cell r="D529">
            <v>43291</v>
          </cell>
          <cell r="E529">
            <v>43306</v>
          </cell>
          <cell r="F529">
            <v>400</v>
          </cell>
          <cell r="G529" t="str">
            <v>brown</v>
          </cell>
          <cell r="H529" t="str">
            <v>cloudy</v>
          </cell>
        </row>
        <row r="530">
          <cell r="A530" t="str">
            <v>I180697</v>
          </cell>
          <cell r="B530" t="str">
            <v>Minersville Reservoir</v>
          </cell>
          <cell r="C530" t="str">
            <v>A2 Dam</v>
          </cell>
          <cell r="D530">
            <v>43291</v>
          </cell>
          <cell r="E530">
            <v>43306</v>
          </cell>
          <cell r="F530">
            <v>300</v>
          </cell>
          <cell r="G530" t="str">
            <v>green</v>
          </cell>
          <cell r="H530" t="str">
            <v>cloudy</v>
          </cell>
        </row>
        <row r="531">
          <cell r="A531" t="str">
            <v>I180698</v>
          </cell>
          <cell r="B531" t="str">
            <v>Minersville Reservoir</v>
          </cell>
          <cell r="C531" t="str">
            <v>A3</v>
          </cell>
          <cell r="D531">
            <v>43291</v>
          </cell>
          <cell r="E531">
            <v>43306</v>
          </cell>
          <cell r="F531">
            <v>400</v>
          </cell>
          <cell r="G531" t="str">
            <v>green</v>
          </cell>
          <cell r="H531" t="str">
            <v>cloudy</v>
          </cell>
        </row>
        <row r="532">
          <cell r="A532" t="str">
            <v>I180699</v>
          </cell>
          <cell r="B532" t="str">
            <v>Otter Creek Reservoir</v>
          </cell>
          <cell r="C532" t="str">
            <v>A1 Ramp</v>
          </cell>
          <cell r="D532">
            <v>43291</v>
          </cell>
          <cell r="E532">
            <v>43306</v>
          </cell>
          <cell r="F532">
            <v>350</v>
          </cell>
          <cell r="G532" t="str">
            <v>green</v>
          </cell>
          <cell r="H532" t="str">
            <v>cloudy</v>
          </cell>
        </row>
        <row r="533">
          <cell r="A533" t="str">
            <v>I180700</v>
          </cell>
          <cell r="B533" t="str">
            <v>Otter Creek Reservoir</v>
          </cell>
          <cell r="C533" t="str">
            <v>A2 Dam</v>
          </cell>
          <cell r="D533">
            <v>43291</v>
          </cell>
          <cell r="E533">
            <v>43306</v>
          </cell>
          <cell r="F533">
            <v>350</v>
          </cell>
          <cell r="G533" t="str">
            <v>green</v>
          </cell>
          <cell r="H533" t="str">
            <v>cloudy</v>
          </cell>
        </row>
        <row r="534">
          <cell r="A534" t="str">
            <v>I180701</v>
          </cell>
          <cell r="B534" t="str">
            <v>Otter Creek Reservoir</v>
          </cell>
          <cell r="C534" t="str">
            <v>A3 Dam 2</v>
          </cell>
          <cell r="D534">
            <v>43291</v>
          </cell>
          <cell r="E534">
            <v>43306</v>
          </cell>
          <cell r="F534">
            <v>350</v>
          </cell>
          <cell r="G534" t="str">
            <v>green</v>
          </cell>
          <cell r="H534" t="str">
            <v>cloudy</v>
          </cell>
        </row>
        <row r="535">
          <cell r="A535" t="str">
            <v>I180702</v>
          </cell>
          <cell r="B535" t="str">
            <v>Utah Lake</v>
          </cell>
          <cell r="C535" t="str">
            <v>1A</v>
          </cell>
          <cell r="D535">
            <v>43293</v>
          </cell>
          <cell r="E535">
            <v>43306</v>
          </cell>
          <cell r="F535">
            <v>500</v>
          </cell>
          <cell r="G535" t="str">
            <v>green</v>
          </cell>
          <cell r="H535" t="str">
            <v>cloudy</v>
          </cell>
        </row>
        <row r="536">
          <cell r="A536" t="str">
            <v>I180703</v>
          </cell>
          <cell r="B536" t="str">
            <v>Utah Lake</v>
          </cell>
          <cell r="C536" t="str">
            <v>2A</v>
          </cell>
          <cell r="D536">
            <v>43293</v>
          </cell>
          <cell r="E536">
            <v>43306</v>
          </cell>
          <cell r="F536">
            <v>300</v>
          </cell>
          <cell r="G536" t="str">
            <v>orange</v>
          </cell>
          <cell r="H536" t="str">
            <v>cloudy</v>
          </cell>
        </row>
        <row r="537">
          <cell r="A537" t="str">
            <v>I180704</v>
          </cell>
          <cell r="B537" t="str">
            <v>Utah Lake</v>
          </cell>
          <cell r="C537" t="str">
            <v>3A</v>
          </cell>
          <cell r="D537">
            <v>43293</v>
          </cell>
          <cell r="E537">
            <v>43306</v>
          </cell>
          <cell r="F537">
            <v>500</v>
          </cell>
          <cell r="G537" t="str">
            <v>orange</v>
          </cell>
          <cell r="H537" t="str">
            <v>cloudy</v>
          </cell>
        </row>
        <row r="538">
          <cell r="A538" t="str">
            <v>I180705</v>
          </cell>
          <cell r="B538" t="str">
            <v>Utah Lake</v>
          </cell>
          <cell r="C538" t="str">
            <v>4A</v>
          </cell>
          <cell r="D538">
            <v>43293</v>
          </cell>
          <cell r="E538">
            <v>43306</v>
          </cell>
          <cell r="F538">
            <v>500</v>
          </cell>
          <cell r="G538" t="str">
            <v>orange</v>
          </cell>
          <cell r="H538" t="str">
            <v>cloudy</v>
          </cell>
        </row>
        <row r="539">
          <cell r="A539" t="str">
            <v>I180706</v>
          </cell>
          <cell r="B539" t="str">
            <v>Utah Lake</v>
          </cell>
          <cell r="C539" t="str">
            <v>5A</v>
          </cell>
          <cell r="D539">
            <v>43293</v>
          </cell>
          <cell r="E539">
            <v>43306</v>
          </cell>
          <cell r="F539">
            <v>450</v>
          </cell>
          <cell r="G539" t="str">
            <v>green</v>
          </cell>
          <cell r="H539" t="str">
            <v>cloudy</v>
          </cell>
        </row>
        <row r="540">
          <cell r="A540" t="str">
            <v>I180707</v>
          </cell>
          <cell r="B540" t="str">
            <v>Mammoth (Huntington) Reservoir</v>
          </cell>
          <cell r="C540" t="str">
            <v>1A</v>
          </cell>
          <cell r="D540">
            <v>43297</v>
          </cell>
          <cell r="E540">
            <v>43306</v>
          </cell>
          <cell r="F540">
            <v>550</v>
          </cell>
          <cell r="G540" t="str">
            <v>green</v>
          </cell>
          <cell r="H540" t="str">
            <v>cloudy</v>
          </cell>
        </row>
        <row r="541">
          <cell r="A541" t="str">
            <v>I180708</v>
          </cell>
          <cell r="B541" t="str">
            <v>Mammoth (Huntington) Reservoir</v>
          </cell>
          <cell r="C541" t="str">
            <v>2A</v>
          </cell>
          <cell r="D541">
            <v>43297</v>
          </cell>
          <cell r="E541">
            <v>43306</v>
          </cell>
          <cell r="F541">
            <v>250</v>
          </cell>
          <cell r="G541" t="str">
            <v>green</v>
          </cell>
          <cell r="H541" t="str">
            <v>cloudy</v>
          </cell>
        </row>
        <row r="542">
          <cell r="A542" t="str">
            <v>I180709</v>
          </cell>
          <cell r="B542" t="str">
            <v>Mammoth (Huntington) Reservoir</v>
          </cell>
          <cell r="C542" t="str">
            <v>3A</v>
          </cell>
          <cell r="D542">
            <v>43297</v>
          </cell>
          <cell r="E542">
            <v>43306</v>
          </cell>
          <cell r="F542">
            <v>240</v>
          </cell>
          <cell r="G542" t="str">
            <v>yellow</v>
          </cell>
          <cell r="H542" t="str">
            <v>clear</v>
          </cell>
        </row>
        <row r="543">
          <cell r="A543" t="str">
            <v>I180710</v>
          </cell>
          <cell r="B543" t="str">
            <v>Snow Lake</v>
          </cell>
          <cell r="C543" t="str">
            <v>1A</v>
          </cell>
          <cell r="D543">
            <v>43298</v>
          </cell>
          <cell r="E543">
            <v>43306</v>
          </cell>
          <cell r="F543">
            <v>430</v>
          </cell>
          <cell r="G543" t="str">
            <v>dark brown</v>
          </cell>
          <cell r="H543" t="str">
            <v>cloudy</v>
          </cell>
        </row>
        <row r="544">
          <cell r="A544" t="str">
            <v>I180711</v>
          </cell>
          <cell r="B544" t="str">
            <v>Snow Lake</v>
          </cell>
          <cell r="C544" t="str">
            <v>2A</v>
          </cell>
          <cell r="D544">
            <v>43298</v>
          </cell>
          <cell r="E544">
            <v>43306</v>
          </cell>
          <cell r="F544">
            <v>520</v>
          </cell>
          <cell r="G544" t="str">
            <v>dark brown</v>
          </cell>
          <cell r="H544" t="str">
            <v>cloudy</v>
          </cell>
        </row>
        <row r="545">
          <cell r="A545" t="str">
            <v>I180712</v>
          </cell>
          <cell r="B545" t="str">
            <v>Snow Lake</v>
          </cell>
          <cell r="C545" t="str">
            <v>3A</v>
          </cell>
          <cell r="D545">
            <v>43298</v>
          </cell>
          <cell r="E545">
            <v>43306</v>
          </cell>
          <cell r="F545">
            <v>510</v>
          </cell>
          <cell r="G545" t="str">
            <v>dark brown</v>
          </cell>
          <cell r="H545" t="str">
            <v>cloudy</v>
          </cell>
        </row>
        <row r="546">
          <cell r="A546" t="str">
            <v>I180713</v>
          </cell>
          <cell r="B546" t="str">
            <v>Huntington Power Plant Pond</v>
          </cell>
          <cell r="C546" t="str">
            <v>1A</v>
          </cell>
          <cell r="D546">
            <v>43298</v>
          </cell>
          <cell r="E546">
            <v>43306</v>
          </cell>
          <cell r="F546">
            <v>370</v>
          </cell>
          <cell r="G546" t="str">
            <v>green</v>
          </cell>
          <cell r="H546" t="str">
            <v>clear</v>
          </cell>
        </row>
        <row r="547">
          <cell r="A547" t="str">
            <v>I180714</v>
          </cell>
          <cell r="B547" t="str">
            <v>Huntington Power Plant Pond</v>
          </cell>
          <cell r="C547" t="str">
            <v>2A</v>
          </cell>
          <cell r="D547">
            <v>43298</v>
          </cell>
          <cell r="E547">
            <v>43306</v>
          </cell>
          <cell r="F547">
            <v>500</v>
          </cell>
          <cell r="G547" t="str">
            <v>green</v>
          </cell>
          <cell r="H547" t="str">
            <v>clear</v>
          </cell>
        </row>
        <row r="548">
          <cell r="A548" t="str">
            <v>I180715</v>
          </cell>
          <cell r="B548" t="str">
            <v>Carter Reservoir</v>
          </cell>
          <cell r="C548" t="str">
            <v>South Ramp</v>
          </cell>
          <cell r="D548">
            <v>43300</v>
          </cell>
          <cell r="E548">
            <v>43306</v>
          </cell>
          <cell r="F548">
            <v>460</v>
          </cell>
          <cell r="G548" t="str">
            <v>clear</v>
          </cell>
          <cell r="H548" t="str">
            <v>clear</v>
          </cell>
        </row>
        <row r="549">
          <cell r="A549" t="str">
            <v>I180716</v>
          </cell>
          <cell r="B549" t="str">
            <v>Carter Reservoir</v>
          </cell>
          <cell r="C549" t="str">
            <v>North Marina</v>
          </cell>
          <cell r="D549">
            <v>43300</v>
          </cell>
          <cell r="E549">
            <v>43306</v>
          </cell>
          <cell r="F549">
            <v>355</v>
          </cell>
          <cell r="G549" t="str">
            <v>clear</v>
          </cell>
          <cell r="H549" t="str">
            <v>clear</v>
          </cell>
        </row>
        <row r="550">
          <cell r="A550" t="str">
            <v>I180717</v>
          </cell>
          <cell r="B550" t="str">
            <v>Carter Reservoir</v>
          </cell>
          <cell r="C550" t="str">
            <v>North Pines Boat Ramp</v>
          </cell>
          <cell r="D550">
            <v>43300</v>
          </cell>
          <cell r="E550">
            <v>43306</v>
          </cell>
          <cell r="F550">
            <v>370</v>
          </cell>
          <cell r="G550" t="str">
            <v>clear</v>
          </cell>
          <cell r="H550" t="str">
            <v>clear</v>
          </cell>
        </row>
        <row r="551">
          <cell r="A551" t="str">
            <v>I180718</v>
          </cell>
          <cell r="B551" t="str">
            <v>Horsetooth Reservoir</v>
          </cell>
          <cell r="C551" t="str">
            <v>Santaka Boat Ramp</v>
          </cell>
          <cell r="D551">
            <v>43300</v>
          </cell>
          <cell r="E551">
            <v>43306</v>
          </cell>
          <cell r="F551">
            <v>370</v>
          </cell>
          <cell r="G551" t="str">
            <v>clear</v>
          </cell>
          <cell r="H551" t="str">
            <v>clear</v>
          </cell>
        </row>
        <row r="552">
          <cell r="A552" t="str">
            <v>I180719</v>
          </cell>
          <cell r="B552" t="str">
            <v>Horsetooth Reservoir</v>
          </cell>
          <cell r="C552" t="str">
            <v>South Boat Ramp</v>
          </cell>
          <cell r="D552">
            <v>43300</v>
          </cell>
          <cell r="E552">
            <v>43311</v>
          </cell>
          <cell r="F552">
            <v>425</v>
          </cell>
          <cell r="G552" t="str">
            <v>light yellow</v>
          </cell>
          <cell r="H552" t="str">
            <v>cloudy</v>
          </cell>
        </row>
        <row r="553">
          <cell r="A553" t="str">
            <v>I180720</v>
          </cell>
          <cell r="B553" t="str">
            <v>Horsetooth Reservoir</v>
          </cell>
          <cell r="C553" t="str">
            <v>Inlet</v>
          </cell>
          <cell r="D553">
            <v>43300</v>
          </cell>
          <cell r="E553">
            <v>43311</v>
          </cell>
          <cell r="F553">
            <v>260</v>
          </cell>
          <cell r="G553" t="str">
            <v>light yellow</v>
          </cell>
          <cell r="H553" t="str">
            <v>cloudy</v>
          </cell>
        </row>
        <row r="554">
          <cell r="A554" t="str">
            <v>I180721</v>
          </cell>
          <cell r="B554" t="str">
            <v>Pinewood Reservoir</v>
          </cell>
          <cell r="C554" t="str">
            <v>Boat Ramp</v>
          </cell>
          <cell r="D554">
            <v>43300</v>
          </cell>
          <cell r="E554">
            <v>43311</v>
          </cell>
          <cell r="F554">
            <v>300</v>
          </cell>
          <cell r="G554" t="str">
            <v>light yellow</v>
          </cell>
          <cell r="H554" t="str">
            <v>cloudy</v>
          </cell>
        </row>
        <row r="555">
          <cell r="A555" t="str">
            <v>I180722</v>
          </cell>
          <cell r="B555" t="str">
            <v>Folsom Lake</v>
          </cell>
          <cell r="C555" t="str">
            <v>Granite Bay In</v>
          </cell>
          <cell r="D555">
            <v>43291</v>
          </cell>
          <cell r="E555">
            <v>43311</v>
          </cell>
          <cell r="F555">
            <v>130</v>
          </cell>
          <cell r="G555" t="str">
            <v>light yellow</v>
          </cell>
          <cell r="H555" t="str">
            <v>cloudy</v>
          </cell>
        </row>
        <row r="556">
          <cell r="A556" t="str">
            <v>I180723</v>
          </cell>
          <cell r="B556" t="str">
            <v>Folsom Lake</v>
          </cell>
          <cell r="C556" t="str">
            <v>Granite Bay Out</v>
          </cell>
          <cell r="D556">
            <v>43291</v>
          </cell>
          <cell r="E556">
            <v>43311</v>
          </cell>
          <cell r="F556">
            <v>140</v>
          </cell>
          <cell r="G556" t="str">
            <v>light yellow</v>
          </cell>
          <cell r="H556" t="str">
            <v>clear</v>
          </cell>
        </row>
        <row r="557">
          <cell r="A557" t="str">
            <v>I180724</v>
          </cell>
          <cell r="B557" t="str">
            <v>Folsom Lake</v>
          </cell>
          <cell r="C557" t="str">
            <v>Peninsula In</v>
          </cell>
          <cell r="D557">
            <v>43291</v>
          </cell>
          <cell r="E557">
            <v>43311</v>
          </cell>
          <cell r="F557">
            <v>155</v>
          </cell>
          <cell r="G557" t="str">
            <v>light yellow</v>
          </cell>
          <cell r="H557" t="str">
            <v>cloudy</v>
          </cell>
        </row>
        <row r="558">
          <cell r="A558" t="str">
            <v>I180725</v>
          </cell>
          <cell r="B558" t="str">
            <v>Folsom Lake</v>
          </cell>
          <cell r="C558" t="str">
            <v>Peninsula Out</v>
          </cell>
          <cell r="D558">
            <v>43291</v>
          </cell>
          <cell r="E558">
            <v>43311</v>
          </cell>
          <cell r="F558">
            <v>160</v>
          </cell>
          <cell r="G558" t="str">
            <v>light yellow</v>
          </cell>
          <cell r="H558" t="str">
            <v>cloudy</v>
          </cell>
        </row>
        <row r="559">
          <cell r="A559" t="str">
            <v>I180726</v>
          </cell>
          <cell r="B559" t="str">
            <v>Folsom Lake</v>
          </cell>
          <cell r="C559" t="str">
            <v>EID Intake</v>
          </cell>
          <cell r="D559">
            <v>43291</v>
          </cell>
          <cell r="E559">
            <v>43311</v>
          </cell>
          <cell r="F559">
            <v>170</v>
          </cell>
          <cell r="G559" t="str">
            <v>light yellow</v>
          </cell>
          <cell r="H559" t="str">
            <v>cloudy</v>
          </cell>
        </row>
        <row r="560">
          <cell r="A560" t="str">
            <v>I180727</v>
          </cell>
          <cell r="B560" t="str">
            <v>Folsom Lake</v>
          </cell>
          <cell r="C560" t="str">
            <v>Brown's Ravine In</v>
          </cell>
          <cell r="D560">
            <v>43291</v>
          </cell>
          <cell r="E560">
            <v>43311</v>
          </cell>
          <cell r="F560">
            <v>160</v>
          </cell>
          <cell r="G560" t="str">
            <v>light yellow</v>
          </cell>
          <cell r="H560" t="str">
            <v>cloudy</v>
          </cell>
        </row>
        <row r="561">
          <cell r="A561" t="str">
            <v>I180728</v>
          </cell>
          <cell r="B561" t="str">
            <v>Folsom Lake</v>
          </cell>
          <cell r="C561" t="str">
            <v>Brown's Ravine Out</v>
          </cell>
          <cell r="D561">
            <v>43291</v>
          </cell>
          <cell r="E561">
            <v>43311</v>
          </cell>
          <cell r="F561">
            <v>130</v>
          </cell>
          <cell r="G561" t="str">
            <v>light yellow</v>
          </cell>
          <cell r="H561" t="str">
            <v>cloudy</v>
          </cell>
        </row>
        <row r="562">
          <cell r="A562" t="str">
            <v>I180729</v>
          </cell>
          <cell r="B562" t="str">
            <v>Folsom Lake</v>
          </cell>
          <cell r="C562" t="str">
            <v>Folsom Dam</v>
          </cell>
          <cell r="D562">
            <v>43291</v>
          </cell>
          <cell r="E562">
            <v>43311</v>
          </cell>
          <cell r="F562">
            <v>155</v>
          </cell>
          <cell r="G562" t="str">
            <v>light yellow</v>
          </cell>
          <cell r="H562" t="str">
            <v>cloudy</v>
          </cell>
        </row>
        <row r="563">
          <cell r="A563" t="str">
            <v>I180730</v>
          </cell>
          <cell r="B563" t="str">
            <v>Folsom Lake</v>
          </cell>
          <cell r="C563" t="str">
            <v>Folsom Point In</v>
          </cell>
          <cell r="D563">
            <v>43291</v>
          </cell>
          <cell r="E563">
            <v>43311</v>
          </cell>
          <cell r="F563">
            <v>140</v>
          </cell>
          <cell r="G563" t="str">
            <v>light yellow</v>
          </cell>
          <cell r="H563" t="str">
            <v>cloudy</v>
          </cell>
        </row>
        <row r="564">
          <cell r="A564" t="str">
            <v>I180731</v>
          </cell>
          <cell r="B564" t="str">
            <v>Folsom Lake</v>
          </cell>
          <cell r="C564" t="str">
            <v>Folsom Point Out</v>
          </cell>
          <cell r="D564">
            <v>43291</v>
          </cell>
          <cell r="E564">
            <v>43311</v>
          </cell>
          <cell r="F564">
            <v>140</v>
          </cell>
          <cell r="G564" t="str">
            <v>light yellow</v>
          </cell>
          <cell r="H564" t="str">
            <v>cloudy</v>
          </cell>
        </row>
        <row r="565">
          <cell r="A565" t="str">
            <v>I180732</v>
          </cell>
          <cell r="B565" t="str">
            <v>Folsom Lake</v>
          </cell>
          <cell r="C565" t="str">
            <v>Rattlesnake Bar In</v>
          </cell>
          <cell r="D565">
            <v>43291</v>
          </cell>
          <cell r="E565">
            <v>43311</v>
          </cell>
          <cell r="F565">
            <v>120</v>
          </cell>
          <cell r="G565" t="str">
            <v>light yellow</v>
          </cell>
          <cell r="H565" t="str">
            <v>cloudy</v>
          </cell>
        </row>
        <row r="566">
          <cell r="A566" t="str">
            <v>I180733</v>
          </cell>
          <cell r="B566" t="str">
            <v>Folsom Lake</v>
          </cell>
          <cell r="C566" t="str">
            <v>Rattlesnake Bar Out</v>
          </cell>
          <cell r="D566">
            <v>43291</v>
          </cell>
          <cell r="E566">
            <v>43311</v>
          </cell>
          <cell r="F566">
            <v>145</v>
          </cell>
          <cell r="G566" t="str">
            <v>light yellow</v>
          </cell>
          <cell r="H566" t="str">
            <v>cloudy</v>
          </cell>
        </row>
        <row r="567">
          <cell r="A567" t="str">
            <v>I180734</v>
          </cell>
          <cell r="B567" t="str">
            <v>Echo Reservoir</v>
          </cell>
          <cell r="C567" t="str">
            <v>Dam</v>
          </cell>
          <cell r="D567">
            <v>43294</v>
          </cell>
          <cell r="E567">
            <v>43311</v>
          </cell>
          <cell r="F567">
            <v>450</v>
          </cell>
          <cell r="G567" t="str">
            <v>yellow brown</v>
          </cell>
          <cell r="H567" t="str">
            <v>cloudy</v>
          </cell>
        </row>
        <row r="568">
          <cell r="A568" t="str">
            <v>I180735</v>
          </cell>
          <cell r="B568" t="str">
            <v>Echo Reservoir</v>
          </cell>
          <cell r="C568" t="str">
            <v>Day-use area</v>
          </cell>
          <cell r="D568">
            <v>43294</v>
          </cell>
          <cell r="E568">
            <v>43311</v>
          </cell>
          <cell r="F568">
            <v>480</v>
          </cell>
          <cell r="G568" t="str">
            <v>yellow brown</v>
          </cell>
          <cell r="H568" t="str">
            <v>cloudy</v>
          </cell>
        </row>
        <row r="569">
          <cell r="A569" t="str">
            <v>I180736</v>
          </cell>
          <cell r="B569" t="str">
            <v>Echo Reservoir</v>
          </cell>
          <cell r="C569" t="str">
            <v>Ramp</v>
          </cell>
          <cell r="D569">
            <v>43294</v>
          </cell>
          <cell r="E569">
            <v>43311</v>
          </cell>
          <cell r="F569">
            <v>440</v>
          </cell>
          <cell r="G569" t="str">
            <v>brown</v>
          </cell>
          <cell r="H569" t="str">
            <v>cloudy</v>
          </cell>
        </row>
        <row r="570">
          <cell r="A570" t="str">
            <v>I180737</v>
          </cell>
          <cell r="B570" t="str">
            <v>East Canyon Reservoir</v>
          </cell>
          <cell r="C570" t="str">
            <v>Inlet</v>
          </cell>
          <cell r="D570">
            <v>43297</v>
          </cell>
          <cell r="E570">
            <v>43311</v>
          </cell>
          <cell r="F570">
            <v>470</v>
          </cell>
          <cell r="G570" t="str">
            <v>pink orange</v>
          </cell>
          <cell r="H570" t="str">
            <v>cloudy</v>
          </cell>
        </row>
        <row r="571">
          <cell r="A571" t="str">
            <v>I180738</v>
          </cell>
          <cell r="B571" t="str">
            <v>East Canyon Reservoir</v>
          </cell>
          <cell r="C571" t="str">
            <v>Ramp</v>
          </cell>
          <cell r="D571">
            <v>43297</v>
          </cell>
          <cell r="E571">
            <v>43311</v>
          </cell>
          <cell r="F571">
            <v>480</v>
          </cell>
          <cell r="G571" t="str">
            <v>yellow</v>
          </cell>
          <cell r="H571" t="str">
            <v>cloudy</v>
          </cell>
        </row>
        <row r="572">
          <cell r="A572" t="str">
            <v>I180739</v>
          </cell>
          <cell r="B572" t="str">
            <v>East Canyon Reservoir</v>
          </cell>
          <cell r="C572" t="str">
            <v>Dam</v>
          </cell>
          <cell r="D572">
            <v>43297</v>
          </cell>
          <cell r="E572">
            <v>43311</v>
          </cell>
          <cell r="F572">
            <v>450</v>
          </cell>
          <cell r="G572" t="str">
            <v>light brown</v>
          </cell>
          <cell r="H572" t="str">
            <v>cloudy</v>
          </cell>
        </row>
        <row r="573">
          <cell r="A573" t="str">
            <v>I180740</v>
          </cell>
          <cell r="B573" t="str">
            <v>Pineview Reservoir</v>
          </cell>
          <cell r="C573" t="str">
            <v>Anderson Cove Ramp</v>
          </cell>
          <cell r="D573">
            <v>43297</v>
          </cell>
          <cell r="E573">
            <v>43311</v>
          </cell>
          <cell r="F573">
            <v>430</v>
          </cell>
          <cell r="G573" t="str">
            <v>yellow</v>
          </cell>
          <cell r="H573" t="str">
            <v>cloudy</v>
          </cell>
        </row>
        <row r="574">
          <cell r="A574" t="str">
            <v>I180741</v>
          </cell>
          <cell r="B574" t="str">
            <v>Pineview Reservoir</v>
          </cell>
          <cell r="C574" t="str">
            <v>Cemetary Point</v>
          </cell>
          <cell r="D574">
            <v>43297</v>
          </cell>
          <cell r="E574">
            <v>43311</v>
          </cell>
          <cell r="F574">
            <v>440</v>
          </cell>
          <cell r="G574" t="str">
            <v>yellow</v>
          </cell>
          <cell r="H574" t="str">
            <v>cloudy</v>
          </cell>
        </row>
        <row r="575">
          <cell r="A575" t="str">
            <v>I180742</v>
          </cell>
          <cell r="B575" t="str">
            <v>Pineview Reservoir</v>
          </cell>
          <cell r="C575" t="str">
            <v>Port Ramp</v>
          </cell>
          <cell r="D575">
            <v>43297</v>
          </cell>
          <cell r="E575">
            <v>43311</v>
          </cell>
          <cell r="F575">
            <v>430</v>
          </cell>
          <cell r="G575" t="str">
            <v>yellow</v>
          </cell>
          <cell r="H575" t="str">
            <v>cloudy</v>
          </cell>
        </row>
        <row r="576">
          <cell r="A576" t="str">
            <v>I180743</v>
          </cell>
          <cell r="B576" t="str">
            <v>Hyrum Reservoir</v>
          </cell>
          <cell r="C576" t="str">
            <v>Ramp</v>
          </cell>
          <cell r="D576">
            <v>43298</v>
          </cell>
          <cell r="E576">
            <v>43311</v>
          </cell>
          <cell r="F576">
            <v>405</v>
          </cell>
          <cell r="G576" t="str">
            <v>brown</v>
          </cell>
          <cell r="H576" t="str">
            <v>cloudy</v>
          </cell>
        </row>
        <row r="577">
          <cell r="A577" t="str">
            <v>I180744</v>
          </cell>
          <cell r="B577" t="str">
            <v>Hyrum Reservoir</v>
          </cell>
          <cell r="C577" t="str">
            <v>Dam 1</v>
          </cell>
          <cell r="D577">
            <v>43298</v>
          </cell>
          <cell r="E577">
            <v>43311</v>
          </cell>
          <cell r="F577">
            <v>425</v>
          </cell>
          <cell r="G577" t="str">
            <v>yellow brown</v>
          </cell>
          <cell r="H577" t="str">
            <v>cloudy</v>
          </cell>
        </row>
        <row r="578">
          <cell r="A578" t="str">
            <v>I180745</v>
          </cell>
          <cell r="B578" t="str">
            <v>Hyrum Reservoir</v>
          </cell>
          <cell r="C578" t="str">
            <v>Dam 2</v>
          </cell>
          <cell r="D578">
            <v>43298</v>
          </cell>
          <cell r="E578">
            <v>43311</v>
          </cell>
          <cell r="F578">
            <v>440</v>
          </cell>
          <cell r="G578" t="str">
            <v>brown</v>
          </cell>
          <cell r="H578" t="str">
            <v>cloudy</v>
          </cell>
        </row>
        <row r="579">
          <cell r="A579" t="str">
            <v>I180746</v>
          </cell>
          <cell r="B579" t="str">
            <v>Shasta Reservoir</v>
          </cell>
          <cell r="C579" t="str">
            <v>Shasta</v>
          </cell>
          <cell r="D579">
            <v>43291</v>
          </cell>
          <cell r="E579">
            <v>43311</v>
          </cell>
          <cell r="F579">
            <v>175</v>
          </cell>
          <cell r="G579" t="str">
            <v>clear</v>
          </cell>
          <cell r="H579" t="str">
            <v>clear</v>
          </cell>
        </row>
        <row r="580">
          <cell r="A580" t="str">
            <v>I180747</v>
          </cell>
          <cell r="B580" t="str">
            <v>Whiskeytown Lake</v>
          </cell>
          <cell r="C580" t="str">
            <v>Whiskeytown</v>
          </cell>
          <cell r="D580">
            <v>43292</v>
          </cell>
          <cell r="E580">
            <v>43311</v>
          </cell>
          <cell r="F580">
            <v>275</v>
          </cell>
          <cell r="G580" t="str">
            <v>clear</v>
          </cell>
          <cell r="H580" t="str">
            <v>clear</v>
          </cell>
        </row>
        <row r="581">
          <cell r="A581" t="str">
            <v>I180748</v>
          </cell>
          <cell r="B581" t="str">
            <v>Trinity Lake</v>
          </cell>
          <cell r="C581" t="str">
            <v>Trinity</v>
          </cell>
          <cell r="D581">
            <v>43293</v>
          </cell>
          <cell r="E581">
            <v>43311</v>
          </cell>
          <cell r="F581">
            <v>450</v>
          </cell>
          <cell r="G581" t="str">
            <v>clear</v>
          </cell>
          <cell r="H581" t="str">
            <v>clear</v>
          </cell>
        </row>
        <row r="582">
          <cell r="A582" t="str">
            <v>I180749</v>
          </cell>
          <cell r="B582" t="str">
            <v>Buffalo Bill Reservoir</v>
          </cell>
          <cell r="C582" t="str">
            <v>North Fork Inlet</v>
          </cell>
          <cell r="D582">
            <v>43297</v>
          </cell>
          <cell r="E582">
            <v>43311</v>
          </cell>
          <cell r="F582">
            <v>100</v>
          </cell>
          <cell r="G582" t="str">
            <v>yellow brown</v>
          </cell>
          <cell r="H582" t="str">
            <v>cloudy</v>
          </cell>
        </row>
        <row r="583">
          <cell r="A583" t="str">
            <v>I180750</v>
          </cell>
          <cell r="B583" t="str">
            <v>Buffalo Bill Reservoir</v>
          </cell>
          <cell r="C583" t="str">
            <v>South Fork Inlet</v>
          </cell>
          <cell r="D583">
            <v>43297</v>
          </cell>
          <cell r="E583">
            <v>43311</v>
          </cell>
          <cell r="F583">
            <v>140</v>
          </cell>
          <cell r="G583" t="str">
            <v>yellow brown</v>
          </cell>
          <cell r="H583" t="str">
            <v>cloudy</v>
          </cell>
        </row>
        <row r="584">
          <cell r="A584" t="str">
            <v>I180751</v>
          </cell>
          <cell r="B584" t="str">
            <v>Buffalo Bill Reservoir</v>
          </cell>
          <cell r="C584" t="str">
            <v>South Fork Ramp</v>
          </cell>
          <cell r="D584">
            <v>43297</v>
          </cell>
          <cell r="E584">
            <v>43311</v>
          </cell>
          <cell r="F584">
            <v>130</v>
          </cell>
          <cell r="G584" t="str">
            <v>light yellow</v>
          </cell>
          <cell r="H584" t="str">
            <v>cloudy</v>
          </cell>
        </row>
        <row r="585">
          <cell r="A585" t="str">
            <v>I180752</v>
          </cell>
          <cell r="B585" t="str">
            <v>Buffalo Bill Reservoir</v>
          </cell>
          <cell r="C585" t="str">
            <v>Dam</v>
          </cell>
          <cell r="D585">
            <v>43297</v>
          </cell>
          <cell r="E585">
            <v>43311</v>
          </cell>
          <cell r="F585">
            <v>60</v>
          </cell>
          <cell r="G585" t="str">
            <v>clear</v>
          </cell>
          <cell r="H585" t="str">
            <v>clear</v>
          </cell>
        </row>
        <row r="586">
          <cell r="A586" t="str">
            <v>I180753</v>
          </cell>
          <cell r="B586" t="str">
            <v>Buffalo Bill Reservoir</v>
          </cell>
          <cell r="C586" t="str">
            <v>North Fork Ramp</v>
          </cell>
          <cell r="D586">
            <v>43297</v>
          </cell>
          <cell r="E586">
            <v>43311</v>
          </cell>
          <cell r="F586">
            <v>55</v>
          </cell>
          <cell r="G586" t="str">
            <v>yellow</v>
          </cell>
          <cell r="H586" t="str">
            <v>clear</v>
          </cell>
        </row>
        <row r="587">
          <cell r="A587" t="str">
            <v>I180754</v>
          </cell>
          <cell r="B587" t="str">
            <v>Boysen Reservoir</v>
          </cell>
          <cell r="C587" t="str">
            <v>Causeway</v>
          </cell>
          <cell r="D587">
            <v>43287</v>
          </cell>
          <cell r="E587">
            <v>43311</v>
          </cell>
          <cell r="F587">
            <v>115</v>
          </cell>
          <cell r="G587" t="str">
            <v>clear</v>
          </cell>
          <cell r="H587" t="str">
            <v>clear</v>
          </cell>
        </row>
        <row r="588">
          <cell r="A588" t="str">
            <v>I180755</v>
          </cell>
          <cell r="B588" t="str">
            <v>Boysen Reservoir</v>
          </cell>
          <cell r="C588" t="str">
            <v>Fremont Bay</v>
          </cell>
          <cell r="D588">
            <v>43287</v>
          </cell>
          <cell r="E588">
            <v>43311</v>
          </cell>
          <cell r="F588">
            <v>160</v>
          </cell>
          <cell r="G588" t="str">
            <v>light yellow</v>
          </cell>
          <cell r="H588" t="str">
            <v>cloudy</v>
          </cell>
        </row>
        <row r="589">
          <cell r="A589" t="str">
            <v>I180756</v>
          </cell>
          <cell r="B589" t="str">
            <v>Boysen Reservoir</v>
          </cell>
          <cell r="C589" t="str">
            <v>Cottonwood Bay Ramp</v>
          </cell>
          <cell r="D589">
            <v>43287</v>
          </cell>
          <cell r="E589">
            <v>43311</v>
          </cell>
          <cell r="F589">
            <v>125</v>
          </cell>
          <cell r="G589" t="str">
            <v>yellow</v>
          </cell>
          <cell r="H589" t="str">
            <v>cloudy</v>
          </cell>
        </row>
        <row r="590">
          <cell r="A590" t="str">
            <v>I180757</v>
          </cell>
          <cell r="B590" t="str">
            <v>Boysen Reservoir</v>
          </cell>
          <cell r="C590" t="str">
            <v>Dam</v>
          </cell>
          <cell r="D590">
            <v>43287</v>
          </cell>
          <cell r="E590">
            <v>43311</v>
          </cell>
          <cell r="F590">
            <v>170</v>
          </cell>
          <cell r="G590" t="str">
            <v>clear</v>
          </cell>
          <cell r="H590" t="str">
            <v>cloudy</v>
          </cell>
        </row>
        <row r="591">
          <cell r="A591" t="str">
            <v>I180758</v>
          </cell>
          <cell r="B591" t="str">
            <v>Boysen Reservoir</v>
          </cell>
          <cell r="C591" t="str">
            <v>Brannon Ramp</v>
          </cell>
          <cell r="D591">
            <v>43287</v>
          </cell>
          <cell r="E591">
            <v>43311</v>
          </cell>
          <cell r="F591">
            <v>180</v>
          </cell>
          <cell r="G591" t="str">
            <v>yellow</v>
          </cell>
          <cell r="H591" t="str">
            <v>cloudy</v>
          </cell>
        </row>
        <row r="592">
          <cell r="A592" t="str">
            <v>I180759</v>
          </cell>
          <cell r="B592" t="str">
            <v>Boysen Reservoir</v>
          </cell>
          <cell r="C592" t="str">
            <v>Tough Creek</v>
          </cell>
          <cell r="D592">
            <v>43287</v>
          </cell>
          <cell r="E592">
            <v>43311</v>
          </cell>
          <cell r="F592">
            <v>130</v>
          </cell>
          <cell r="G592" t="str">
            <v>brown</v>
          </cell>
          <cell r="H592" t="str">
            <v>cloudy</v>
          </cell>
        </row>
        <row r="593">
          <cell r="A593" t="str">
            <v>I180760</v>
          </cell>
          <cell r="B593" t="str">
            <v>Shadow Mountain Reservoir</v>
          </cell>
          <cell r="C593" t="str">
            <v>Green Ridge Boat Ramp</v>
          </cell>
          <cell r="D593">
            <v>43301</v>
          </cell>
          <cell r="E593">
            <v>43311</v>
          </cell>
          <cell r="F593">
            <v>280</v>
          </cell>
          <cell r="G593" t="str">
            <v>light green</v>
          </cell>
          <cell r="H593" t="str">
            <v>cloudy</v>
          </cell>
        </row>
        <row r="594">
          <cell r="A594" t="str">
            <v>I180761</v>
          </cell>
          <cell r="B594" t="str">
            <v>Shadow Mountain Reservoir</v>
          </cell>
          <cell r="C594" t="str">
            <v>Trail Ridge Marina</v>
          </cell>
          <cell r="D594">
            <v>43301</v>
          </cell>
          <cell r="E594">
            <v>43311</v>
          </cell>
          <cell r="F594">
            <v>290</v>
          </cell>
          <cell r="G594" t="str">
            <v>light green</v>
          </cell>
          <cell r="H594" t="str">
            <v>cloudy</v>
          </cell>
        </row>
        <row r="595">
          <cell r="A595" t="str">
            <v>I180762</v>
          </cell>
          <cell r="B595" t="str">
            <v>Ruedi Reservoir</v>
          </cell>
          <cell r="C595" t="str">
            <v>West Boat Ramp</v>
          </cell>
          <cell r="D595">
            <v>43300</v>
          </cell>
          <cell r="E595">
            <v>43311</v>
          </cell>
          <cell r="F595">
            <v>300</v>
          </cell>
          <cell r="G595" t="str">
            <v>clear</v>
          </cell>
          <cell r="H595" t="str">
            <v>cloudy</v>
          </cell>
        </row>
        <row r="596">
          <cell r="A596" t="str">
            <v>I180763</v>
          </cell>
          <cell r="B596" t="str">
            <v>Ruedi Reservoir</v>
          </cell>
          <cell r="C596" t="str">
            <v>Sailboat Marina</v>
          </cell>
          <cell r="D596">
            <v>43300</v>
          </cell>
          <cell r="E596">
            <v>43311</v>
          </cell>
          <cell r="F596">
            <v>290</v>
          </cell>
          <cell r="G596" t="str">
            <v>light yellow</v>
          </cell>
          <cell r="H596" t="str">
            <v>cloudy</v>
          </cell>
        </row>
        <row r="597">
          <cell r="A597" t="str">
            <v>I180764</v>
          </cell>
          <cell r="B597" t="str">
            <v>Granby Reservoir</v>
          </cell>
          <cell r="C597" t="str">
            <v>Sunset Point Boat Ramp</v>
          </cell>
          <cell r="D597">
            <v>43301</v>
          </cell>
          <cell r="E597">
            <v>43311</v>
          </cell>
          <cell r="F597">
            <v>260</v>
          </cell>
          <cell r="G597" t="str">
            <v>light green</v>
          </cell>
          <cell r="H597" t="str">
            <v>clear</v>
          </cell>
        </row>
        <row r="598">
          <cell r="A598" t="str">
            <v>I180765</v>
          </cell>
          <cell r="B598" t="str">
            <v>Granby Reservoir</v>
          </cell>
          <cell r="C598" t="str">
            <v>Stillwater Boat Ramp</v>
          </cell>
          <cell r="D598">
            <v>43301</v>
          </cell>
          <cell r="E598">
            <v>43311</v>
          </cell>
          <cell r="F598">
            <v>290</v>
          </cell>
          <cell r="G598" t="str">
            <v>light green</v>
          </cell>
          <cell r="H598" t="str">
            <v>clear</v>
          </cell>
        </row>
        <row r="599">
          <cell r="A599" t="str">
            <v>I180766</v>
          </cell>
          <cell r="B599" t="str">
            <v>Granby Reservoir</v>
          </cell>
          <cell r="C599" t="str">
            <v>Beacon Landing Marina</v>
          </cell>
          <cell r="D599">
            <v>43301</v>
          </cell>
          <cell r="E599">
            <v>43311</v>
          </cell>
          <cell r="F599">
            <v>270</v>
          </cell>
          <cell r="G599" t="str">
            <v>clear green</v>
          </cell>
          <cell r="H599" t="str">
            <v>clear</v>
          </cell>
        </row>
        <row r="600">
          <cell r="A600" t="str">
            <v>I180767</v>
          </cell>
          <cell r="B600" t="str">
            <v>Granby Reservoir</v>
          </cell>
          <cell r="C600" t="str">
            <v>Highland Marina</v>
          </cell>
          <cell r="D600">
            <v>43301</v>
          </cell>
          <cell r="E600">
            <v>43311</v>
          </cell>
          <cell r="F600">
            <v>270</v>
          </cell>
          <cell r="G600" t="str">
            <v>clear green</v>
          </cell>
          <cell r="H600" t="str">
            <v>clear</v>
          </cell>
        </row>
        <row r="601">
          <cell r="A601" t="str">
            <v>I180768</v>
          </cell>
          <cell r="B601" t="str">
            <v>Granby Reservoir</v>
          </cell>
          <cell r="C601" t="str">
            <v>Gran Elk Marina</v>
          </cell>
          <cell r="D601">
            <v>43301</v>
          </cell>
          <cell r="E601">
            <v>43311</v>
          </cell>
          <cell r="F601">
            <v>270</v>
          </cell>
          <cell r="G601" t="str">
            <v>clear yellow</v>
          </cell>
          <cell r="H601" t="str">
            <v>clear</v>
          </cell>
        </row>
        <row r="602">
          <cell r="A602" t="str">
            <v>I180769</v>
          </cell>
          <cell r="B602" t="str">
            <v>Granby Reservoir</v>
          </cell>
          <cell r="C602" t="str">
            <v>Arapahoe Bay Boat Ramp</v>
          </cell>
          <cell r="D602">
            <v>43301</v>
          </cell>
          <cell r="E602">
            <v>43311</v>
          </cell>
          <cell r="F602">
            <v>300</v>
          </cell>
          <cell r="G602" t="str">
            <v>clear yellow</v>
          </cell>
          <cell r="H602" t="str">
            <v>clear</v>
          </cell>
        </row>
        <row r="603">
          <cell r="A603" t="str">
            <v>I180770</v>
          </cell>
          <cell r="B603" t="str">
            <v>Green Mountain Reservoir</v>
          </cell>
          <cell r="C603" t="str">
            <v>Heeny Boat Ramp</v>
          </cell>
          <cell r="D603">
            <v>43301</v>
          </cell>
          <cell r="E603">
            <v>43311</v>
          </cell>
          <cell r="F603">
            <v>275</v>
          </cell>
          <cell r="G603" t="str">
            <v>light yellow</v>
          </cell>
          <cell r="H603" t="str">
            <v>clear</v>
          </cell>
        </row>
        <row r="604">
          <cell r="A604" t="str">
            <v>I180771</v>
          </cell>
          <cell r="B604" t="str">
            <v>Green Mountain Reservoir</v>
          </cell>
          <cell r="C604" t="str">
            <v>McDonald Flat Boat Ramp</v>
          </cell>
          <cell r="D604">
            <v>43301</v>
          </cell>
          <cell r="E604">
            <v>43311</v>
          </cell>
          <cell r="F604">
            <v>300</v>
          </cell>
          <cell r="G604" t="str">
            <v>clear yellow</v>
          </cell>
          <cell r="H604" t="str">
            <v>clear</v>
          </cell>
        </row>
        <row r="605">
          <cell r="A605" t="str">
            <v>I180772</v>
          </cell>
          <cell r="B605" t="str">
            <v>Green Mountain Reservoir</v>
          </cell>
          <cell r="C605" t="str">
            <v>Dam</v>
          </cell>
          <cell r="D605">
            <v>43301</v>
          </cell>
          <cell r="E605">
            <v>43311</v>
          </cell>
          <cell r="F605">
            <v>300</v>
          </cell>
          <cell r="G605" t="str">
            <v>green</v>
          </cell>
          <cell r="H605" t="str">
            <v>cloudy</v>
          </cell>
        </row>
        <row r="606">
          <cell r="A606" t="str">
            <v>I180773</v>
          </cell>
          <cell r="B606" t="str">
            <v>Grand Lake</v>
          </cell>
          <cell r="C606" t="str">
            <v>Community Dock</v>
          </cell>
          <cell r="D606">
            <v>43301</v>
          </cell>
          <cell r="E606">
            <v>43311</v>
          </cell>
          <cell r="F606">
            <v>290</v>
          </cell>
          <cell r="G606" t="str">
            <v>light green</v>
          </cell>
          <cell r="H606" t="str">
            <v>cloudy</v>
          </cell>
        </row>
        <row r="607">
          <cell r="A607" t="str">
            <v>I180530</v>
          </cell>
          <cell r="B607" t="str">
            <v>Canyon Lake (Mormon Flat Dam)</v>
          </cell>
          <cell r="C607" t="str">
            <v>Site 2 Dam (29-4m)</v>
          </cell>
          <cell r="D607">
            <v>43277</v>
          </cell>
          <cell r="E607">
            <v>43312</v>
          </cell>
          <cell r="F607">
            <v>150</v>
          </cell>
          <cell r="G607" t="str">
            <v>clear</v>
          </cell>
          <cell r="H607" t="str">
            <v>clear</v>
          </cell>
        </row>
        <row r="608">
          <cell r="A608" t="str">
            <v>I180531</v>
          </cell>
          <cell r="B608" t="str">
            <v>Canyon Lake (Mormon Flat Dam)</v>
          </cell>
          <cell r="C608" t="str">
            <v>Site 2 Dam (4-0m)</v>
          </cell>
          <cell r="D608">
            <v>43277</v>
          </cell>
          <cell r="E608">
            <v>43312</v>
          </cell>
          <cell r="F608">
            <v>150</v>
          </cell>
          <cell r="G608" t="str">
            <v>clear</v>
          </cell>
          <cell r="H608" t="str">
            <v>clear</v>
          </cell>
        </row>
        <row r="609">
          <cell r="A609" t="str">
            <v>I180774</v>
          </cell>
          <cell r="B609" t="str">
            <v>Grand Lake</v>
          </cell>
          <cell r="C609" t="str">
            <v>East Boat Ramp</v>
          </cell>
          <cell r="D609">
            <v>43301</v>
          </cell>
          <cell r="E609">
            <v>43318</v>
          </cell>
          <cell r="F609">
            <v>275</v>
          </cell>
          <cell r="G609" t="str">
            <v>green</v>
          </cell>
          <cell r="H609" t="str">
            <v>cloudy</v>
          </cell>
        </row>
        <row r="610">
          <cell r="A610" t="str">
            <v>I180775</v>
          </cell>
          <cell r="B610" t="str">
            <v>Estes Lake (Olympus Dam)</v>
          </cell>
          <cell r="C610" t="str">
            <v>Marina</v>
          </cell>
          <cell r="D610">
            <v>43301</v>
          </cell>
          <cell r="E610">
            <v>43318</v>
          </cell>
          <cell r="F610">
            <v>275</v>
          </cell>
          <cell r="G610" t="str">
            <v>green</v>
          </cell>
          <cell r="H610" t="str">
            <v>cloudy</v>
          </cell>
        </row>
        <row r="611">
          <cell r="A611" t="str">
            <v>I180776</v>
          </cell>
          <cell r="B611" t="str">
            <v>Crystal Reservoir</v>
          </cell>
          <cell r="C611" t="str">
            <v>Below Morrow Point</v>
          </cell>
          <cell r="D611">
            <v>43300</v>
          </cell>
          <cell r="E611">
            <v>43318</v>
          </cell>
          <cell r="F611">
            <v>275</v>
          </cell>
          <cell r="G611" t="str">
            <v>white</v>
          </cell>
          <cell r="H611" t="str">
            <v>cloudy</v>
          </cell>
        </row>
        <row r="612">
          <cell r="A612" t="str">
            <v>I180777</v>
          </cell>
          <cell r="B612" t="str">
            <v>Blue Mesa Reservoir</v>
          </cell>
          <cell r="C612" t="str">
            <v>Elk Creek Boat Ramp</v>
          </cell>
          <cell r="D612">
            <v>43300</v>
          </cell>
          <cell r="E612">
            <v>43318</v>
          </cell>
          <cell r="F612">
            <v>235</v>
          </cell>
          <cell r="G612" t="str">
            <v>green</v>
          </cell>
          <cell r="H612" t="str">
            <v>cloudy</v>
          </cell>
        </row>
        <row r="613">
          <cell r="A613" t="str">
            <v>I180778</v>
          </cell>
          <cell r="B613" t="str">
            <v>Blue Mesa Reservoir</v>
          </cell>
          <cell r="C613" t="str">
            <v>Steven's Creek Boat Ramp</v>
          </cell>
          <cell r="D613">
            <v>43300</v>
          </cell>
          <cell r="E613">
            <v>43318</v>
          </cell>
          <cell r="F613">
            <v>260</v>
          </cell>
          <cell r="G613" t="str">
            <v>green</v>
          </cell>
          <cell r="H613" t="str">
            <v>cloudy</v>
          </cell>
        </row>
        <row r="614">
          <cell r="A614" t="str">
            <v>I180779</v>
          </cell>
          <cell r="B614" t="str">
            <v>Blue Mesa Reservoir</v>
          </cell>
          <cell r="C614" t="str">
            <v>Iola Boat Ramp</v>
          </cell>
          <cell r="D614">
            <v>43300</v>
          </cell>
          <cell r="E614">
            <v>43318</v>
          </cell>
          <cell r="F614">
            <v>275</v>
          </cell>
          <cell r="G614" t="str">
            <v>green</v>
          </cell>
          <cell r="H614" t="str">
            <v>cloudy</v>
          </cell>
        </row>
        <row r="615">
          <cell r="A615" t="str">
            <v>I180780</v>
          </cell>
          <cell r="B615" t="str">
            <v>Blue Mesa Reservoir</v>
          </cell>
          <cell r="C615" t="str">
            <v>Lake Fork Marina</v>
          </cell>
          <cell r="D615">
            <v>43300</v>
          </cell>
          <cell r="E615">
            <v>43318</v>
          </cell>
          <cell r="F615">
            <v>255</v>
          </cell>
          <cell r="G615" t="str">
            <v>green</v>
          </cell>
          <cell r="H615" t="str">
            <v>cloudy</v>
          </cell>
        </row>
        <row r="616">
          <cell r="A616" t="str">
            <v>I180781</v>
          </cell>
          <cell r="B616" t="str">
            <v>Gunnison River</v>
          </cell>
          <cell r="C616" t="str">
            <v>East Portal Diversion Dam</v>
          </cell>
          <cell r="D616">
            <v>43300</v>
          </cell>
          <cell r="E616">
            <v>43318</v>
          </cell>
          <cell r="F616">
            <v>253</v>
          </cell>
          <cell r="G616" t="str">
            <v>white</v>
          </cell>
          <cell r="H616" t="str">
            <v>cloudy</v>
          </cell>
        </row>
        <row r="617">
          <cell r="A617" t="str">
            <v>I180828</v>
          </cell>
          <cell r="B617" t="str">
            <v>Sumner Lake</v>
          </cell>
          <cell r="C617" t="str">
            <v>Dam</v>
          </cell>
          <cell r="D617">
            <v>43306</v>
          </cell>
          <cell r="E617">
            <v>43318</v>
          </cell>
          <cell r="F617">
            <v>250</v>
          </cell>
          <cell r="G617" t="str">
            <v>white</v>
          </cell>
          <cell r="H617" t="str">
            <v>cloudy</v>
          </cell>
        </row>
        <row r="618">
          <cell r="A618" t="str">
            <v>I180827</v>
          </cell>
          <cell r="B618" t="str">
            <v>Sumner Lake</v>
          </cell>
          <cell r="C618" t="str">
            <v>Main Dock</v>
          </cell>
          <cell r="D618">
            <v>43306</v>
          </cell>
          <cell r="E618">
            <v>43318</v>
          </cell>
          <cell r="F618">
            <v>230</v>
          </cell>
          <cell r="G618" t="str">
            <v>white</v>
          </cell>
          <cell r="H618" t="str">
            <v>cloudy</v>
          </cell>
        </row>
        <row r="619">
          <cell r="A619" t="str">
            <v>I180826</v>
          </cell>
          <cell r="B619" t="str">
            <v>Heron Reservoir</v>
          </cell>
          <cell r="C619" t="str">
            <v>Lalaja Boat Ramp</v>
          </cell>
          <cell r="D619">
            <v>43305</v>
          </cell>
          <cell r="E619">
            <v>43318</v>
          </cell>
          <cell r="F619">
            <v>250</v>
          </cell>
          <cell r="G619" t="str">
            <v>light yellow</v>
          </cell>
          <cell r="H619" t="str">
            <v>cloudy</v>
          </cell>
        </row>
        <row r="620">
          <cell r="A620" t="str">
            <v>I180825</v>
          </cell>
          <cell r="B620" t="str">
            <v>Heron Reservoir</v>
          </cell>
          <cell r="C620" t="str">
            <v>Dam</v>
          </cell>
          <cell r="D620">
            <v>43305</v>
          </cell>
          <cell r="E620">
            <v>43318</v>
          </cell>
          <cell r="F620">
            <v>440</v>
          </cell>
          <cell r="G620" t="str">
            <v>light yellow</v>
          </cell>
          <cell r="H620" t="str">
            <v>cloudy</v>
          </cell>
        </row>
        <row r="621">
          <cell r="A621" t="str">
            <v>I180824</v>
          </cell>
          <cell r="B621" t="str">
            <v>Heron Reservoir</v>
          </cell>
          <cell r="C621" t="str">
            <v>Inlet</v>
          </cell>
          <cell r="D621">
            <v>43305</v>
          </cell>
          <cell r="E621">
            <v>43318</v>
          </cell>
          <cell r="F621">
            <v>330</v>
          </cell>
          <cell r="G621" t="str">
            <v>yellow</v>
          </cell>
          <cell r="H621" t="str">
            <v>cloudy</v>
          </cell>
        </row>
        <row r="622">
          <cell r="A622" t="str">
            <v>I180823</v>
          </cell>
          <cell r="B622" t="str">
            <v>Farmington Lake</v>
          </cell>
          <cell r="C622" t="str">
            <v>Inlet</v>
          </cell>
          <cell r="D622">
            <v>43307</v>
          </cell>
          <cell r="E622">
            <v>43318</v>
          </cell>
          <cell r="F622">
            <v>300</v>
          </cell>
          <cell r="G622" t="str">
            <v>white</v>
          </cell>
          <cell r="H622" t="str">
            <v>cloudy</v>
          </cell>
        </row>
        <row r="623">
          <cell r="A623" t="str">
            <v>I180822</v>
          </cell>
          <cell r="B623" t="str">
            <v>Farmington Lake</v>
          </cell>
          <cell r="C623" t="str">
            <v>Inlet</v>
          </cell>
          <cell r="D623">
            <v>43307</v>
          </cell>
          <cell r="E623">
            <v>43318</v>
          </cell>
          <cell r="F623">
            <v>290</v>
          </cell>
          <cell r="G623" t="str">
            <v>light yellow</v>
          </cell>
          <cell r="H623" t="str">
            <v>cloudy</v>
          </cell>
        </row>
        <row r="624">
          <cell r="A624" t="str">
            <v>I180821</v>
          </cell>
          <cell r="B624" t="str">
            <v>Farmington Lake</v>
          </cell>
          <cell r="C624" t="str">
            <v>Boat Ramp</v>
          </cell>
          <cell r="D624">
            <v>43307</v>
          </cell>
          <cell r="E624">
            <v>43318</v>
          </cell>
          <cell r="F624">
            <v>380</v>
          </cell>
          <cell r="G624" t="str">
            <v>white</v>
          </cell>
          <cell r="H624" t="str">
            <v>cloudy</v>
          </cell>
        </row>
        <row r="625">
          <cell r="A625" t="str">
            <v>I180820</v>
          </cell>
          <cell r="B625" t="str">
            <v>El Vado Reservoir</v>
          </cell>
          <cell r="C625" t="str">
            <v>Main Boat Launch</v>
          </cell>
          <cell r="D625">
            <v>43305</v>
          </cell>
          <cell r="E625">
            <v>43318</v>
          </cell>
          <cell r="F625">
            <v>250</v>
          </cell>
          <cell r="G625" t="str">
            <v>light yellow</v>
          </cell>
          <cell r="H625" t="str">
            <v>cloudy</v>
          </cell>
        </row>
        <row r="626">
          <cell r="A626" t="str">
            <v>I180819</v>
          </cell>
          <cell r="B626" t="str">
            <v>Elephant Butte Reservoir</v>
          </cell>
          <cell r="C626" t="str">
            <v>Main Dock</v>
          </cell>
          <cell r="D626">
            <v>43307</v>
          </cell>
          <cell r="E626">
            <v>43318</v>
          </cell>
          <cell r="F626">
            <v>250</v>
          </cell>
          <cell r="G626" t="str">
            <v>light yellow</v>
          </cell>
          <cell r="H626" t="str">
            <v>clear</v>
          </cell>
        </row>
        <row r="627">
          <cell r="A627" t="str">
            <v>I180818</v>
          </cell>
          <cell r="B627" t="str">
            <v>Elephant Butte Reservoir</v>
          </cell>
          <cell r="C627" t="str">
            <v>Dam</v>
          </cell>
          <cell r="D627">
            <v>43307</v>
          </cell>
          <cell r="E627">
            <v>43318</v>
          </cell>
          <cell r="F627">
            <v>250</v>
          </cell>
          <cell r="G627" t="str">
            <v>light yellow</v>
          </cell>
          <cell r="H627" t="str">
            <v>clear</v>
          </cell>
        </row>
        <row r="628">
          <cell r="A628" t="str">
            <v>I180817</v>
          </cell>
          <cell r="B628" t="str">
            <v>Caballo Reservoir</v>
          </cell>
          <cell r="C628" t="str">
            <v>Main Dock</v>
          </cell>
          <cell r="D628">
            <v>43307</v>
          </cell>
          <cell r="E628">
            <v>43318</v>
          </cell>
          <cell r="F628">
            <v>260</v>
          </cell>
          <cell r="G628" t="str">
            <v>clear</v>
          </cell>
          <cell r="H628" t="str">
            <v>clear</v>
          </cell>
        </row>
        <row r="629">
          <cell r="A629" t="str">
            <v>I180816</v>
          </cell>
          <cell r="B629" t="str">
            <v>Brantley Reservoir</v>
          </cell>
          <cell r="C629" t="str">
            <v>Below Dam</v>
          </cell>
          <cell r="D629">
            <v>43306</v>
          </cell>
          <cell r="E629">
            <v>43318</v>
          </cell>
          <cell r="F629">
            <v>270</v>
          </cell>
          <cell r="G629" t="str">
            <v>white</v>
          </cell>
          <cell r="H629" t="str">
            <v>cloudy</v>
          </cell>
        </row>
        <row r="630">
          <cell r="A630" t="str">
            <v>I180815</v>
          </cell>
          <cell r="B630" t="str">
            <v>Brantley Reservoir</v>
          </cell>
          <cell r="C630" t="str">
            <v>East (Main) Dock</v>
          </cell>
          <cell r="D630">
            <v>43306</v>
          </cell>
          <cell r="E630">
            <v>43318</v>
          </cell>
          <cell r="F630">
            <v>230</v>
          </cell>
          <cell r="G630" t="str">
            <v>white</v>
          </cell>
          <cell r="H630" t="str">
            <v>cloudy</v>
          </cell>
        </row>
        <row r="631">
          <cell r="A631" t="str">
            <v>I180814</v>
          </cell>
          <cell r="B631" t="str">
            <v>Brantley Reservoir</v>
          </cell>
          <cell r="C631" t="str">
            <v>West (Seven Rivers) Dock</v>
          </cell>
          <cell r="D631">
            <v>43306</v>
          </cell>
          <cell r="E631">
            <v>43318</v>
          </cell>
          <cell r="F631">
            <v>270</v>
          </cell>
          <cell r="G631" t="str">
            <v>white</v>
          </cell>
          <cell r="H631" t="str">
            <v>cloudy</v>
          </cell>
        </row>
        <row r="632">
          <cell r="A632" t="str">
            <v>I180813</v>
          </cell>
          <cell r="B632" t="str">
            <v>Glendo Reservoir</v>
          </cell>
          <cell r="C632" t="str">
            <v>Whiskey Gulch</v>
          </cell>
          <cell r="D632">
            <v>43300</v>
          </cell>
          <cell r="E632">
            <v>43318</v>
          </cell>
          <cell r="F632">
            <v>160</v>
          </cell>
          <cell r="G632" t="str">
            <v>yellow</v>
          </cell>
          <cell r="H632" t="str">
            <v>cloudy</v>
          </cell>
        </row>
        <row r="633">
          <cell r="A633" t="str">
            <v>I180812</v>
          </cell>
          <cell r="B633" t="str">
            <v>Glendo Reservoir</v>
          </cell>
          <cell r="C633" t="str">
            <v>Bennett Hill</v>
          </cell>
          <cell r="D633">
            <v>43300</v>
          </cell>
          <cell r="E633">
            <v>43318</v>
          </cell>
          <cell r="F633">
            <v>200</v>
          </cell>
          <cell r="G633" t="str">
            <v>yellow</v>
          </cell>
          <cell r="H633" t="str">
            <v>cloudy</v>
          </cell>
        </row>
        <row r="634">
          <cell r="A634" t="str">
            <v>I180811</v>
          </cell>
          <cell r="B634" t="str">
            <v>Glendo Reservoir</v>
          </cell>
          <cell r="C634" t="str">
            <v>Inlet</v>
          </cell>
          <cell r="D634">
            <v>43300</v>
          </cell>
          <cell r="E634">
            <v>43318</v>
          </cell>
          <cell r="F634">
            <v>180</v>
          </cell>
          <cell r="G634" t="str">
            <v>light yellow</v>
          </cell>
          <cell r="H634" t="str">
            <v>cloudy</v>
          </cell>
        </row>
        <row r="635">
          <cell r="A635" t="str">
            <v>I180810</v>
          </cell>
          <cell r="B635" t="str">
            <v>Glendo Reservoir</v>
          </cell>
          <cell r="C635" t="str">
            <v>Marina</v>
          </cell>
          <cell r="D635">
            <v>43300</v>
          </cell>
          <cell r="E635">
            <v>43318</v>
          </cell>
          <cell r="F635">
            <v>160</v>
          </cell>
          <cell r="G635" t="str">
            <v>light yellow</v>
          </cell>
          <cell r="H635" t="str">
            <v>cloudy</v>
          </cell>
        </row>
        <row r="636">
          <cell r="A636" t="str">
            <v>I180809</v>
          </cell>
          <cell r="B636" t="str">
            <v>Glendo Reservoir</v>
          </cell>
          <cell r="C636" t="str">
            <v>Dam</v>
          </cell>
          <cell r="D636">
            <v>43300</v>
          </cell>
          <cell r="E636">
            <v>43318</v>
          </cell>
          <cell r="F636">
            <v>180</v>
          </cell>
          <cell r="G636" t="str">
            <v>yellow</v>
          </cell>
          <cell r="H636" t="str">
            <v>cloudy</v>
          </cell>
        </row>
        <row r="637">
          <cell r="A637" t="str">
            <v>I180808</v>
          </cell>
          <cell r="B637" t="str">
            <v>Navajo Reservoir</v>
          </cell>
          <cell r="C637" t="str">
            <v>NM Pine Marina</v>
          </cell>
          <cell r="D637">
            <v>43305</v>
          </cell>
          <cell r="E637">
            <v>43318</v>
          </cell>
          <cell r="F637">
            <v>500</v>
          </cell>
          <cell r="G637" t="str">
            <v>clear</v>
          </cell>
          <cell r="H637" t="str">
            <v>clear</v>
          </cell>
        </row>
        <row r="638">
          <cell r="A638" t="str">
            <v>I180807</v>
          </cell>
          <cell r="B638" t="str">
            <v>Navajo Reservoir</v>
          </cell>
          <cell r="C638" t="str">
            <v>NM Spill Way</v>
          </cell>
          <cell r="D638">
            <v>43305</v>
          </cell>
          <cell r="E638">
            <v>43318</v>
          </cell>
          <cell r="F638">
            <v>500</v>
          </cell>
          <cell r="G638" t="str">
            <v>clear</v>
          </cell>
          <cell r="H638" t="str">
            <v>clear</v>
          </cell>
        </row>
        <row r="639">
          <cell r="A639" t="str">
            <v>I180806</v>
          </cell>
          <cell r="B639" t="str">
            <v>Navajo Reservoir</v>
          </cell>
          <cell r="C639" t="str">
            <v>NM Sims Marina</v>
          </cell>
          <cell r="D639">
            <v>43305</v>
          </cell>
          <cell r="E639">
            <v>43318</v>
          </cell>
          <cell r="F639">
            <v>500</v>
          </cell>
          <cell r="G639" t="str">
            <v>clear</v>
          </cell>
          <cell r="H639" t="str">
            <v>clear</v>
          </cell>
        </row>
        <row r="640">
          <cell r="A640" t="str">
            <v>I180805</v>
          </cell>
          <cell r="B640" t="str">
            <v>Navajo Reservoir</v>
          </cell>
          <cell r="C640" t="str">
            <v>CO State Line</v>
          </cell>
          <cell r="D640">
            <v>43305</v>
          </cell>
          <cell r="E640">
            <v>43318</v>
          </cell>
          <cell r="F640">
            <v>510</v>
          </cell>
          <cell r="G640" t="str">
            <v>light yellow</v>
          </cell>
          <cell r="H640" t="str">
            <v>cloudy</v>
          </cell>
        </row>
        <row r="641">
          <cell r="A641" t="str">
            <v>I180804</v>
          </cell>
          <cell r="B641" t="str">
            <v>Navajo Reservoir</v>
          </cell>
          <cell r="C641" t="str">
            <v>CO Break Water</v>
          </cell>
          <cell r="D641">
            <v>43305</v>
          </cell>
          <cell r="E641">
            <v>43318</v>
          </cell>
          <cell r="F641">
            <v>500</v>
          </cell>
          <cell r="G641" t="str">
            <v>light yellow</v>
          </cell>
          <cell r="H641" t="str">
            <v>cloudy</v>
          </cell>
        </row>
        <row r="642">
          <cell r="A642" t="str">
            <v>I180803</v>
          </cell>
          <cell r="B642" t="str">
            <v>Navajo Reservoir</v>
          </cell>
          <cell r="C642" t="str">
            <v>CO Boat House</v>
          </cell>
          <cell r="D642">
            <v>43305</v>
          </cell>
          <cell r="E642">
            <v>43318</v>
          </cell>
          <cell r="F642">
            <v>550</v>
          </cell>
          <cell r="G642" t="str">
            <v>clear</v>
          </cell>
          <cell r="H642" t="str">
            <v>cloudy</v>
          </cell>
        </row>
        <row r="643">
          <cell r="A643" t="str">
            <v>I180802</v>
          </cell>
          <cell r="B643" t="str">
            <v>Sand Hollow Reservoir</v>
          </cell>
          <cell r="C643" t="str">
            <v>N E Corner A3</v>
          </cell>
          <cell r="D643">
            <v>43297</v>
          </cell>
          <cell r="E643">
            <v>43318</v>
          </cell>
          <cell r="F643">
            <v>370</v>
          </cell>
          <cell r="G643" t="str">
            <v>yellow</v>
          </cell>
          <cell r="H643" t="str">
            <v>clear</v>
          </cell>
        </row>
        <row r="644">
          <cell r="A644" t="str">
            <v>I180801</v>
          </cell>
          <cell r="B644" t="str">
            <v>Sand Hollow Reservoir</v>
          </cell>
          <cell r="C644" t="str">
            <v>S Ramp A2</v>
          </cell>
          <cell r="D644">
            <v>43297</v>
          </cell>
          <cell r="E644">
            <v>43318</v>
          </cell>
          <cell r="F644">
            <v>350</v>
          </cell>
          <cell r="G644" t="str">
            <v>yellow</v>
          </cell>
          <cell r="H644" t="str">
            <v>clear</v>
          </cell>
        </row>
        <row r="645">
          <cell r="A645" t="str">
            <v>I180800</v>
          </cell>
          <cell r="B645" t="str">
            <v>Sand Hollow Reservoir</v>
          </cell>
          <cell r="C645" t="str">
            <v>Ramp A1</v>
          </cell>
          <cell r="D645">
            <v>43297</v>
          </cell>
          <cell r="E645">
            <v>43318</v>
          </cell>
          <cell r="F645">
            <v>310</v>
          </cell>
          <cell r="G645" t="str">
            <v>yellow</v>
          </cell>
          <cell r="H645" t="str">
            <v>clear</v>
          </cell>
        </row>
        <row r="646">
          <cell r="A646" t="str">
            <v>I180799</v>
          </cell>
          <cell r="B646" t="str">
            <v>Quail Creek Reservoir (Quail Lake)</v>
          </cell>
          <cell r="C646" t="str">
            <v>West Dam A3</v>
          </cell>
          <cell r="D646">
            <v>43297</v>
          </cell>
          <cell r="E646">
            <v>43318</v>
          </cell>
          <cell r="F646">
            <v>360</v>
          </cell>
          <cell r="G646" t="str">
            <v>clear</v>
          </cell>
          <cell r="H646" t="str">
            <v>clear</v>
          </cell>
        </row>
        <row r="647">
          <cell r="A647" t="str">
            <v>I180798</v>
          </cell>
          <cell r="B647" t="str">
            <v>Quail Creek Reservoir (Quail Lake)</v>
          </cell>
          <cell r="C647" t="str">
            <v>East Dam</v>
          </cell>
          <cell r="D647">
            <v>43297</v>
          </cell>
          <cell r="E647">
            <v>43318</v>
          </cell>
          <cell r="F647">
            <v>400</v>
          </cell>
          <cell r="G647" t="str">
            <v>yellow</v>
          </cell>
          <cell r="H647" t="str">
            <v>clear</v>
          </cell>
        </row>
        <row r="648">
          <cell r="A648" t="str">
            <v>I180797</v>
          </cell>
          <cell r="B648" t="str">
            <v>Quail Creek Reservoir (Quail Lake)</v>
          </cell>
          <cell r="C648" t="str">
            <v>Ramp A1</v>
          </cell>
          <cell r="D648">
            <v>43297</v>
          </cell>
          <cell r="E648">
            <v>43318</v>
          </cell>
          <cell r="F648">
            <v>360</v>
          </cell>
          <cell r="G648" t="str">
            <v>clear</v>
          </cell>
          <cell r="H648" t="str">
            <v>cloudy</v>
          </cell>
        </row>
        <row r="649">
          <cell r="A649" t="str">
            <v>I180796</v>
          </cell>
          <cell r="B649" t="str">
            <v>Fish Lake</v>
          </cell>
          <cell r="C649" t="str">
            <v>A3 @ North Marina</v>
          </cell>
          <cell r="D649">
            <v>43298</v>
          </cell>
          <cell r="E649">
            <v>43318</v>
          </cell>
          <cell r="F649">
            <v>250</v>
          </cell>
          <cell r="G649" t="str">
            <v>yellow</v>
          </cell>
          <cell r="H649" t="str">
            <v>cloudy</v>
          </cell>
        </row>
        <row r="650">
          <cell r="A650" t="str">
            <v>I180795</v>
          </cell>
          <cell r="B650" t="str">
            <v>Fish Lake</v>
          </cell>
          <cell r="C650" t="str">
            <v>A2 @ Middle Marina</v>
          </cell>
          <cell r="D650">
            <v>43298</v>
          </cell>
          <cell r="E650">
            <v>43318</v>
          </cell>
          <cell r="F650">
            <v>350</v>
          </cell>
          <cell r="G650" t="str">
            <v>brown</v>
          </cell>
          <cell r="H650" t="str">
            <v>cloudy</v>
          </cell>
        </row>
        <row r="651">
          <cell r="A651" t="str">
            <v>I180794</v>
          </cell>
          <cell r="B651" t="str">
            <v>Fish Lake</v>
          </cell>
          <cell r="C651" t="str">
            <v>A1 @ South Marina</v>
          </cell>
          <cell r="D651">
            <v>43298</v>
          </cell>
          <cell r="E651">
            <v>43318</v>
          </cell>
          <cell r="F651">
            <v>300</v>
          </cell>
          <cell r="G651" t="str">
            <v>brown</v>
          </cell>
          <cell r="H651" t="str">
            <v>cloudy</v>
          </cell>
        </row>
        <row r="652">
          <cell r="A652" t="str">
            <v>I180793</v>
          </cell>
          <cell r="B652" t="str">
            <v>Joe's Valley</v>
          </cell>
          <cell r="C652" t="str">
            <v>4A</v>
          </cell>
          <cell r="D652">
            <v>43299</v>
          </cell>
          <cell r="E652">
            <v>43318</v>
          </cell>
          <cell r="F652">
            <v>90</v>
          </cell>
          <cell r="G652" t="str">
            <v>yellow</v>
          </cell>
          <cell r="H652" t="str">
            <v>clear</v>
          </cell>
        </row>
        <row r="653">
          <cell r="A653" t="str">
            <v>I180792</v>
          </cell>
          <cell r="B653" t="str">
            <v>Joe's Valley</v>
          </cell>
          <cell r="C653" t="str">
            <v>3A</v>
          </cell>
          <cell r="D653">
            <v>43299</v>
          </cell>
          <cell r="E653">
            <v>43318</v>
          </cell>
          <cell r="F653">
            <v>95</v>
          </cell>
          <cell r="G653" t="str">
            <v>yellow</v>
          </cell>
          <cell r="H653" t="str">
            <v>clear</v>
          </cell>
        </row>
        <row r="654">
          <cell r="A654" t="str">
            <v>I180791</v>
          </cell>
          <cell r="B654" t="str">
            <v>Joe's Valley</v>
          </cell>
          <cell r="C654" t="str">
            <v>2A</v>
          </cell>
          <cell r="D654">
            <v>43299</v>
          </cell>
          <cell r="E654">
            <v>43318</v>
          </cell>
          <cell r="F654">
            <v>200</v>
          </cell>
          <cell r="G654" t="str">
            <v>yellow</v>
          </cell>
          <cell r="H654" t="str">
            <v>clear</v>
          </cell>
        </row>
        <row r="655">
          <cell r="A655" t="str">
            <v>I180790</v>
          </cell>
          <cell r="B655" t="str">
            <v>Joe's Valley</v>
          </cell>
          <cell r="C655" t="str">
            <v>1A</v>
          </cell>
          <cell r="D655">
            <v>43299</v>
          </cell>
          <cell r="E655">
            <v>43318</v>
          </cell>
          <cell r="F655">
            <v>170</v>
          </cell>
          <cell r="G655" t="str">
            <v>yellow</v>
          </cell>
          <cell r="H655" t="str">
            <v>clear</v>
          </cell>
        </row>
        <row r="656">
          <cell r="A656" t="str">
            <v>I180789</v>
          </cell>
          <cell r="B656" t="str">
            <v>Cleveland Reservoir</v>
          </cell>
          <cell r="C656" t="str">
            <v>3A</v>
          </cell>
          <cell r="D656">
            <v>43304</v>
          </cell>
          <cell r="E656">
            <v>43318</v>
          </cell>
          <cell r="F656">
            <v>200</v>
          </cell>
          <cell r="G656" t="str">
            <v>yellow</v>
          </cell>
          <cell r="H656" t="str">
            <v>cloudy</v>
          </cell>
        </row>
        <row r="657">
          <cell r="A657" t="str">
            <v>I180788</v>
          </cell>
          <cell r="B657" t="str">
            <v>Cleveland Reservoir</v>
          </cell>
          <cell r="C657" t="str">
            <v>2A</v>
          </cell>
          <cell r="D657">
            <v>43304</v>
          </cell>
          <cell r="E657">
            <v>43318</v>
          </cell>
          <cell r="F657">
            <v>130</v>
          </cell>
          <cell r="G657" t="str">
            <v>yellow</v>
          </cell>
          <cell r="H657" t="str">
            <v>cloudy</v>
          </cell>
        </row>
        <row r="658">
          <cell r="A658" t="str">
            <v>I180787</v>
          </cell>
          <cell r="B658" t="str">
            <v>Cleveland Reservoir</v>
          </cell>
          <cell r="C658" t="str">
            <v>1A</v>
          </cell>
          <cell r="D658">
            <v>43304</v>
          </cell>
          <cell r="E658">
            <v>43318</v>
          </cell>
          <cell r="F658">
            <v>70</v>
          </cell>
          <cell r="G658" t="str">
            <v>yellow</v>
          </cell>
          <cell r="H658" t="str">
            <v>cloudy</v>
          </cell>
        </row>
        <row r="659">
          <cell r="A659" t="str">
            <v>I180786</v>
          </cell>
          <cell r="B659" t="str">
            <v>Deer Creek Reservoir</v>
          </cell>
          <cell r="C659" t="str">
            <v>5A</v>
          </cell>
          <cell r="D659">
            <v>43300</v>
          </cell>
          <cell r="E659">
            <v>43318</v>
          </cell>
          <cell r="F659">
            <v>250</v>
          </cell>
          <cell r="G659" t="str">
            <v>green</v>
          </cell>
          <cell r="H659" t="str">
            <v>clear</v>
          </cell>
        </row>
        <row r="660">
          <cell r="A660" t="str">
            <v>I180785</v>
          </cell>
          <cell r="B660" t="str">
            <v>Deer Creek Reservoir</v>
          </cell>
          <cell r="C660" t="str">
            <v>4A</v>
          </cell>
          <cell r="D660">
            <v>43300</v>
          </cell>
          <cell r="E660">
            <v>43318</v>
          </cell>
          <cell r="F660">
            <v>270</v>
          </cell>
          <cell r="G660" t="str">
            <v>green</v>
          </cell>
          <cell r="H660" t="str">
            <v>clear</v>
          </cell>
        </row>
        <row r="661">
          <cell r="A661" t="str">
            <v>I180784</v>
          </cell>
          <cell r="B661" t="str">
            <v>Deer Creek Reservoir</v>
          </cell>
          <cell r="C661" t="str">
            <v>3A</v>
          </cell>
          <cell r="D661">
            <v>43300</v>
          </cell>
          <cell r="E661">
            <v>43318</v>
          </cell>
          <cell r="F661">
            <v>300</v>
          </cell>
          <cell r="G661" t="str">
            <v>green</v>
          </cell>
          <cell r="H661" t="str">
            <v>clear</v>
          </cell>
        </row>
        <row r="662">
          <cell r="A662" t="str">
            <v>I180783</v>
          </cell>
          <cell r="B662" t="str">
            <v>Deer Creek Reservoir</v>
          </cell>
          <cell r="C662" t="str">
            <v>2A</v>
          </cell>
          <cell r="D662">
            <v>43300</v>
          </cell>
          <cell r="E662">
            <v>43318</v>
          </cell>
          <cell r="F662">
            <v>270</v>
          </cell>
          <cell r="G662" t="str">
            <v>green</v>
          </cell>
          <cell r="H662" t="str">
            <v>clear</v>
          </cell>
        </row>
        <row r="663">
          <cell r="A663" t="str">
            <v>I180782</v>
          </cell>
          <cell r="B663" t="str">
            <v>Deer Creek Reservoir</v>
          </cell>
          <cell r="C663" t="str">
            <v>1A</v>
          </cell>
          <cell r="D663">
            <v>43300</v>
          </cell>
          <cell r="E663">
            <v>43318</v>
          </cell>
          <cell r="F663">
            <v>260</v>
          </cell>
          <cell r="G663" t="str">
            <v>green</v>
          </cell>
          <cell r="H663" t="str">
            <v>clear</v>
          </cell>
        </row>
        <row r="664">
          <cell r="A664" t="str">
            <v>I180887</v>
          </cell>
          <cell r="B664" t="str">
            <v>Apache Lake (Horse Mesa Dam)</v>
          </cell>
          <cell r="C664" t="str">
            <v>Site 1 (5m)</v>
          </cell>
          <cell r="D664">
            <v>43312</v>
          </cell>
          <cell r="E664">
            <v>43318</v>
          </cell>
          <cell r="F664">
            <v>340</v>
          </cell>
          <cell r="G664" t="str">
            <v>clear</v>
          </cell>
          <cell r="H664" t="str">
            <v>clear</v>
          </cell>
        </row>
        <row r="665">
          <cell r="A665" t="str">
            <v>I180888</v>
          </cell>
          <cell r="B665" t="str">
            <v>Apache Lake (Horse Mesa Dam)</v>
          </cell>
          <cell r="C665" t="str">
            <v>Site 1 (30m)</v>
          </cell>
          <cell r="D665">
            <v>43312</v>
          </cell>
          <cell r="E665">
            <v>43318</v>
          </cell>
          <cell r="F665">
            <v>330</v>
          </cell>
          <cell r="G665" t="str">
            <v>clear</v>
          </cell>
          <cell r="H665" t="str">
            <v>clear</v>
          </cell>
        </row>
        <row r="666">
          <cell r="A666" t="str">
            <v>I180889</v>
          </cell>
          <cell r="B666" t="str">
            <v>Apache Lake (Horse Mesa Dam)</v>
          </cell>
          <cell r="C666" t="str">
            <v>Site 2 Marina</v>
          </cell>
          <cell r="D666">
            <v>43312</v>
          </cell>
          <cell r="E666">
            <v>43318</v>
          </cell>
          <cell r="F666">
            <v>350</v>
          </cell>
          <cell r="G666" t="str">
            <v>clear</v>
          </cell>
          <cell r="H666" t="str">
            <v>clear</v>
          </cell>
        </row>
        <row r="667">
          <cell r="A667" t="str">
            <v>I180890</v>
          </cell>
          <cell r="B667" t="str">
            <v>Apache Lake (Horse Mesa Dam)</v>
          </cell>
          <cell r="C667" t="str">
            <v>Site 3 Three Mile</v>
          </cell>
          <cell r="D667">
            <v>43312</v>
          </cell>
          <cell r="E667">
            <v>43318</v>
          </cell>
          <cell r="F667">
            <v>350</v>
          </cell>
          <cell r="G667" t="str">
            <v>clear</v>
          </cell>
          <cell r="H667" t="str">
            <v>cloudy</v>
          </cell>
        </row>
        <row r="668">
          <cell r="A668" t="str">
            <v>I180891</v>
          </cell>
          <cell r="B668" t="str">
            <v>Apache Lake (Horse Mesa Dam)</v>
          </cell>
          <cell r="C668" t="str">
            <v>Site 4 Burnt Horse Corral Rec Site</v>
          </cell>
          <cell r="D668">
            <v>43312</v>
          </cell>
          <cell r="E668">
            <v>43318</v>
          </cell>
          <cell r="F668">
            <v>100</v>
          </cell>
          <cell r="G668" t="str">
            <v>clear</v>
          </cell>
          <cell r="H668" t="str">
            <v>clear</v>
          </cell>
        </row>
        <row r="669">
          <cell r="A669" t="str">
            <v>I180892</v>
          </cell>
          <cell r="B669" t="str">
            <v>Bartlett Lake</v>
          </cell>
          <cell r="C669" t="str">
            <v>Site 2 Marina</v>
          </cell>
          <cell r="D669">
            <v>43311</v>
          </cell>
          <cell r="E669">
            <v>43318</v>
          </cell>
          <cell r="F669">
            <v>350</v>
          </cell>
          <cell r="G669" t="str">
            <v>clear</v>
          </cell>
          <cell r="H669" t="str">
            <v>clear</v>
          </cell>
        </row>
        <row r="670">
          <cell r="A670" t="str">
            <v>I180893</v>
          </cell>
          <cell r="B670" t="str">
            <v>Bartlett Lake</v>
          </cell>
          <cell r="C670" t="str">
            <v>Site 3 Boater's Campground</v>
          </cell>
          <cell r="D670">
            <v>43311</v>
          </cell>
          <cell r="E670">
            <v>43318</v>
          </cell>
          <cell r="F670">
            <v>380</v>
          </cell>
          <cell r="G670" t="str">
            <v>clear</v>
          </cell>
          <cell r="H670" t="str">
            <v>clear</v>
          </cell>
        </row>
        <row r="671">
          <cell r="A671" t="str">
            <v>I180894</v>
          </cell>
          <cell r="B671" t="str">
            <v>Bartlett Lake</v>
          </cell>
          <cell r="C671" t="str">
            <v>Site 4 Sherrif @ Main Boat Launch</v>
          </cell>
          <cell r="D671">
            <v>43311</v>
          </cell>
          <cell r="E671">
            <v>43318</v>
          </cell>
          <cell r="F671">
            <v>400</v>
          </cell>
          <cell r="G671" t="str">
            <v>clear</v>
          </cell>
          <cell r="H671" t="str">
            <v>clear</v>
          </cell>
        </row>
        <row r="672">
          <cell r="A672" t="str">
            <v>I180895</v>
          </cell>
          <cell r="B672" t="str">
            <v>Canyon Lake (Mormon Flat Dam)</v>
          </cell>
          <cell r="C672" t="str">
            <v>Site 1 Sandy Beach below Horse Mesa Dam</v>
          </cell>
          <cell r="D672">
            <v>43312</v>
          </cell>
          <cell r="E672">
            <v>43318</v>
          </cell>
          <cell r="F672">
            <v>500</v>
          </cell>
          <cell r="G672" t="str">
            <v>clear</v>
          </cell>
          <cell r="H672" t="str">
            <v>clear</v>
          </cell>
        </row>
        <row r="673">
          <cell r="A673" t="str">
            <v>I180896</v>
          </cell>
          <cell r="B673" t="str">
            <v>Canyon Lake (Mormon Flat Dam)</v>
          </cell>
          <cell r="C673" t="str">
            <v>Site 2 Dam (29-4 m)</v>
          </cell>
          <cell r="D673">
            <v>43312</v>
          </cell>
          <cell r="E673">
            <v>43318</v>
          </cell>
          <cell r="F673">
            <v>140</v>
          </cell>
          <cell r="G673" t="str">
            <v>clear</v>
          </cell>
          <cell r="H673" t="str">
            <v>clear</v>
          </cell>
        </row>
        <row r="674">
          <cell r="A674" t="str">
            <v>I180897</v>
          </cell>
          <cell r="B674" t="str">
            <v>Canyon Lake (Mormon Flat Dam)</v>
          </cell>
          <cell r="C674" t="str">
            <v>Site 2 Dam (4-0 m)</v>
          </cell>
          <cell r="D674">
            <v>43312</v>
          </cell>
          <cell r="E674">
            <v>43318</v>
          </cell>
          <cell r="F674">
            <v>130</v>
          </cell>
          <cell r="G674" t="str">
            <v>clear</v>
          </cell>
          <cell r="H674" t="str">
            <v>clear</v>
          </cell>
        </row>
        <row r="675">
          <cell r="A675" t="str">
            <v>I180898</v>
          </cell>
          <cell r="B675" t="str">
            <v>Canyon Lake (Mormon Flat Dam)</v>
          </cell>
          <cell r="C675" t="str">
            <v>Site 3 Marina (13m)</v>
          </cell>
          <cell r="D675">
            <v>43312</v>
          </cell>
          <cell r="E675">
            <v>43318</v>
          </cell>
          <cell r="F675">
            <v>230</v>
          </cell>
          <cell r="G675" t="str">
            <v>clear</v>
          </cell>
          <cell r="H675" t="str">
            <v>clear</v>
          </cell>
        </row>
        <row r="676">
          <cell r="A676" t="str">
            <v>I180899</v>
          </cell>
          <cell r="B676" t="str">
            <v>Canyon Lake (Mormon Flat Dam)</v>
          </cell>
          <cell r="C676" t="str">
            <v>Beer Can Flats</v>
          </cell>
          <cell r="D676">
            <v>43312</v>
          </cell>
          <cell r="E676">
            <v>43318</v>
          </cell>
          <cell r="F676">
            <v>250</v>
          </cell>
          <cell r="G676" t="str">
            <v>clear</v>
          </cell>
          <cell r="H676" t="str">
            <v>clear</v>
          </cell>
        </row>
        <row r="677">
          <cell r="A677" t="str">
            <v>I180900</v>
          </cell>
          <cell r="B677" t="str">
            <v>Roosevelt Lake</v>
          </cell>
          <cell r="C677" t="str">
            <v>Site 1 Marina</v>
          </cell>
          <cell r="D677">
            <v>43312</v>
          </cell>
          <cell r="E677">
            <v>43318</v>
          </cell>
          <cell r="F677">
            <v>400</v>
          </cell>
          <cell r="G677" t="str">
            <v>light yellow</v>
          </cell>
          <cell r="H677" t="str">
            <v>cloudy</v>
          </cell>
        </row>
        <row r="678">
          <cell r="A678" t="str">
            <v>I180901</v>
          </cell>
          <cell r="B678" t="str">
            <v>Roosevelt Lake</v>
          </cell>
          <cell r="C678" t="str">
            <v>Site 2 Windy Hill</v>
          </cell>
          <cell r="D678">
            <v>43312</v>
          </cell>
          <cell r="E678">
            <v>43318</v>
          </cell>
          <cell r="F678">
            <v>360</v>
          </cell>
          <cell r="G678" t="str">
            <v>light yellow</v>
          </cell>
          <cell r="H678" t="str">
            <v>cloudy</v>
          </cell>
        </row>
        <row r="679">
          <cell r="A679" t="str">
            <v>I180902</v>
          </cell>
          <cell r="B679" t="str">
            <v>Roosevelt Lake</v>
          </cell>
          <cell r="C679" t="str">
            <v>Site 3 Dam</v>
          </cell>
          <cell r="D679">
            <v>43312</v>
          </cell>
          <cell r="E679">
            <v>43318</v>
          </cell>
          <cell r="F679">
            <v>360</v>
          </cell>
          <cell r="G679" t="str">
            <v>light yellow</v>
          </cell>
          <cell r="H679" t="str">
            <v>cloudy</v>
          </cell>
        </row>
        <row r="680">
          <cell r="A680" t="str">
            <v>I180903</v>
          </cell>
          <cell r="B680" t="str">
            <v>Roosevelt Lake</v>
          </cell>
          <cell r="C680" t="str">
            <v>Site 4 Cholla</v>
          </cell>
          <cell r="D680">
            <v>43312</v>
          </cell>
          <cell r="E680">
            <v>43318</v>
          </cell>
          <cell r="F680">
            <v>360</v>
          </cell>
          <cell r="G680" t="str">
            <v>clear</v>
          </cell>
          <cell r="H680" t="str">
            <v>cloudy</v>
          </cell>
        </row>
        <row r="681">
          <cell r="A681" t="str">
            <v>I180904</v>
          </cell>
          <cell r="B681" t="str">
            <v>Saguaro Lake (Stewart Mountain Dam)</v>
          </cell>
          <cell r="C681" t="str">
            <v>Site 1 Boater's Campground</v>
          </cell>
          <cell r="D681">
            <v>43312</v>
          </cell>
          <cell r="E681">
            <v>43318</v>
          </cell>
          <cell r="F681">
            <v>300</v>
          </cell>
          <cell r="G681" t="str">
            <v>clear</v>
          </cell>
          <cell r="H681" t="str">
            <v>clear</v>
          </cell>
        </row>
        <row r="682">
          <cell r="A682" t="str">
            <v>I180905</v>
          </cell>
          <cell r="B682" t="str">
            <v>Saguaro Lake (Stewart Mountain Dam)</v>
          </cell>
          <cell r="C682" t="str">
            <v>Site 3 Marina</v>
          </cell>
          <cell r="D682">
            <v>43312</v>
          </cell>
          <cell r="E682">
            <v>43318</v>
          </cell>
          <cell r="F682">
            <v>350</v>
          </cell>
          <cell r="G682" t="str">
            <v>clear</v>
          </cell>
          <cell r="H682" t="str">
            <v>clear</v>
          </cell>
        </row>
        <row r="683">
          <cell r="A683" t="str">
            <v>I180906</v>
          </cell>
          <cell r="B683" t="str">
            <v>Saguaro Lake (Stewart Mountain Dam)</v>
          </cell>
          <cell r="C683" t="str">
            <v>Site 4 Boat launch</v>
          </cell>
          <cell r="D683">
            <v>43312</v>
          </cell>
          <cell r="E683">
            <v>43318</v>
          </cell>
          <cell r="F683">
            <v>440</v>
          </cell>
          <cell r="G683" t="str">
            <v>clear</v>
          </cell>
          <cell r="H683" t="str">
            <v>clear</v>
          </cell>
        </row>
        <row r="684">
          <cell r="A684" t="str">
            <v>I180907</v>
          </cell>
          <cell r="B684" t="str">
            <v>Granite Reef Diversion Dam</v>
          </cell>
          <cell r="C684" t="str">
            <v>Dock</v>
          </cell>
          <cell r="D684">
            <v>43312</v>
          </cell>
          <cell r="E684">
            <v>43320</v>
          </cell>
          <cell r="F684">
            <v>450</v>
          </cell>
          <cell r="G684" t="str">
            <v>clear</v>
          </cell>
          <cell r="H684" t="str">
            <v>clear</v>
          </cell>
        </row>
        <row r="685">
          <cell r="A685" t="str">
            <v>I180849</v>
          </cell>
          <cell r="B685" t="str">
            <v>Rockport Lake (Wanship Dam)</v>
          </cell>
          <cell r="C685" t="str">
            <v>Ramp</v>
          </cell>
          <cell r="D685">
            <v>43294</v>
          </cell>
          <cell r="E685">
            <v>43321</v>
          </cell>
          <cell r="F685">
            <v>450</v>
          </cell>
          <cell r="G685" t="str">
            <v>green</v>
          </cell>
          <cell r="H685" t="str">
            <v>cloudy</v>
          </cell>
        </row>
        <row r="686">
          <cell r="A686" t="str">
            <v>I180850</v>
          </cell>
          <cell r="B686" t="str">
            <v>Rockport Lake (Wanship Dam)</v>
          </cell>
          <cell r="C686" t="str">
            <v>Dam (1)</v>
          </cell>
          <cell r="D686">
            <v>43294</v>
          </cell>
          <cell r="E686">
            <v>43321</v>
          </cell>
          <cell r="F686">
            <v>450</v>
          </cell>
          <cell r="G686" t="str">
            <v>brown</v>
          </cell>
          <cell r="H686" t="str">
            <v>cloudy</v>
          </cell>
        </row>
        <row r="687">
          <cell r="A687" t="str">
            <v>I180851</v>
          </cell>
          <cell r="B687" t="str">
            <v>Rockport Lake (Wanship Dam)</v>
          </cell>
          <cell r="C687" t="str">
            <v>Dam (2)</v>
          </cell>
          <cell r="D687">
            <v>43294</v>
          </cell>
          <cell r="E687">
            <v>43321</v>
          </cell>
          <cell r="F687">
            <v>400</v>
          </cell>
          <cell r="G687" t="str">
            <v>brown</v>
          </cell>
          <cell r="H687" t="str">
            <v>cloudy</v>
          </cell>
        </row>
        <row r="688">
          <cell r="A688" t="str">
            <v>I180852</v>
          </cell>
          <cell r="B688" t="str">
            <v>Rockport Lake (Wanship Dam)</v>
          </cell>
          <cell r="C688" t="str">
            <v>Day Use area</v>
          </cell>
          <cell r="D688">
            <v>43294</v>
          </cell>
          <cell r="E688">
            <v>43321</v>
          </cell>
          <cell r="F688">
            <v>450</v>
          </cell>
          <cell r="G688" t="str">
            <v>brown</v>
          </cell>
          <cell r="H688" t="str">
            <v>cloudy</v>
          </cell>
        </row>
        <row r="689">
          <cell r="A689" t="str">
            <v>I180853</v>
          </cell>
          <cell r="B689" t="str">
            <v>Newton Reservoir</v>
          </cell>
          <cell r="C689">
            <v>1</v>
          </cell>
          <cell r="D689">
            <v>43298</v>
          </cell>
          <cell r="E689">
            <v>43321</v>
          </cell>
          <cell r="F689">
            <v>420</v>
          </cell>
          <cell r="G689" t="str">
            <v>red</v>
          </cell>
          <cell r="H689" t="str">
            <v>cloudy</v>
          </cell>
        </row>
        <row r="690">
          <cell r="A690" t="str">
            <v>I180854</v>
          </cell>
          <cell r="B690" t="str">
            <v>Newton Reservoir</v>
          </cell>
          <cell r="C690">
            <v>2</v>
          </cell>
          <cell r="D690">
            <v>43298</v>
          </cell>
          <cell r="E690">
            <v>43321</v>
          </cell>
          <cell r="F690">
            <v>445</v>
          </cell>
          <cell r="G690" t="str">
            <v>brown</v>
          </cell>
          <cell r="H690" t="str">
            <v>cloudy</v>
          </cell>
        </row>
        <row r="691">
          <cell r="A691" t="str">
            <v>I180855</v>
          </cell>
          <cell r="B691" t="str">
            <v>Newton Reservoir</v>
          </cell>
          <cell r="C691">
            <v>3</v>
          </cell>
          <cell r="D691">
            <v>43298</v>
          </cell>
          <cell r="E691">
            <v>43321</v>
          </cell>
          <cell r="F691">
            <v>347</v>
          </cell>
          <cell r="G691" t="str">
            <v>brown</v>
          </cell>
          <cell r="H691" t="str">
            <v>cloudy</v>
          </cell>
        </row>
        <row r="692">
          <cell r="A692" t="str">
            <v>I180856</v>
          </cell>
          <cell r="B692" t="str">
            <v>Hyrum Reservoir</v>
          </cell>
          <cell r="C692" t="str">
            <v>Day Use area</v>
          </cell>
          <cell r="D692">
            <v>43298</v>
          </cell>
          <cell r="E692">
            <v>43321</v>
          </cell>
          <cell r="F692">
            <v>435</v>
          </cell>
          <cell r="G692" t="str">
            <v>green</v>
          </cell>
          <cell r="H692" t="str">
            <v>cloudy</v>
          </cell>
        </row>
        <row r="693">
          <cell r="A693" t="str">
            <v>I180857</v>
          </cell>
          <cell r="B693" t="str">
            <v>Pineview Reservoir</v>
          </cell>
          <cell r="C693" t="str">
            <v>Dam</v>
          </cell>
          <cell r="D693">
            <v>43297</v>
          </cell>
          <cell r="E693">
            <v>43321</v>
          </cell>
          <cell r="F693">
            <v>400</v>
          </cell>
          <cell r="G693" t="str">
            <v>orange</v>
          </cell>
          <cell r="H693" t="str">
            <v>cloudy</v>
          </cell>
        </row>
        <row r="694">
          <cell r="A694" t="str">
            <v>I180858</v>
          </cell>
          <cell r="B694" t="str">
            <v>Echo Reservoir</v>
          </cell>
          <cell r="C694" t="str">
            <v>Dam</v>
          </cell>
          <cell r="D694">
            <v>43294</v>
          </cell>
          <cell r="E694">
            <v>43321</v>
          </cell>
          <cell r="F694">
            <v>420</v>
          </cell>
          <cell r="G694" t="str">
            <v>black</v>
          </cell>
          <cell r="H694" t="str">
            <v>cloudy</v>
          </cell>
        </row>
        <row r="695">
          <cell r="A695" t="str">
            <v>I180859</v>
          </cell>
          <cell r="B695" t="str">
            <v>Red Fleet Reservoir</v>
          </cell>
          <cell r="C695" t="str">
            <v>Dam</v>
          </cell>
          <cell r="D695">
            <v>43306</v>
          </cell>
          <cell r="E695">
            <v>43321</v>
          </cell>
          <cell r="F695">
            <v>430</v>
          </cell>
          <cell r="G695" t="str">
            <v>orange</v>
          </cell>
          <cell r="H695" t="str">
            <v>cloudy</v>
          </cell>
        </row>
        <row r="696">
          <cell r="A696" t="str">
            <v>I180860</v>
          </cell>
          <cell r="B696" t="str">
            <v>Red Fleet Reservoir</v>
          </cell>
          <cell r="C696" t="str">
            <v>Docks &amp; Ramp</v>
          </cell>
          <cell r="D696">
            <v>43306</v>
          </cell>
          <cell r="E696">
            <v>43321</v>
          </cell>
          <cell r="F696">
            <v>450</v>
          </cell>
          <cell r="G696" t="str">
            <v>orange</v>
          </cell>
          <cell r="H696" t="str">
            <v>cloudy</v>
          </cell>
        </row>
        <row r="697">
          <cell r="A697" t="str">
            <v>I180861</v>
          </cell>
          <cell r="B697" t="str">
            <v>Red Fleet Reservoir</v>
          </cell>
          <cell r="C697" t="str">
            <v>Ramps &amp; Docks</v>
          </cell>
          <cell r="D697">
            <v>43306</v>
          </cell>
          <cell r="E697">
            <v>43321</v>
          </cell>
          <cell r="F697">
            <v>445</v>
          </cell>
          <cell r="G697" t="str">
            <v>orange</v>
          </cell>
          <cell r="H697" t="str">
            <v>cloudy</v>
          </cell>
        </row>
        <row r="698">
          <cell r="A698" t="str">
            <v>I180862</v>
          </cell>
          <cell r="B698" t="str">
            <v>Currant Creek Reservoir</v>
          </cell>
          <cell r="C698" t="str">
            <v>Dam</v>
          </cell>
          <cell r="D698">
            <v>43300</v>
          </cell>
          <cell r="E698">
            <v>43321</v>
          </cell>
          <cell r="F698">
            <v>350</v>
          </cell>
          <cell r="G698" t="str">
            <v>green</v>
          </cell>
          <cell r="H698" t="str">
            <v>cloudy</v>
          </cell>
        </row>
        <row r="699">
          <cell r="A699" t="str">
            <v>I180863</v>
          </cell>
          <cell r="B699" t="str">
            <v>Currant Creek Reservoir</v>
          </cell>
          <cell r="C699" t="str">
            <v>Ramp (1)</v>
          </cell>
          <cell r="D699">
            <v>43300</v>
          </cell>
          <cell r="E699">
            <v>43321</v>
          </cell>
          <cell r="F699">
            <v>460</v>
          </cell>
          <cell r="G699" t="str">
            <v>green</v>
          </cell>
          <cell r="H699" t="str">
            <v>cloudy</v>
          </cell>
        </row>
        <row r="700">
          <cell r="A700" t="str">
            <v>I180864</v>
          </cell>
          <cell r="B700" t="str">
            <v>Currant Creek Reservoir</v>
          </cell>
          <cell r="C700" t="str">
            <v>Ramp (2)</v>
          </cell>
          <cell r="D700">
            <v>43300</v>
          </cell>
          <cell r="E700">
            <v>43321</v>
          </cell>
          <cell r="F700">
            <v>455</v>
          </cell>
          <cell r="G700" t="str">
            <v>green</v>
          </cell>
          <cell r="H700" t="str">
            <v>cloudy</v>
          </cell>
        </row>
        <row r="701">
          <cell r="A701" t="str">
            <v>I180865</v>
          </cell>
          <cell r="B701" t="str">
            <v>Strawberry Reservoir</v>
          </cell>
          <cell r="C701" t="str">
            <v>Marina</v>
          </cell>
          <cell r="D701">
            <v>43307</v>
          </cell>
          <cell r="E701">
            <v>43321</v>
          </cell>
          <cell r="F701">
            <v>265</v>
          </cell>
          <cell r="G701" t="str">
            <v>greem</v>
          </cell>
          <cell r="H701" t="str">
            <v>cloudy</v>
          </cell>
        </row>
        <row r="702">
          <cell r="A702" t="str">
            <v>I180866</v>
          </cell>
          <cell r="B702" t="str">
            <v>Strawberry Reservoir</v>
          </cell>
          <cell r="C702" t="str">
            <v>Mid</v>
          </cell>
          <cell r="D702">
            <v>43307</v>
          </cell>
          <cell r="E702">
            <v>43321</v>
          </cell>
          <cell r="F702">
            <v>300</v>
          </cell>
          <cell r="G702" t="str">
            <v>green</v>
          </cell>
          <cell r="H702" t="str">
            <v>cloudy</v>
          </cell>
        </row>
        <row r="703">
          <cell r="A703" t="str">
            <v>I180867</v>
          </cell>
          <cell r="B703" t="str">
            <v>Strawberry Reservoir</v>
          </cell>
          <cell r="C703" t="str">
            <v>Dam</v>
          </cell>
          <cell r="D703">
            <v>43307</v>
          </cell>
          <cell r="E703">
            <v>43321</v>
          </cell>
          <cell r="F703">
            <v>455</v>
          </cell>
          <cell r="G703" t="str">
            <v>red</v>
          </cell>
          <cell r="H703" t="str">
            <v>cloudy</v>
          </cell>
        </row>
        <row r="704">
          <cell r="A704" t="str">
            <v>I180868</v>
          </cell>
          <cell r="B704" t="str">
            <v>Deer Creek Reservoir</v>
          </cell>
          <cell r="C704" t="str">
            <v>Upper</v>
          </cell>
          <cell r="D704">
            <v>43291</v>
          </cell>
          <cell r="E704">
            <v>43321</v>
          </cell>
          <cell r="F704">
            <v>500</v>
          </cell>
          <cell r="G704" t="str">
            <v>red</v>
          </cell>
          <cell r="H704" t="str">
            <v>cloudy</v>
          </cell>
        </row>
        <row r="705">
          <cell r="A705" t="str">
            <v>I180869</v>
          </cell>
          <cell r="B705" t="str">
            <v>Deer Creek Reservoir</v>
          </cell>
          <cell r="C705" t="str">
            <v>Mid</v>
          </cell>
          <cell r="D705">
            <v>43291</v>
          </cell>
          <cell r="E705">
            <v>43321</v>
          </cell>
          <cell r="F705">
            <v>425</v>
          </cell>
          <cell r="G705" t="str">
            <v>red</v>
          </cell>
          <cell r="H705" t="str">
            <v>cloudy</v>
          </cell>
        </row>
        <row r="706">
          <cell r="A706" t="str">
            <v>I180870</v>
          </cell>
          <cell r="B706" t="str">
            <v>Deer Creek Reservoir</v>
          </cell>
          <cell r="C706" t="str">
            <v>Dam</v>
          </cell>
          <cell r="D706">
            <v>43291</v>
          </cell>
          <cell r="E706">
            <v>43321</v>
          </cell>
          <cell r="F706">
            <v>500</v>
          </cell>
          <cell r="G706" t="str">
            <v>red</v>
          </cell>
          <cell r="H706" t="str">
            <v>cloudy</v>
          </cell>
        </row>
        <row r="707">
          <cell r="A707" t="str">
            <v>I180871</v>
          </cell>
          <cell r="B707" t="str">
            <v>Jordanelle Reservoir</v>
          </cell>
          <cell r="C707" t="str">
            <v>Dam</v>
          </cell>
          <cell r="D707">
            <v>43297</v>
          </cell>
          <cell r="E707">
            <v>43321</v>
          </cell>
          <cell r="F707">
            <v>400</v>
          </cell>
          <cell r="G707" t="str">
            <v>yellow</v>
          </cell>
          <cell r="H707" t="str">
            <v>cloudy</v>
          </cell>
        </row>
        <row r="708">
          <cell r="A708" t="str">
            <v>I180872</v>
          </cell>
          <cell r="B708" t="str">
            <v>Jordanelle Reservoir</v>
          </cell>
          <cell r="C708" t="str">
            <v>Marina</v>
          </cell>
          <cell r="D708">
            <v>43297</v>
          </cell>
          <cell r="E708">
            <v>43321</v>
          </cell>
          <cell r="F708">
            <v>350</v>
          </cell>
          <cell r="G708" t="str">
            <v>yellow</v>
          </cell>
          <cell r="H708" t="str">
            <v>clear</v>
          </cell>
        </row>
        <row r="709">
          <cell r="A709" t="str">
            <v>I180873</v>
          </cell>
          <cell r="B709" t="str">
            <v>Jordanelle Reservoir</v>
          </cell>
          <cell r="C709" t="str">
            <v>Provo Inflow</v>
          </cell>
          <cell r="D709">
            <v>43297</v>
          </cell>
          <cell r="E709">
            <v>43321</v>
          </cell>
          <cell r="F709">
            <v>400</v>
          </cell>
          <cell r="G709" t="str">
            <v>black</v>
          </cell>
          <cell r="H709" t="str">
            <v>cloudy</v>
          </cell>
        </row>
        <row r="710">
          <cell r="A710" t="str">
            <v>I180874</v>
          </cell>
          <cell r="B710" t="str">
            <v>Rockport Lake (Wanship Dam)</v>
          </cell>
          <cell r="C710" t="str">
            <v>Upper</v>
          </cell>
          <cell r="D710">
            <v>43297</v>
          </cell>
          <cell r="E710">
            <v>43321</v>
          </cell>
          <cell r="F710">
            <v>450</v>
          </cell>
          <cell r="G710" t="str">
            <v>yellow</v>
          </cell>
          <cell r="H710" t="str">
            <v>cloudy</v>
          </cell>
        </row>
        <row r="711">
          <cell r="A711" t="str">
            <v>I180875</v>
          </cell>
          <cell r="B711" t="str">
            <v>Rockport Lake (Wanship Dam)</v>
          </cell>
          <cell r="C711" t="str">
            <v>Mid</v>
          </cell>
          <cell r="D711">
            <v>43297</v>
          </cell>
          <cell r="E711">
            <v>43321</v>
          </cell>
          <cell r="F711">
            <v>400</v>
          </cell>
          <cell r="G711" t="str">
            <v>greem</v>
          </cell>
          <cell r="H711" t="str">
            <v>cloudy</v>
          </cell>
        </row>
        <row r="712">
          <cell r="A712" t="str">
            <v>I180876</v>
          </cell>
          <cell r="B712" t="str">
            <v>Rockport Lake (Wanship Dam)</v>
          </cell>
          <cell r="C712" t="str">
            <v>Dam</v>
          </cell>
          <cell r="D712">
            <v>43297</v>
          </cell>
          <cell r="E712">
            <v>43321</v>
          </cell>
          <cell r="F712">
            <v>500</v>
          </cell>
          <cell r="G712" t="str">
            <v>green</v>
          </cell>
          <cell r="H712" t="str">
            <v>cloudy</v>
          </cell>
        </row>
        <row r="713">
          <cell r="A713" t="str">
            <v>I180877</v>
          </cell>
          <cell r="B713" t="str">
            <v>Pineview Reservoir</v>
          </cell>
          <cell r="C713" t="str">
            <v>Dam</v>
          </cell>
          <cell r="D713">
            <v>43300</v>
          </cell>
          <cell r="E713">
            <v>43321</v>
          </cell>
          <cell r="F713">
            <v>450</v>
          </cell>
          <cell r="G713" t="str">
            <v>red</v>
          </cell>
          <cell r="H713" t="str">
            <v>cloudy</v>
          </cell>
        </row>
        <row r="714">
          <cell r="A714" t="str">
            <v>I180878</v>
          </cell>
          <cell r="B714" t="str">
            <v>Pineview Reservoir</v>
          </cell>
          <cell r="C714" t="str">
            <v>North Arm</v>
          </cell>
          <cell r="D714">
            <v>43300</v>
          </cell>
          <cell r="E714">
            <v>43321</v>
          </cell>
          <cell r="F714">
            <v>400</v>
          </cell>
          <cell r="G714" t="str">
            <v>red</v>
          </cell>
          <cell r="H714" t="str">
            <v>cloudy</v>
          </cell>
        </row>
        <row r="715">
          <cell r="A715" t="str">
            <v>I180879</v>
          </cell>
          <cell r="B715" t="str">
            <v>Pineview Reservoir</v>
          </cell>
          <cell r="C715" t="str">
            <v>South Arm</v>
          </cell>
          <cell r="D715">
            <v>43300</v>
          </cell>
          <cell r="E715">
            <v>43321</v>
          </cell>
          <cell r="F715">
            <v>535</v>
          </cell>
          <cell r="G715" t="str">
            <v>red</v>
          </cell>
          <cell r="H715" t="str">
            <v>cloudy</v>
          </cell>
        </row>
        <row r="716">
          <cell r="A716" t="str">
            <v>I180880</v>
          </cell>
          <cell r="B716" t="str">
            <v>Willard Bay Reservoir (Arthur Watkins Dam)</v>
          </cell>
          <cell r="C716" t="str">
            <v>South Marina</v>
          </cell>
          <cell r="D716">
            <v>43300</v>
          </cell>
          <cell r="E716">
            <v>43321</v>
          </cell>
          <cell r="F716">
            <v>350</v>
          </cell>
          <cell r="G716" t="str">
            <v>clear</v>
          </cell>
          <cell r="H716" t="str">
            <v>clear</v>
          </cell>
        </row>
        <row r="717">
          <cell r="A717" t="str">
            <v>I180881</v>
          </cell>
          <cell r="B717" t="str">
            <v>Willard Bay Reservoir (Arthur Watkins Dam)</v>
          </cell>
          <cell r="C717" t="str">
            <v>North Marina</v>
          </cell>
          <cell r="D717">
            <v>43300</v>
          </cell>
          <cell r="E717">
            <v>43321</v>
          </cell>
          <cell r="F717">
            <v>345</v>
          </cell>
          <cell r="H717" t="str">
            <v>clear</v>
          </cell>
        </row>
        <row r="718">
          <cell r="A718" t="str">
            <v>I180882</v>
          </cell>
          <cell r="B718" t="str">
            <v>Willard Bay Reservoir (Arthur Watkins Dam)</v>
          </cell>
          <cell r="C718" t="str">
            <v>West Dike</v>
          </cell>
          <cell r="D718">
            <v>43300</v>
          </cell>
          <cell r="E718">
            <v>43321</v>
          </cell>
          <cell r="F718">
            <v>320</v>
          </cell>
          <cell r="H718" t="str">
            <v>clear</v>
          </cell>
        </row>
        <row r="719">
          <cell r="A719" t="str">
            <v>I180883</v>
          </cell>
          <cell r="B719" t="str">
            <v>Echo Reservoir</v>
          </cell>
          <cell r="C719" t="str">
            <v>Dam</v>
          </cell>
          <cell r="D719">
            <v>43300</v>
          </cell>
          <cell r="E719">
            <v>43321</v>
          </cell>
          <cell r="F719">
            <v>435</v>
          </cell>
          <cell r="G719" t="str">
            <v>brown</v>
          </cell>
          <cell r="H719" t="str">
            <v>cloudy</v>
          </cell>
        </row>
        <row r="720">
          <cell r="A720" t="str">
            <v>I180830</v>
          </cell>
          <cell r="B720" t="str">
            <v>Navajo Reservoir</v>
          </cell>
          <cell r="C720" t="str">
            <v>A1 Dike</v>
          </cell>
          <cell r="D720">
            <v>43306</v>
          </cell>
          <cell r="E720">
            <v>43321</v>
          </cell>
          <cell r="F720">
            <v>515</v>
          </cell>
          <cell r="G720" t="str">
            <v>orange</v>
          </cell>
          <cell r="H720" t="str">
            <v>clear</v>
          </cell>
        </row>
        <row r="721">
          <cell r="A721" t="str">
            <v>I180831</v>
          </cell>
          <cell r="B721" t="str">
            <v>Navajo Reservoir</v>
          </cell>
          <cell r="C721" t="str">
            <v>A2 Mid Lake</v>
          </cell>
          <cell r="D721">
            <v>43306</v>
          </cell>
          <cell r="E721">
            <v>43321</v>
          </cell>
          <cell r="F721">
            <v>500</v>
          </cell>
          <cell r="G721" t="str">
            <v>orange</v>
          </cell>
          <cell r="H721" t="str">
            <v>clear</v>
          </cell>
        </row>
        <row r="722">
          <cell r="A722" t="str">
            <v>I180832</v>
          </cell>
          <cell r="B722" t="str">
            <v>Navajo Reservoir</v>
          </cell>
          <cell r="C722" t="str">
            <v>A3 Private Marina</v>
          </cell>
          <cell r="D722">
            <v>43306</v>
          </cell>
          <cell r="E722">
            <v>43321</v>
          </cell>
          <cell r="F722">
            <v>500</v>
          </cell>
          <cell r="G722" t="str">
            <v>orange</v>
          </cell>
          <cell r="H722" t="str">
            <v>clear</v>
          </cell>
        </row>
        <row r="723">
          <cell r="A723" t="str">
            <v>I180833</v>
          </cell>
          <cell r="B723" t="str">
            <v>Jackson Flat</v>
          </cell>
          <cell r="C723" t="str">
            <v>A1 West Dike</v>
          </cell>
          <cell r="D723">
            <v>43307</v>
          </cell>
          <cell r="E723">
            <v>43321</v>
          </cell>
          <cell r="F723">
            <v>255</v>
          </cell>
          <cell r="G723" t="str">
            <v>orange</v>
          </cell>
          <cell r="H723" t="str">
            <v>clear</v>
          </cell>
        </row>
        <row r="724">
          <cell r="A724" t="str">
            <v>I180834</v>
          </cell>
          <cell r="B724" t="str">
            <v>Jackson Flat</v>
          </cell>
          <cell r="C724" t="str">
            <v>A2 NW Dike</v>
          </cell>
          <cell r="D724">
            <v>43307</v>
          </cell>
          <cell r="E724">
            <v>43321</v>
          </cell>
          <cell r="F724">
            <v>235</v>
          </cell>
          <cell r="G724" t="str">
            <v>yellow</v>
          </cell>
          <cell r="H724" t="str">
            <v>clear</v>
          </cell>
        </row>
        <row r="725">
          <cell r="A725" t="str">
            <v>I180835</v>
          </cell>
          <cell r="B725" t="str">
            <v>Little Dell Reservoir</v>
          </cell>
          <cell r="C725" t="str">
            <v>1A</v>
          </cell>
          <cell r="D725">
            <v>43306</v>
          </cell>
          <cell r="E725">
            <v>43321</v>
          </cell>
          <cell r="F725">
            <v>175</v>
          </cell>
          <cell r="G725" t="str">
            <v>green</v>
          </cell>
          <cell r="H725" t="str">
            <v>clear</v>
          </cell>
        </row>
        <row r="726">
          <cell r="A726" t="str">
            <v>I180836</v>
          </cell>
          <cell r="B726" t="str">
            <v>Little Dell Reservoir</v>
          </cell>
          <cell r="C726" t="str">
            <v>2A</v>
          </cell>
          <cell r="D726">
            <v>43306</v>
          </cell>
          <cell r="E726">
            <v>43321</v>
          </cell>
          <cell r="F726">
            <v>150</v>
          </cell>
          <cell r="G726" t="str">
            <v>green</v>
          </cell>
          <cell r="H726" t="str">
            <v>clear</v>
          </cell>
        </row>
        <row r="727">
          <cell r="A727" t="str">
            <v>I180837</v>
          </cell>
          <cell r="B727" t="str">
            <v>Little Dell Reservoir</v>
          </cell>
          <cell r="C727" t="str">
            <v>3A</v>
          </cell>
          <cell r="D727">
            <v>43306</v>
          </cell>
          <cell r="E727">
            <v>43321</v>
          </cell>
          <cell r="F727">
            <v>145</v>
          </cell>
          <cell r="G727" t="str">
            <v>orangs</v>
          </cell>
          <cell r="H727" t="str">
            <v>clear</v>
          </cell>
        </row>
        <row r="728">
          <cell r="A728" t="str">
            <v>I180838</v>
          </cell>
          <cell r="B728" t="str">
            <v>Little Dell Reservoir</v>
          </cell>
          <cell r="C728" t="str">
            <v>4A</v>
          </cell>
          <cell r="D728">
            <v>43306</v>
          </cell>
          <cell r="E728">
            <v>43321</v>
          </cell>
          <cell r="F728">
            <v>200</v>
          </cell>
          <cell r="G728" t="str">
            <v>orange</v>
          </cell>
          <cell r="H728" t="str">
            <v>clear</v>
          </cell>
        </row>
        <row r="729">
          <cell r="A729" t="str">
            <v>I180839</v>
          </cell>
          <cell r="B729" t="str">
            <v>Strawberry Reservoir</v>
          </cell>
          <cell r="C729" t="str">
            <v>1A</v>
          </cell>
          <cell r="D729">
            <v>43307</v>
          </cell>
          <cell r="E729">
            <v>43321</v>
          </cell>
          <cell r="F729">
            <v>445</v>
          </cell>
          <cell r="G729" t="str">
            <v>green</v>
          </cell>
          <cell r="H729" t="str">
            <v>cloudy</v>
          </cell>
        </row>
        <row r="730">
          <cell r="A730" t="str">
            <v>I180840</v>
          </cell>
          <cell r="B730" t="str">
            <v>Strawberry Reservoir</v>
          </cell>
          <cell r="C730" t="str">
            <v>2A</v>
          </cell>
          <cell r="D730">
            <v>43307</v>
          </cell>
          <cell r="E730">
            <v>43321</v>
          </cell>
          <cell r="F730">
            <v>400</v>
          </cell>
          <cell r="G730" t="str">
            <v>gresn</v>
          </cell>
          <cell r="H730" t="str">
            <v>cloudy</v>
          </cell>
        </row>
        <row r="731">
          <cell r="A731" t="str">
            <v>I180841</v>
          </cell>
          <cell r="B731" t="str">
            <v>Strawberry Reservoir</v>
          </cell>
          <cell r="C731" t="str">
            <v>3A</v>
          </cell>
          <cell r="D731">
            <v>43307</v>
          </cell>
          <cell r="E731">
            <v>43321</v>
          </cell>
          <cell r="F731">
            <v>400</v>
          </cell>
          <cell r="G731" t="str">
            <v>green</v>
          </cell>
          <cell r="H731" t="str">
            <v>cloudy</v>
          </cell>
        </row>
        <row r="732">
          <cell r="A732" t="str">
            <v>I180842</v>
          </cell>
          <cell r="B732" t="str">
            <v>Strawberry Reservoir</v>
          </cell>
          <cell r="C732" t="str">
            <v>4A</v>
          </cell>
          <cell r="D732">
            <v>43307</v>
          </cell>
          <cell r="E732">
            <v>43321</v>
          </cell>
          <cell r="F732">
            <v>355</v>
          </cell>
          <cell r="G732" t="str">
            <v>green</v>
          </cell>
          <cell r="H732" t="str">
            <v>cloudy</v>
          </cell>
        </row>
        <row r="733">
          <cell r="A733" t="str">
            <v>I180843</v>
          </cell>
          <cell r="B733" t="str">
            <v>Jordanelle Reservoir</v>
          </cell>
          <cell r="C733" t="str">
            <v>1A</v>
          </cell>
          <cell r="D733">
            <v>43306</v>
          </cell>
          <cell r="E733">
            <v>43321</v>
          </cell>
          <cell r="F733">
            <v>345</v>
          </cell>
          <cell r="G733" t="str">
            <v>green</v>
          </cell>
          <cell r="H733" t="str">
            <v>cloudy</v>
          </cell>
        </row>
        <row r="734">
          <cell r="A734" t="str">
            <v>I180844</v>
          </cell>
          <cell r="B734" t="str">
            <v>Jordanelle Reservoir</v>
          </cell>
          <cell r="C734" t="str">
            <v>2A</v>
          </cell>
          <cell r="D734">
            <v>43306</v>
          </cell>
          <cell r="E734">
            <v>43321</v>
          </cell>
          <cell r="F734">
            <v>450</v>
          </cell>
          <cell r="G734" t="str">
            <v>green</v>
          </cell>
          <cell r="H734" t="str">
            <v>cloudy</v>
          </cell>
        </row>
        <row r="735">
          <cell r="A735" t="str">
            <v>I180845</v>
          </cell>
          <cell r="B735" t="str">
            <v>Jordanelle Reservoir</v>
          </cell>
          <cell r="C735" t="str">
            <v>3A</v>
          </cell>
          <cell r="D735">
            <v>43306</v>
          </cell>
          <cell r="E735">
            <v>43321</v>
          </cell>
          <cell r="F735">
            <v>400</v>
          </cell>
          <cell r="G735" t="str">
            <v>green</v>
          </cell>
          <cell r="H735" t="str">
            <v>cloudy</v>
          </cell>
        </row>
        <row r="736">
          <cell r="A736" t="str">
            <v>I180846</v>
          </cell>
          <cell r="B736" t="str">
            <v>Jordanelle Reservoir</v>
          </cell>
          <cell r="C736" t="str">
            <v>4A</v>
          </cell>
          <cell r="D736">
            <v>43306</v>
          </cell>
          <cell r="E736">
            <v>43321</v>
          </cell>
          <cell r="F736">
            <v>400</v>
          </cell>
          <cell r="G736" t="str">
            <v>green</v>
          </cell>
          <cell r="H736" t="str">
            <v>cloudy</v>
          </cell>
        </row>
        <row r="737">
          <cell r="A737" t="str">
            <v>I180847</v>
          </cell>
          <cell r="B737" t="str">
            <v>Jordanelle Reservoir</v>
          </cell>
          <cell r="C737" t="str">
            <v>5A</v>
          </cell>
          <cell r="D737">
            <v>43306</v>
          </cell>
          <cell r="E737">
            <v>43321</v>
          </cell>
          <cell r="F737">
            <v>455</v>
          </cell>
          <cell r="G737" t="str">
            <v>green</v>
          </cell>
          <cell r="H737" t="str">
            <v>cloudy</v>
          </cell>
        </row>
        <row r="738">
          <cell r="A738" t="str">
            <v>I180848</v>
          </cell>
          <cell r="B738" t="str">
            <v>Steinaker Reservoir</v>
          </cell>
          <cell r="D738">
            <v>43293</v>
          </cell>
          <cell r="E738">
            <v>43321</v>
          </cell>
          <cell r="F738">
            <v>400</v>
          </cell>
          <cell r="G738" t="str">
            <v>orange</v>
          </cell>
          <cell r="H738" t="str">
            <v>cloudy</v>
          </cell>
        </row>
        <row r="739">
          <cell r="A739" t="str">
            <v>I180829</v>
          </cell>
          <cell r="B739" t="str">
            <v>Sumner Lake</v>
          </cell>
          <cell r="C739" t="str">
            <v>East Dock</v>
          </cell>
          <cell r="D739">
            <v>43306</v>
          </cell>
          <cell r="E739">
            <v>43321</v>
          </cell>
          <cell r="F739">
            <v>275</v>
          </cell>
          <cell r="G739" t="str">
            <v>white</v>
          </cell>
          <cell r="H739" t="str">
            <v>cloudy</v>
          </cell>
        </row>
      </sheetData>
      <sheetData sheetId="2" refreshError="1">
        <row r="2">
          <cell r="A2" t="str">
            <v>I180005</v>
          </cell>
          <cell r="B2" t="str">
            <v>Lake Mead (Hoover Dam)</v>
          </cell>
          <cell r="C2" t="str">
            <v>CR 342.5 (10M)</v>
          </cell>
          <cell r="D2">
            <v>43116</v>
          </cell>
          <cell r="E2">
            <v>43158</v>
          </cell>
          <cell r="F2" t="str">
            <v>rq</v>
          </cell>
          <cell r="G2">
            <v>606</v>
          </cell>
          <cell r="H2" t="str">
            <v>clams</v>
          </cell>
        </row>
        <row r="3">
          <cell r="A3" t="str">
            <v>I180006</v>
          </cell>
          <cell r="B3" t="str">
            <v>Lake Mead (Hoover Dam)</v>
          </cell>
          <cell r="C3" t="str">
            <v>CR 342.5 (30M)</v>
          </cell>
          <cell r="D3">
            <v>43116</v>
          </cell>
          <cell r="E3">
            <v>43152</v>
          </cell>
          <cell r="F3" t="str">
            <v>rq</v>
          </cell>
          <cell r="G3">
            <v>0</v>
          </cell>
          <cell r="H3" t="str">
            <v>sample broke</v>
          </cell>
        </row>
        <row r="4">
          <cell r="A4" t="str">
            <v>I180007</v>
          </cell>
          <cell r="B4" t="str">
            <v>Lake Mead (Hoover Dam)</v>
          </cell>
          <cell r="C4" t="str">
            <v>Upper Lake Mead CR380.0</v>
          </cell>
          <cell r="D4">
            <v>43005</v>
          </cell>
          <cell r="E4">
            <v>43161</v>
          </cell>
          <cell r="F4" t="str">
            <v>rq</v>
          </cell>
          <cell r="G4">
            <v>861</v>
          </cell>
          <cell r="H4" t="str">
            <v>clams</v>
          </cell>
        </row>
        <row r="5">
          <cell r="A5" t="str">
            <v>I180001</v>
          </cell>
          <cell r="B5" t="str">
            <v>Grant Inlet (EMWD)</v>
          </cell>
          <cell r="C5" t="str">
            <v>Grab</v>
          </cell>
          <cell r="D5">
            <v>43111</v>
          </cell>
          <cell r="E5">
            <v>43144</v>
          </cell>
          <cell r="F5" t="str">
            <v>dm</v>
          </cell>
          <cell r="G5">
            <v>0</v>
          </cell>
        </row>
        <row r="6">
          <cell r="A6" t="str">
            <v>I180002</v>
          </cell>
          <cell r="B6" t="str">
            <v>Grant Inlet (EMWD)</v>
          </cell>
          <cell r="C6" t="str">
            <v>Net</v>
          </cell>
          <cell r="D6">
            <v>43111</v>
          </cell>
          <cell r="E6">
            <v>43144</v>
          </cell>
          <cell r="F6" t="str">
            <v>dm</v>
          </cell>
          <cell r="G6">
            <v>0</v>
          </cell>
        </row>
        <row r="7">
          <cell r="A7" t="str">
            <v>I180003</v>
          </cell>
          <cell r="B7" t="str">
            <v>Irrp Pond (EMWD)</v>
          </cell>
          <cell r="C7" t="str">
            <v>South (grab)</v>
          </cell>
          <cell r="D7">
            <v>43111</v>
          </cell>
          <cell r="E7">
            <v>43144</v>
          </cell>
          <cell r="F7" t="str">
            <v>dm</v>
          </cell>
          <cell r="G7">
            <v>0</v>
          </cell>
        </row>
        <row r="8">
          <cell r="A8" t="str">
            <v>I180004</v>
          </cell>
          <cell r="B8" t="str">
            <v>Irrp Pond (EMWD)</v>
          </cell>
          <cell r="C8" t="str">
            <v>South (Net)</v>
          </cell>
          <cell r="D8">
            <v>43111</v>
          </cell>
          <cell r="E8">
            <v>43144</v>
          </cell>
          <cell r="F8" t="str">
            <v>dm</v>
          </cell>
          <cell r="G8">
            <v>0</v>
          </cell>
        </row>
        <row r="9">
          <cell r="A9" t="str">
            <v>I180008</v>
          </cell>
          <cell r="B9" t="str">
            <v>Lake Mead (Hoover Dam)</v>
          </cell>
          <cell r="C9" t="str">
            <v>Upper Lake Mead CR380.0</v>
          </cell>
          <cell r="D9">
            <v>42991</v>
          </cell>
          <cell r="E9">
            <v>43160</v>
          </cell>
          <cell r="F9" t="str">
            <v>dm</v>
          </cell>
          <cell r="G9">
            <v>876</v>
          </cell>
          <cell r="H9" t="str">
            <v>many other broken shells</v>
          </cell>
        </row>
        <row r="10">
          <cell r="A10" t="str">
            <v>I180040</v>
          </cell>
          <cell r="B10" t="str">
            <v>Grant Inlet (EMWD)</v>
          </cell>
          <cell r="C10" t="str">
            <v>Grab</v>
          </cell>
          <cell r="D10">
            <v>43157</v>
          </cell>
          <cell r="E10">
            <v>43161</v>
          </cell>
          <cell r="F10" t="str">
            <v>dm</v>
          </cell>
          <cell r="G10">
            <v>0</v>
          </cell>
        </row>
        <row r="11">
          <cell r="A11" t="str">
            <v>I180041</v>
          </cell>
          <cell r="B11" t="str">
            <v>Grant Inlet (EMWD)</v>
          </cell>
          <cell r="C11" t="str">
            <v>Net</v>
          </cell>
          <cell r="D11">
            <v>43157</v>
          </cell>
          <cell r="E11">
            <v>43161</v>
          </cell>
          <cell r="F11" t="str">
            <v>dm</v>
          </cell>
          <cell r="G11">
            <v>0</v>
          </cell>
        </row>
        <row r="12">
          <cell r="A12" t="str">
            <v>I180042</v>
          </cell>
          <cell r="B12" t="str">
            <v>Irrp Pond (EMWD)</v>
          </cell>
          <cell r="C12" t="str">
            <v>South (grab)</v>
          </cell>
          <cell r="D12">
            <v>43157</v>
          </cell>
          <cell r="E12">
            <v>43161</v>
          </cell>
          <cell r="F12" t="str">
            <v>dm</v>
          </cell>
          <cell r="G12">
            <v>0</v>
          </cell>
        </row>
        <row r="13">
          <cell r="A13" t="str">
            <v>I180043</v>
          </cell>
          <cell r="B13" t="str">
            <v>Irrp Pond (EMWD)</v>
          </cell>
          <cell r="C13" t="str">
            <v>South (Net)</v>
          </cell>
          <cell r="D13">
            <v>43157</v>
          </cell>
          <cell r="E13">
            <v>43161</v>
          </cell>
          <cell r="F13" t="str">
            <v>dm</v>
          </cell>
          <cell r="G13">
            <v>0</v>
          </cell>
        </row>
        <row r="14">
          <cell r="A14" t="str">
            <v>I180009</v>
          </cell>
          <cell r="B14" t="str">
            <v>Lake Mead (Hoover Dam)</v>
          </cell>
          <cell r="C14" t="str">
            <v>Upper Lake Mead CR380.0</v>
          </cell>
          <cell r="D14">
            <v>43080</v>
          </cell>
          <cell r="E14">
            <v>43164</v>
          </cell>
          <cell r="F14" t="str">
            <v>dm</v>
          </cell>
          <cell r="G14">
            <v>190</v>
          </cell>
        </row>
        <row r="15">
          <cell r="A15" t="str">
            <v>I180010</v>
          </cell>
          <cell r="B15" t="str">
            <v>Lake Mead (Hoover Dam)</v>
          </cell>
          <cell r="C15" t="str">
            <v>Upper Lake Mead CR380.0</v>
          </cell>
          <cell r="D15">
            <v>43127</v>
          </cell>
          <cell r="E15">
            <v>43164</v>
          </cell>
          <cell r="F15" t="str">
            <v>dm</v>
          </cell>
          <cell r="G15">
            <v>351</v>
          </cell>
          <cell r="H15" t="str">
            <v>spilled @1ml</v>
          </cell>
        </row>
        <row r="16">
          <cell r="A16" t="str">
            <v>I180011</v>
          </cell>
          <cell r="B16" t="str">
            <v>Lake Mead (Hoover Dam)</v>
          </cell>
          <cell r="C16" t="str">
            <v>Upper Lake Mead CR394.0</v>
          </cell>
          <cell r="D16">
            <v>43005</v>
          </cell>
          <cell r="E16">
            <v>43164</v>
          </cell>
          <cell r="F16" t="str">
            <v>dm</v>
          </cell>
          <cell r="G16">
            <v>2485</v>
          </cell>
        </row>
        <row r="17">
          <cell r="A17" t="str">
            <v>I180012</v>
          </cell>
          <cell r="B17" t="str">
            <v>Lake Mead (Hoover Dam)</v>
          </cell>
          <cell r="C17" t="str">
            <v>Upper Lake Mead CR394.0</v>
          </cell>
          <cell r="D17">
            <v>43052</v>
          </cell>
          <cell r="E17">
            <v>43165</v>
          </cell>
          <cell r="F17" t="str">
            <v>dm</v>
          </cell>
          <cell r="G17">
            <v>350</v>
          </cell>
        </row>
        <row r="18">
          <cell r="A18" t="str">
            <v>I180013</v>
          </cell>
          <cell r="B18" t="str">
            <v>Lake Mead (Hoover Dam)</v>
          </cell>
          <cell r="C18" t="str">
            <v>Upper Lake Mead CR394.0</v>
          </cell>
          <cell r="D18">
            <v>43080</v>
          </cell>
          <cell r="E18">
            <v>43165</v>
          </cell>
          <cell r="F18" t="str">
            <v>dm</v>
          </cell>
          <cell r="G18">
            <v>2164</v>
          </cell>
        </row>
        <row r="19">
          <cell r="A19" t="str">
            <v>I180014</v>
          </cell>
          <cell r="B19" t="str">
            <v>Lake Mead (Hoover Dam)</v>
          </cell>
          <cell r="C19" t="str">
            <v>Upper Lake Mead CR394.0</v>
          </cell>
          <cell r="D19">
            <v>43127</v>
          </cell>
          <cell r="E19">
            <v>43178</v>
          </cell>
          <cell r="F19" t="str">
            <v>dm</v>
          </cell>
          <cell r="G19">
            <v>252</v>
          </cell>
        </row>
        <row r="20">
          <cell r="A20" t="str">
            <v>I180016</v>
          </cell>
          <cell r="B20" t="str">
            <v>Lake Mead (Hoover Dam)</v>
          </cell>
          <cell r="C20" t="str">
            <v>Upper Lake Mead / Virgin River VR13.0</v>
          </cell>
          <cell r="D20">
            <v>43066</v>
          </cell>
          <cell r="E20">
            <v>43178</v>
          </cell>
          <cell r="F20" t="str">
            <v>dm</v>
          </cell>
          <cell r="G20">
            <v>269</v>
          </cell>
        </row>
        <row r="21">
          <cell r="A21" t="str">
            <v>I180015</v>
          </cell>
          <cell r="B21" t="str">
            <v>Lake Mead (Hoover Dam)</v>
          </cell>
          <cell r="C21" t="str">
            <v>Upper Lake Mead / Virgin River VR13.0</v>
          </cell>
          <cell r="D21">
            <v>43024</v>
          </cell>
          <cell r="E21">
            <v>43187</v>
          </cell>
          <cell r="F21" t="str">
            <v>rq</v>
          </cell>
          <cell r="G21">
            <v>1984</v>
          </cell>
          <cell r="H21" t="str">
            <v>clams</v>
          </cell>
        </row>
        <row r="22">
          <cell r="A22" t="str">
            <v>I180085</v>
          </cell>
          <cell r="B22" t="str">
            <v>Lake Mead (Hoover Dam)</v>
          </cell>
          <cell r="C22" t="str">
            <v>CR 342.5 (10M)</v>
          </cell>
          <cell r="D22">
            <v>43144</v>
          </cell>
          <cell r="E22">
            <v>43213</v>
          </cell>
          <cell r="F22" t="str">
            <v>dm</v>
          </cell>
          <cell r="G22">
            <v>0</v>
          </cell>
          <cell r="H22" t="str">
            <v>not analyzed</v>
          </cell>
        </row>
        <row r="23">
          <cell r="A23" t="str">
            <v>I180086</v>
          </cell>
          <cell r="B23" t="str">
            <v>Lake Mead (Hoover Dam)</v>
          </cell>
          <cell r="C23" t="str">
            <v>CR 342.5 (30M)</v>
          </cell>
          <cell r="D23">
            <v>43144</v>
          </cell>
          <cell r="E23">
            <v>43213</v>
          </cell>
          <cell r="F23" t="str">
            <v>dm</v>
          </cell>
          <cell r="G23">
            <v>0</v>
          </cell>
          <cell r="H23" t="str">
            <v>not analyzed</v>
          </cell>
        </row>
        <row r="24">
          <cell r="A24" t="str">
            <v>I180017</v>
          </cell>
          <cell r="B24" t="str">
            <v>Lake Mead (Hoover Dam)</v>
          </cell>
          <cell r="C24" t="str">
            <v>Upper Lake Mead / Virgin River VR13.0</v>
          </cell>
          <cell r="D24">
            <v>43108</v>
          </cell>
          <cell r="E24">
            <v>43193</v>
          </cell>
          <cell r="F24" t="str">
            <v>dm</v>
          </cell>
          <cell r="G24">
            <v>270</v>
          </cell>
        </row>
        <row r="25">
          <cell r="A25" t="str">
            <v>I180018</v>
          </cell>
          <cell r="B25" t="str">
            <v>Apache Lake (Horse Mesa Dam)</v>
          </cell>
          <cell r="C25" t="str">
            <v>Site 1 (5m)</v>
          </cell>
          <cell r="D25">
            <v>43132</v>
          </cell>
          <cell r="E25">
            <v>43193</v>
          </cell>
          <cell r="F25" t="str">
            <v>dm</v>
          </cell>
          <cell r="G25">
            <v>21567</v>
          </cell>
        </row>
        <row r="26">
          <cell r="A26" t="str">
            <v>I180032</v>
          </cell>
          <cell r="B26" t="str">
            <v>Roosevelt Lake</v>
          </cell>
          <cell r="C26" t="str">
            <v>Site 1 Marina</v>
          </cell>
          <cell r="D26">
            <v>43132</v>
          </cell>
          <cell r="E26">
            <v>43195</v>
          </cell>
          <cell r="F26" t="str">
            <v>dm</v>
          </cell>
          <cell r="G26">
            <v>0</v>
          </cell>
        </row>
        <row r="27">
          <cell r="A27" t="str">
            <v>I180033</v>
          </cell>
          <cell r="B27" t="str">
            <v>Roosevelt Lake</v>
          </cell>
          <cell r="C27" t="str">
            <v>Site 2 Windy Hill</v>
          </cell>
          <cell r="D27">
            <v>43132</v>
          </cell>
          <cell r="E27">
            <v>43195</v>
          </cell>
          <cell r="F27" t="str">
            <v>dm</v>
          </cell>
          <cell r="G27">
            <v>0</v>
          </cell>
          <cell r="H27" t="str">
            <v>l ost</v>
          </cell>
        </row>
        <row r="28">
          <cell r="A28" t="str">
            <v>I180034</v>
          </cell>
          <cell r="B28" t="str">
            <v>Roosevelt Lake</v>
          </cell>
          <cell r="C28" t="str">
            <v>Site 3 Dam</v>
          </cell>
          <cell r="D28">
            <v>43132</v>
          </cell>
          <cell r="E28">
            <v>43195</v>
          </cell>
          <cell r="F28" t="str">
            <v>dm</v>
          </cell>
          <cell r="G28">
            <v>0</v>
          </cell>
        </row>
        <row r="29">
          <cell r="A29" t="str">
            <v>I180035</v>
          </cell>
          <cell r="B29" t="str">
            <v>Roosevelt Lake</v>
          </cell>
          <cell r="C29" t="str">
            <v>Site 4 Cholla</v>
          </cell>
          <cell r="D29">
            <v>43132</v>
          </cell>
          <cell r="E29">
            <v>43199</v>
          </cell>
          <cell r="F29" t="str">
            <v>dm</v>
          </cell>
          <cell r="G29">
            <v>0</v>
          </cell>
          <cell r="H29" t="str">
            <v>l ost</v>
          </cell>
        </row>
        <row r="30">
          <cell r="A30" t="str">
            <v>I180036</v>
          </cell>
          <cell r="B30" t="str">
            <v>Saguaro Lake (Stewart Mountain Dam)</v>
          </cell>
          <cell r="C30" t="str">
            <v>Site 1 Boater's Campground</v>
          </cell>
          <cell r="D30">
            <v>43133</v>
          </cell>
          <cell r="E30">
            <v>43199</v>
          </cell>
          <cell r="F30" t="str">
            <v>dm</v>
          </cell>
          <cell r="G30">
            <v>6690</v>
          </cell>
        </row>
        <row r="31">
          <cell r="A31" t="str">
            <v>I180047</v>
          </cell>
          <cell r="B31" t="str">
            <v>Bartlett Lake</v>
          </cell>
          <cell r="C31" t="str">
            <v>Site 1 Dam</v>
          </cell>
          <cell r="D31">
            <v>43159</v>
          </cell>
          <cell r="E31">
            <v>43201</v>
          </cell>
          <cell r="F31" t="str">
            <v>dm</v>
          </cell>
          <cell r="G31">
            <v>0</v>
          </cell>
          <cell r="H31" t="str">
            <v>h ost, l clam</v>
          </cell>
        </row>
        <row r="32">
          <cell r="A32" t="str">
            <v>I180048</v>
          </cell>
          <cell r="B32" t="str">
            <v>Bartlett Lake</v>
          </cell>
          <cell r="C32" t="str">
            <v>Site 2 Marina</v>
          </cell>
          <cell r="D32">
            <v>43159</v>
          </cell>
          <cell r="E32">
            <v>43201</v>
          </cell>
          <cell r="F32" t="str">
            <v>dm</v>
          </cell>
          <cell r="G32">
            <v>0</v>
          </cell>
          <cell r="H32" t="str">
            <v>m ost, l clam</v>
          </cell>
        </row>
        <row r="33">
          <cell r="A33" t="str">
            <v>I180037</v>
          </cell>
          <cell r="B33" t="str">
            <v>Saguaro Lake (Stewart Mountain Dam)</v>
          </cell>
          <cell r="C33" t="str">
            <v>Site 3 Marina</v>
          </cell>
          <cell r="D33">
            <v>43133</v>
          </cell>
          <cell r="E33">
            <v>43202</v>
          </cell>
          <cell r="F33" t="str">
            <v>dm</v>
          </cell>
          <cell r="G33">
            <v>697</v>
          </cell>
          <cell r="H33" t="str">
            <v>l ost</v>
          </cell>
        </row>
        <row r="34">
          <cell r="A34" t="str">
            <v>I180049</v>
          </cell>
          <cell r="B34" t="str">
            <v>Bartlett Lake</v>
          </cell>
          <cell r="C34" t="str">
            <v>Site 3 Boater's Campground</v>
          </cell>
          <cell r="D34">
            <v>43159</v>
          </cell>
          <cell r="E34">
            <v>43202</v>
          </cell>
          <cell r="F34" t="str">
            <v>dm</v>
          </cell>
          <cell r="G34">
            <v>0</v>
          </cell>
        </row>
        <row r="35">
          <cell r="A35" t="str">
            <v>I180038</v>
          </cell>
          <cell r="B35" t="str">
            <v>Saguaro Lake (Stewart Mountain Dam)</v>
          </cell>
          <cell r="C35" t="str">
            <v>Site 4 Boat launch</v>
          </cell>
          <cell r="D35">
            <v>43133</v>
          </cell>
          <cell r="E35">
            <v>43202</v>
          </cell>
          <cell r="F35" t="str">
            <v>dm</v>
          </cell>
          <cell r="G35">
            <v>143</v>
          </cell>
        </row>
        <row r="36">
          <cell r="A36" t="str">
            <v>I180039</v>
          </cell>
          <cell r="B36" t="str">
            <v>Granite Reef Diversion Dam</v>
          </cell>
          <cell r="C36" t="str">
            <v>Dock</v>
          </cell>
          <cell r="D36">
            <v>43133</v>
          </cell>
          <cell r="E36">
            <v>43202</v>
          </cell>
          <cell r="F36" t="str">
            <v>dm</v>
          </cell>
          <cell r="G36">
            <v>0</v>
          </cell>
        </row>
        <row r="37">
          <cell r="A37" t="str">
            <v>I180050</v>
          </cell>
          <cell r="B37" t="str">
            <v>Bartlett Lake</v>
          </cell>
          <cell r="C37" t="str">
            <v>Site 4 Sherrif @ Main Boat Launch</v>
          </cell>
          <cell r="D37">
            <v>43159</v>
          </cell>
          <cell r="E37">
            <v>43202</v>
          </cell>
          <cell r="F37" t="str">
            <v>dm</v>
          </cell>
          <cell r="G37">
            <v>0</v>
          </cell>
          <cell r="H37" t="str">
            <v>h ost</v>
          </cell>
        </row>
        <row r="38">
          <cell r="A38" t="str">
            <v>I180026</v>
          </cell>
          <cell r="B38" t="str">
            <v>Bartlett Lake</v>
          </cell>
          <cell r="C38" t="str">
            <v>Site 4 Sherrif @ Main Boat Launch</v>
          </cell>
          <cell r="D38">
            <v>43131</v>
          </cell>
          <cell r="E38">
            <v>43203</v>
          </cell>
          <cell r="F38" t="str">
            <v>dm</v>
          </cell>
          <cell r="G38">
            <v>0</v>
          </cell>
          <cell r="H38" t="str">
            <v>m ost</v>
          </cell>
        </row>
        <row r="39">
          <cell r="A39" t="str">
            <v>I180056</v>
          </cell>
          <cell r="B39" t="str">
            <v>Roosevelt Lake</v>
          </cell>
          <cell r="C39" t="str">
            <v>Site 1 Marina</v>
          </cell>
          <cell r="D39">
            <v>43160</v>
          </cell>
          <cell r="E39">
            <v>43203</v>
          </cell>
          <cell r="F39" t="str">
            <v>dm</v>
          </cell>
          <cell r="G39">
            <v>0</v>
          </cell>
          <cell r="H39" t="str">
            <v>l ost</v>
          </cell>
        </row>
        <row r="40">
          <cell r="A40" t="str">
            <v>I180057</v>
          </cell>
          <cell r="B40" t="str">
            <v>Roosevelt Lake</v>
          </cell>
          <cell r="C40" t="str">
            <v>Site 2 Windy Hill</v>
          </cell>
          <cell r="D40">
            <v>43160</v>
          </cell>
          <cell r="E40">
            <v>43203</v>
          </cell>
          <cell r="F40" t="str">
            <v>dm</v>
          </cell>
          <cell r="G40">
            <v>0</v>
          </cell>
          <cell r="H40" t="str">
            <v>l ost</v>
          </cell>
        </row>
        <row r="41">
          <cell r="A41" t="str">
            <v>I180058</v>
          </cell>
          <cell r="B41" t="str">
            <v>Roosevelt Lake</v>
          </cell>
          <cell r="C41" t="str">
            <v>Site 4 Cholla</v>
          </cell>
          <cell r="D41">
            <v>43160</v>
          </cell>
          <cell r="E41">
            <v>43203</v>
          </cell>
          <cell r="F41" t="str">
            <v>dm</v>
          </cell>
          <cell r="G41">
            <v>0</v>
          </cell>
          <cell r="H41" t="str">
            <v>l ost</v>
          </cell>
        </row>
        <row r="42">
          <cell r="A42" t="str">
            <v>I180059</v>
          </cell>
          <cell r="B42" t="str">
            <v>Saguaro Lake (Stewart Mountain Dam)</v>
          </cell>
          <cell r="C42" t="str">
            <v>Site 1 Boater's Campground</v>
          </cell>
          <cell r="D42">
            <v>43161</v>
          </cell>
          <cell r="E42">
            <v>43203</v>
          </cell>
          <cell r="F42" t="str">
            <v>dm</v>
          </cell>
          <cell r="G42">
            <v>6863</v>
          </cell>
          <cell r="H42" t="str">
            <v>m ost</v>
          </cell>
        </row>
        <row r="43">
          <cell r="A43" t="str">
            <v>I180060</v>
          </cell>
          <cell r="B43" t="str">
            <v>Saguaro Lake (Stewart Mountain Dam)</v>
          </cell>
          <cell r="C43" t="str">
            <v>Site 2 Marina</v>
          </cell>
          <cell r="D43">
            <v>43161</v>
          </cell>
          <cell r="E43">
            <v>43206</v>
          </cell>
          <cell r="F43" t="str">
            <v>dm</v>
          </cell>
          <cell r="G43">
            <v>447</v>
          </cell>
        </row>
        <row r="44">
          <cell r="A44" t="str">
            <v>I180068</v>
          </cell>
          <cell r="B44" t="str">
            <v>Bartlett Lake</v>
          </cell>
          <cell r="C44" t="str">
            <v>Site 1 Dam</v>
          </cell>
          <cell r="D44">
            <v>43172</v>
          </cell>
          <cell r="E44">
            <v>43206</v>
          </cell>
          <cell r="F44" t="str">
            <v>dm</v>
          </cell>
          <cell r="G44">
            <v>0</v>
          </cell>
        </row>
        <row r="45">
          <cell r="A45" t="str">
            <v>I180069</v>
          </cell>
          <cell r="B45" t="str">
            <v>Bartlett Lake</v>
          </cell>
          <cell r="C45" t="str">
            <v>Site 2 Marina</v>
          </cell>
          <cell r="D45">
            <v>43172</v>
          </cell>
          <cell r="E45">
            <v>43206</v>
          </cell>
          <cell r="F45" t="str">
            <v>dm</v>
          </cell>
          <cell r="G45">
            <v>0</v>
          </cell>
        </row>
        <row r="46">
          <cell r="A46" t="str">
            <v>I180070</v>
          </cell>
          <cell r="B46" t="str">
            <v>Bartlett Lake</v>
          </cell>
          <cell r="C46" t="str">
            <v>Site 3 Boater's Campground</v>
          </cell>
          <cell r="D46">
            <v>43172</v>
          </cell>
          <cell r="E46">
            <v>43206</v>
          </cell>
          <cell r="F46" t="str">
            <v>dm</v>
          </cell>
          <cell r="G46">
            <v>0</v>
          </cell>
          <cell r="H46" t="str">
            <v>l ost</v>
          </cell>
        </row>
        <row r="47">
          <cell r="A47" t="str">
            <v>I180071</v>
          </cell>
          <cell r="B47" t="str">
            <v>Bartlett Lake</v>
          </cell>
          <cell r="C47" t="str">
            <v>Site 4 Sherrif @ Main Boat Launch</v>
          </cell>
          <cell r="D47">
            <v>43172</v>
          </cell>
          <cell r="E47">
            <v>43206</v>
          </cell>
          <cell r="F47" t="str">
            <v>dm</v>
          </cell>
          <cell r="G47">
            <v>0</v>
          </cell>
          <cell r="H47" t="str">
            <v>l ost</v>
          </cell>
        </row>
        <row r="48">
          <cell r="A48" t="str">
            <v>I180062</v>
          </cell>
          <cell r="B48" t="str">
            <v>Granite Reef Diversion Dam</v>
          </cell>
          <cell r="C48" t="str">
            <v>Diversion Dam Dock</v>
          </cell>
          <cell r="D48">
            <v>43161</v>
          </cell>
          <cell r="E48">
            <v>43206</v>
          </cell>
          <cell r="F48" t="str">
            <v>dm</v>
          </cell>
          <cell r="G48">
            <v>0</v>
          </cell>
          <cell r="H48" t="str">
            <v>l ost, h algae</v>
          </cell>
        </row>
        <row r="49">
          <cell r="A49" t="str">
            <v>I180077</v>
          </cell>
          <cell r="B49" t="str">
            <v>Roosevelt Lake</v>
          </cell>
          <cell r="C49" t="str">
            <v>Site 1 Marina</v>
          </cell>
          <cell r="D49">
            <v>43173</v>
          </cell>
          <cell r="E49">
            <v>43208</v>
          </cell>
          <cell r="F49" t="str">
            <v>dm</v>
          </cell>
          <cell r="G49">
            <v>0</v>
          </cell>
          <cell r="H49" t="str">
            <v>l ost</v>
          </cell>
        </row>
        <row r="50">
          <cell r="A50" t="str">
            <v>I180078</v>
          </cell>
          <cell r="B50" t="str">
            <v>Roosevelt Lake</v>
          </cell>
          <cell r="C50" t="str">
            <v>Site 2 Windy Hill</v>
          </cell>
          <cell r="D50">
            <v>43173</v>
          </cell>
          <cell r="E50">
            <v>43208</v>
          </cell>
          <cell r="F50" t="str">
            <v>dm</v>
          </cell>
          <cell r="G50">
            <v>0</v>
          </cell>
          <cell r="H50" t="str">
            <v>l ost</v>
          </cell>
        </row>
        <row r="51">
          <cell r="A51" t="str">
            <v>I180079</v>
          </cell>
          <cell r="B51" t="str">
            <v>Roosevelt Lake</v>
          </cell>
          <cell r="C51" t="str">
            <v>Site 3 Dam</v>
          </cell>
          <cell r="D51">
            <v>43173</v>
          </cell>
          <cell r="E51">
            <v>43208</v>
          </cell>
          <cell r="F51" t="str">
            <v>dm</v>
          </cell>
          <cell r="G51">
            <v>0</v>
          </cell>
          <cell r="H51" t="str">
            <v>l ost</v>
          </cell>
        </row>
        <row r="52">
          <cell r="A52" t="str">
            <v>I180080</v>
          </cell>
          <cell r="B52" t="str">
            <v>Roosevelt Lake</v>
          </cell>
          <cell r="C52" t="str">
            <v>Site 4 Cholla</v>
          </cell>
          <cell r="D52">
            <v>43173</v>
          </cell>
          <cell r="E52">
            <v>43208</v>
          </cell>
          <cell r="F52" t="str">
            <v>dm</v>
          </cell>
          <cell r="G52">
            <v>0</v>
          </cell>
          <cell r="H52" t="str">
            <v>l ost</v>
          </cell>
        </row>
        <row r="53">
          <cell r="A53" t="str">
            <v>I180084</v>
          </cell>
          <cell r="B53" t="str">
            <v>Granite Reef Diversion Dam</v>
          </cell>
          <cell r="C53" t="str">
            <v>Diversion Dam Dock</v>
          </cell>
          <cell r="D53">
            <v>43173</v>
          </cell>
          <cell r="E53">
            <v>43213</v>
          </cell>
          <cell r="F53" t="str">
            <v>dm</v>
          </cell>
          <cell r="G53">
            <v>0</v>
          </cell>
          <cell r="H53" t="str">
            <v>m ost, l clam</v>
          </cell>
        </row>
        <row r="54">
          <cell r="A54" t="str">
            <v>I180061</v>
          </cell>
          <cell r="B54" t="str">
            <v>Saguaro Lake (Stewart Mountain Dam)</v>
          </cell>
          <cell r="C54" t="str">
            <v>Site 4 Boat launch</v>
          </cell>
          <cell r="D54">
            <v>43161</v>
          </cell>
          <cell r="E54">
            <v>43213</v>
          </cell>
          <cell r="F54" t="str">
            <v>dm</v>
          </cell>
          <cell r="G54">
            <v>621</v>
          </cell>
        </row>
        <row r="55">
          <cell r="A55" t="str">
            <v>I180081</v>
          </cell>
          <cell r="B55" t="str">
            <v>Saguaro Lake (Stewart Mountain Dam)</v>
          </cell>
          <cell r="C55" t="str">
            <v>Site 1 Boater's Campground</v>
          </cell>
          <cell r="D55">
            <v>43173</v>
          </cell>
          <cell r="E55">
            <v>43213</v>
          </cell>
          <cell r="F55" t="str">
            <v>dm</v>
          </cell>
          <cell r="G55">
            <v>705</v>
          </cell>
        </row>
        <row r="56">
          <cell r="A56" t="str">
            <v>I180088</v>
          </cell>
          <cell r="B56" t="str">
            <v>New Melones Lake</v>
          </cell>
          <cell r="C56" t="str">
            <v>Parrotts Ferry</v>
          </cell>
          <cell r="D56">
            <v>43188</v>
          </cell>
          <cell r="E56">
            <v>43215</v>
          </cell>
          <cell r="F56" t="str">
            <v>dm</v>
          </cell>
          <cell r="G56">
            <v>0</v>
          </cell>
          <cell r="H56" t="str">
            <v>m ost</v>
          </cell>
        </row>
        <row r="57">
          <cell r="A57" t="str">
            <v>I180087</v>
          </cell>
          <cell r="B57" t="str">
            <v>New Melones Lake</v>
          </cell>
          <cell r="C57" t="str">
            <v>Dam</v>
          </cell>
          <cell r="D57">
            <v>43188</v>
          </cell>
          <cell r="E57">
            <v>43217</v>
          </cell>
          <cell r="F57" t="str">
            <v>dm</v>
          </cell>
          <cell r="G57">
            <v>0</v>
          </cell>
          <cell r="H57" t="str">
            <v>l ost</v>
          </cell>
        </row>
        <row r="58">
          <cell r="A58" t="str">
            <v>I180089</v>
          </cell>
          <cell r="B58" t="str">
            <v>New Melones Lake</v>
          </cell>
          <cell r="C58" t="str">
            <v>Mark Twain</v>
          </cell>
          <cell r="D58">
            <v>43188</v>
          </cell>
          <cell r="E58">
            <v>43217</v>
          </cell>
          <cell r="F58" t="str">
            <v>dm</v>
          </cell>
          <cell r="G58">
            <v>0</v>
          </cell>
          <cell r="H58" t="str">
            <v>l ost</v>
          </cell>
        </row>
        <row r="59">
          <cell r="A59" t="str">
            <v>I180090</v>
          </cell>
          <cell r="B59" t="str">
            <v>New Melones Lake</v>
          </cell>
          <cell r="C59" t="str">
            <v>Spillway</v>
          </cell>
          <cell r="D59">
            <v>43188</v>
          </cell>
          <cell r="E59">
            <v>43217</v>
          </cell>
          <cell r="F59" t="str">
            <v>dm</v>
          </cell>
          <cell r="G59">
            <v>0</v>
          </cell>
          <cell r="H59" t="str">
            <v>l ost</v>
          </cell>
        </row>
        <row r="60">
          <cell r="A60" t="str">
            <v>I180091</v>
          </cell>
          <cell r="B60" t="str">
            <v>New Melones Lake</v>
          </cell>
          <cell r="C60" t="str">
            <v>Glory Hole</v>
          </cell>
          <cell r="D60">
            <v>43188</v>
          </cell>
          <cell r="E60">
            <v>43223</v>
          </cell>
          <cell r="F60" t="str">
            <v>dm</v>
          </cell>
          <cell r="G60">
            <v>0</v>
          </cell>
          <cell r="H60" t="str">
            <v>l ost</v>
          </cell>
        </row>
        <row r="61">
          <cell r="A61" t="str">
            <v>I180092</v>
          </cell>
          <cell r="B61" t="str">
            <v>New Melones Lake</v>
          </cell>
          <cell r="C61" t="str">
            <v>Ski Course</v>
          </cell>
          <cell r="D61">
            <v>43188</v>
          </cell>
          <cell r="E61">
            <v>43223</v>
          </cell>
          <cell r="F61" t="str">
            <v>dm</v>
          </cell>
          <cell r="G61">
            <v>0</v>
          </cell>
          <cell r="H61" t="str">
            <v>l ost</v>
          </cell>
        </row>
        <row r="62">
          <cell r="A62" t="str">
            <v>I180093</v>
          </cell>
          <cell r="B62" t="str">
            <v>New Melones Lake</v>
          </cell>
          <cell r="C62" t="str">
            <v>Marina</v>
          </cell>
          <cell r="D62">
            <v>43188</v>
          </cell>
          <cell r="E62">
            <v>43223</v>
          </cell>
          <cell r="F62" t="str">
            <v>dm</v>
          </cell>
          <cell r="G62">
            <v>0</v>
          </cell>
          <cell r="H62" t="str">
            <v>m ost</v>
          </cell>
        </row>
        <row r="63">
          <cell r="A63" t="str">
            <v>I180094</v>
          </cell>
          <cell r="B63" t="str">
            <v>New Melones Lake</v>
          </cell>
          <cell r="C63" t="str">
            <v>Angel's Creek</v>
          </cell>
          <cell r="D63">
            <v>43188</v>
          </cell>
          <cell r="E63">
            <v>43227</v>
          </cell>
          <cell r="F63" t="str">
            <v>dm</v>
          </cell>
          <cell r="G63">
            <v>0</v>
          </cell>
          <cell r="H63" t="str">
            <v>m ost</v>
          </cell>
        </row>
        <row r="64">
          <cell r="A64" t="str">
            <v>I180095</v>
          </cell>
          <cell r="B64" t="str">
            <v>New Melones Lake</v>
          </cell>
          <cell r="C64" t="str">
            <v>Tuttletown</v>
          </cell>
          <cell r="D64">
            <v>43188</v>
          </cell>
          <cell r="E64">
            <v>43227</v>
          </cell>
          <cell r="F64" t="str">
            <v>dm</v>
          </cell>
          <cell r="G64">
            <v>0</v>
          </cell>
          <cell r="H64" t="str">
            <v>m ost</v>
          </cell>
        </row>
        <row r="65">
          <cell r="A65" t="str">
            <v>I180122</v>
          </cell>
          <cell r="B65" t="str">
            <v>Klamath Lake Upper</v>
          </cell>
          <cell r="C65" t="str">
            <v>Howard (Wocus) Bay (2018-7)</v>
          </cell>
          <cell r="D65">
            <v>43208</v>
          </cell>
          <cell r="E65">
            <v>43244</v>
          </cell>
          <cell r="F65" t="str">
            <v>dm</v>
          </cell>
          <cell r="G65">
            <v>0</v>
          </cell>
        </row>
        <row r="66">
          <cell r="A66" t="str">
            <v>I180119</v>
          </cell>
          <cell r="B66" t="str">
            <v>Klamath Lake Upper</v>
          </cell>
          <cell r="C66" t="str">
            <v>Rocky Point Boat Ramp (2018-4)</v>
          </cell>
          <cell r="D66">
            <v>43208</v>
          </cell>
          <cell r="E66">
            <v>43244</v>
          </cell>
          <cell r="F66" t="str">
            <v>dm</v>
          </cell>
          <cell r="G66">
            <v>0</v>
          </cell>
        </row>
        <row r="67">
          <cell r="A67" t="str">
            <v>I180118</v>
          </cell>
          <cell r="B67" t="str">
            <v>Klamath Lake Upper</v>
          </cell>
          <cell r="C67" t="str">
            <v>Moore Park Boat Ramp (2018-3)</v>
          </cell>
          <cell r="D67">
            <v>43209</v>
          </cell>
          <cell r="E67">
            <v>43241</v>
          </cell>
          <cell r="F67" t="str">
            <v>dm</v>
          </cell>
          <cell r="G67">
            <v>0</v>
          </cell>
        </row>
        <row r="68">
          <cell r="A68" t="str">
            <v>I180067</v>
          </cell>
          <cell r="B68" t="str">
            <v>Apache Lake (Horse Mesa Dam)</v>
          </cell>
          <cell r="C68" t="str">
            <v>Site 4 Burnt Horse Corral Rec Site</v>
          </cell>
          <cell r="D68">
            <v>43173</v>
          </cell>
          <cell r="E68">
            <v>43244</v>
          </cell>
          <cell r="F68" t="str">
            <v>mm</v>
          </cell>
          <cell r="G68">
            <v>0</v>
          </cell>
          <cell r="H68" t="str">
            <v>l ost</v>
          </cell>
        </row>
        <row r="69">
          <cell r="A69" t="str">
            <v>I180098</v>
          </cell>
          <cell r="B69" t="str">
            <v>Apache Lake (Horse Mesa Dam)</v>
          </cell>
          <cell r="C69" t="str">
            <v>Site 3 Three Mile</v>
          </cell>
          <cell r="D69">
            <v>43213</v>
          </cell>
          <cell r="E69">
            <v>43244</v>
          </cell>
          <cell r="F69" t="str">
            <v>mm</v>
          </cell>
          <cell r="G69">
            <v>0</v>
          </cell>
          <cell r="H69" t="str">
            <v>h ost</v>
          </cell>
        </row>
        <row r="70">
          <cell r="A70" t="str">
            <v>I180065</v>
          </cell>
          <cell r="B70" t="str">
            <v>Apache Lake (Horse Mesa Dam)</v>
          </cell>
          <cell r="C70" t="str">
            <v>Site 2 Marina</v>
          </cell>
          <cell r="D70">
            <v>43173</v>
          </cell>
          <cell r="E70">
            <v>43244</v>
          </cell>
          <cell r="F70" t="str">
            <v>mm</v>
          </cell>
          <cell r="G70">
            <v>0</v>
          </cell>
          <cell r="H70" t="str">
            <v>l ost</v>
          </cell>
        </row>
        <row r="71">
          <cell r="A71" t="str">
            <v>H1598</v>
          </cell>
          <cell r="E71">
            <v>43244</v>
          </cell>
          <cell r="F71" t="str">
            <v>mm</v>
          </cell>
          <cell r="G71">
            <v>2294</v>
          </cell>
          <cell r="H71" t="str">
            <v>l ost</v>
          </cell>
        </row>
        <row r="72">
          <cell r="A72" t="str">
            <v>I180066</v>
          </cell>
          <cell r="B72" t="str">
            <v>Apache Lake (Horse Mesa Dam)</v>
          </cell>
          <cell r="C72" t="str">
            <v>Site 3 Three Mile</v>
          </cell>
          <cell r="D72">
            <v>43173</v>
          </cell>
          <cell r="E72">
            <v>43244</v>
          </cell>
          <cell r="F72" t="str">
            <v>im</v>
          </cell>
          <cell r="G72">
            <v>0</v>
          </cell>
          <cell r="H72" t="str">
            <v>h ost</v>
          </cell>
        </row>
        <row r="73">
          <cell r="A73" t="str">
            <v>I180097</v>
          </cell>
          <cell r="B73" t="str">
            <v>Apache Lake (Horse Mesa Dam)</v>
          </cell>
          <cell r="C73" t="str">
            <v>Site 2 Marina</v>
          </cell>
          <cell r="D73">
            <v>43213</v>
          </cell>
          <cell r="E73">
            <v>43244</v>
          </cell>
          <cell r="F73" t="str">
            <v>im</v>
          </cell>
          <cell r="G73">
            <v>67</v>
          </cell>
          <cell r="H73" t="str">
            <v>l ost, l clam</v>
          </cell>
        </row>
        <row r="74">
          <cell r="A74" t="str">
            <v>I180101</v>
          </cell>
          <cell r="B74" t="str">
            <v>Bartlett Lake</v>
          </cell>
          <cell r="C74" t="str">
            <v>Site 2 Marina</v>
          </cell>
          <cell r="D74">
            <v>43213</v>
          </cell>
          <cell r="E74">
            <v>43244</v>
          </cell>
          <cell r="F74" t="str">
            <v>im</v>
          </cell>
          <cell r="G74">
            <v>0</v>
          </cell>
          <cell r="H74" t="str">
            <v>h ost</v>
          </cell>
        </row>
        <row r="75">
          <cell r="A75" t="str">
            <v>I180099</v>
          </cell>
          <cell r="B75" t="str">
            <v>Apache Lake (Horse Mesa Dam)</v>
          </cell>
          <cell r="C75" t="str">
            <v>Site 4 Burnt Horse Corral Rec Site</v>
          </cell>
          <cell r="D75">
            <v>43213</v>
          </cell>
          <cell r="E75">
            <v>43244</v>
          </cell>
          <cell r="F75" t="str">
            <v>dm</v>
          </cell>
          <cell r="G75">
            <v>3</v>
          </cell>
          <cell r="H75" t="str">
            <v>l ost</v>
          </cell>
        </row>
        <row r="76">
          <cell r="A76" t="str">
            <v>I180104</v>
          </cell>
          <cell r="B76" t="str">
            <v>Canyon Lake (Mormon Flat Dam)</v>
          </cell>
          <cell r="C76" t="str">
            <v>Below Horse Mesa Dam</v>
          </cell>
          <cell r="D76">
            <v>43214</v>
          </cell>
          <cell r="E76">
            <v>43245</v>
          </cell>
          <cell r="F76" t="str">
            <v>cd</v>
          </cell>
          <cell r="G76">
            <v>171</v>
          </cell>
        </row>
        <row r="77">
          <cell r="A77" t="str">
            <v>I180096</v>
          </cell>
          <cell r="B77" t="str">
            <v>Apache Lake (Horse Mesa Dam)</v>
          </cell>
          <cell r="C77" t="str">
            <v>Site 1 Dam</v>
          </cell>
          <cell r="D77">
            <v>43213</v>
          </cell>
          <cell r="E77">
            <v>43245</v>
          </cell>
          <cell r="F77" t="str">
            <v>cd</v>
          </cell>
          <cell r="G77">
            <v>4380</v>
          </cell>
        </row>
        <row r="78">
          <cell r="A78" t="str">
            <v>I180031</v>
          </cell>
          <cell r="B78" t="str">
            <v>Canyon Lake (Mormon Flat Dam)</v>
          </cell>
          <cell r="C78" t="str">
            <v>Beer Can Flats</v>
          </cell>
          <cell r="D78">
            <v>43133</v>
          </cell>
          <cell r="E78">
            <v>43245</v>
          </cell>
          <cell r="F78" t="str">
            <v>cd</v>
          </cell>
          <cell r="G78">
            <v>40902</v>
          </cell>
        </row>
        <row r="79">
          <cell r="A79" t="str">
            <v>I180055</v>
          </cell>
          <cell r="B79" t="str">
            <v>Canyon Lake (Mormon Flat Dam)</v>
          </cell>
          <cell r="C79" t="str">
            <v>Beer Can Flats</v>
          </cell>
          <cell r="D79">
            <v>43161</v>
          </cell>
          <cell r="E79">
            <v>43245</v>
          </cell>
          <cell r="F79" t="str">
            <v>dm</v>
          </cell>
          <cell r="G79">
            <v>0</v>
          </cell>
          <cell r="H79" t="str">
            <v>sample spilled</v>
          </cell>
        </row>
        <row r="80">
          <cell r="A80" t="str">
            <v>I180100</v>
          </cell>
          <cell r="E80">
            <v>43245</v>
          </cell>
          <cell r="F80" t="str">
            <v>dm</v>
          </cell>
          <cell r="G80">
            <v>0</v>
          </cell>
        </row>
        <row r="81">
          <cell r="A81" t="str">
            <v>I180107</v>
          </cell>
          <cell r="B81" t="str">
            <v>Canyon Lake (Mormon Flat Dam)</v>
          </cell>
          <cell r="C81" t="str">
            <v>Beer Can Flats</v>
          </cell>
          <cell r="D81">
            <v>43214</v>
          </cell>
          <cell r="E81">
            <v>43245</v>
          </cell>
          <cell r="F81" t="str">
            <v>im</v>
          </cell>
          <cell r="G81">
            <v>563</v>
          </cell>
        </row>
        <row r="82">
          <cell r="A82" t="str">
            <v>I180051</v>
          </cell>
          <cell r="B82" t="str">
            <v>Canyon Lake (Mormon Flat Dam)</v>
          </cell>
          <cell r="C82" t="str">
            <v>Site 1 Sandy Beach below Horse Mesa Dam</v>
          </cell>
          <cell r="D82">
            <v>43161</v>
          </cell>
          <cell r="E82">
            <v>43245</v>
          </cell>
          <cell r="F82" t="str">
            <v>im</v>
          </cell>
          <cell r="G82">
            <v>15000</v>
          </cell>
          <cell r="H82" t="str">
            <v>sub sampled</v>
          </cell>
        </row>
        <row r="83">
          <cell r="A83" t="str">
            <v>I180030</v>
          </cell>
          <cell r="B83" t="str">
            <v>Canyon Lake (Mormon Flat Dam)</v>
          </cell>
          <cell r="C83" t="str">
            <v>Site 3 Marina (13m)</v>
          </cell>
          <cell r="D83">
            <v>43133</v>
          </cell>
          <cell r="E83">
            <v>43245</v>
          </cell>
          <cell r="F83" t="str">
            <v>im</v>
          </cell>
          <cell r="G83">
            <v>125550</v>
          </cell>
          <cell r="H83" t="str">
            <v>sub sampled</v>
          </cell>
        </row>
        <row r="84">
          <cell r="A84" t="str">
            <v>I180105</v>
          </cell>
          <cell r="B84" t="str">
            <v>Canyon Lake (Mormon Flat Dam)</v>
          </cell>
          <cell r="C84" t="str">
            <v>Marina</v>
          </cell>
          <cell r="D84">
            <v>43214</v>
          </cell>
          <cell r="E84">
            <v>43245</v>
          </cell>
          <cell r="F84" t="str">
            <v>mm</v>
          </cell>
          <cell r="G84">
            <v>19500</v>
          </cell>
        </row>
        <row r="85">
          <cell r="A85" t="str">
            <v>I180075</v>
          </cell>
          <cell r="B85" t="str">
            <v>Canyon Lake (Mormon Flat Dam)</v>
          </cell>
          <cell r="C85" t="str">
            <v>Site 3 Marina (13m)</v>
          </cell>
          <cell r="D85">
            <v>43174</v>
          </cell>
          <cell r="E85">
            <v>43245</v>
          </cell>
          <cell r="F85" t="str">
            <v>mm</v>
          </cell>
          <cell r="G85">
            <v>76500</v>
          </cell>
        </row>
        <row r="86">
          <cell r="A86" t="str">
            <v>I180076</v>
          </cell>
          <cell r="B86" t="str">
            <v>Canyon Lake (Mormon Flat Dam)</v>
          </cell>
          <cell r="C86" t="str">
            <v>Beer Can Flats</v>
          </cell>
          <cell r="D86">
            <v>43174</v>
          </cell>
          <cell r="E86">
            <v>43245</v>
          </cell>
          <cell r="F86" t="str">
            <v>mm</v>
          </cell>
          <cell r="G86">
            <v>372</v>
          </cell>
        </row>
        <row r="87">
          <cell r="A87" t="str">
            <v>I180020</v>
          </cell>
          <cell r="B87" t="str">
            <v>Apache Lake (Horse Mesa Dam)</v>
          </cell>
          <cell r="C87" t="str">
            <v>Site 2 Marina</v>
          </cell>
          <cell r="D87">
            <v>43132</v>
          </cell>
          <cell r="E87">
            <v>43192</v>
          </cell>
          <cell r="F87" t="str">
            <v>rq</v>
          </cell>
          <cell r="G87">
            <v>29400</v>
          </cell>
          <cell r="H87" t="str">
            <v>sub smp</v>
          </cell>
        </row>
        <row r="88">
          <cell r="A88" t="str">
            <v>I180019</v>
          </cell>
          <cell r="B88" t="str">
            <v>Apache Lake (Horse Mesa Dam)</v>
          </cell>
          <cell r="C88" t="str">
            <v>Site 1 (30m)</v>
          </cell>
          <cell r="D88">
            <v>43132</v>
          </cell>
          <cell r="E88">
            <v>43192</v>
          </cell>
          <cell r="F88" t="str">
            <v>rq</v>
          </cell>
          <cell r="G88">
            <v>38550</v>
          </cell>
          <cell r="H88" t="str">
            <v>sub smp</v>
          </cell>
        </row>
        <row r="89">
          <cell r="A89" t="str">
            <v>I180021</v>
          </cell>
          <cell r="B89" t="str">
            <v>Apache Lake (Horse Mesa Dam)</v>
          </cell>
          <cell r="C89" t="str">
            <v>Site 3 Three Mile</v>
          </cell>
          <cell r="D89">
            <v>43132</v>
          </cell>
          <cell r="E89">
            <v>43193</v>
          </cell>
          <cell r="F89" t="str">
            <v>rq</v>
          </cell>
          <cell r="G89">
            <v>3</v>
          </cell>
          <cell r="H89" t="str">
            <v>med ost</v>
          </cell>
        </row>
        <row r="90">
          <cell r="A90" t="str">
            <v>I180022</v>
          </cell>
          <cell r="B90" t="str">
            <v>Apache Lake (Horse Mesa Dam)</v>
          </cell>
          <cell r="C90" t="str">
            <v>Site 4 Burnt Horse Corral Rec Site</v>
          </cell>
          <cell r="D90">
            <v>43132</v>
          </cell>
          <cell r="E90">
            <v>43194</v>
          </cell>
          <cell r="F90" t="str">
            <v>rq</v>
          </cell>
          <cell r="G90">
            <v>226</v>
          </cell>
          <cell r="H90" t="str">
            <v>low ost</v>
          </cell>
        </row>
        <row r="91">
          <cell r="A91" t="str">
            <v>I180023</v>
          </cell>
          <cell r="B91" t="str">
            <v>Bartlett Lake</v>
          </cell>
          <cell r="C91" t="str">
            <v>Site 1 Dam</v>
          </cell>
          <cell r="D91">
            <v>43131</v>
          </cell>
          <cell r="E91">
            <v>43195</v>
          </cell>
          <cell r="F91" t="str">
            <v>rq</v>
          </cell>
          <cell r="G91">
            <v>0</v>
          </cell>
          <cell r="H91" t="str">
            <v>low ost</v>
          </cell>
        </row>
        <row r="92">
          <cell r="A92" t="str">
            <v>I180024</v>
          </cell>
          <cell r="B92" t="str">
            <v>Bartlett Lake</v>
          </cell>
          <cell r="C92" t="str">
            <v>Site 2 Marina</v>
          </cell>
          <cell r="D92">
            <v>43131</v>
          </cell>
          <cell r="E92">
            <v>43195</v>
          </cell>
          <cell r="F92" t="str">
            <v>rq</v>
          </cell>
          <cell r="G92">
            <v>0</v>
          </cell>
          <cell r="H92" t="str">
            <v>low ost</v>
          </cell>
        </row>
        <row r="93">
          <cell r="A93" t="str">
            <v>I180025</v>
          </cell>
          <cell r="B93" t="str">
            <v>Bartlett Lake</v>
          </cell>
          <cell r="C93" t="str">
            <v>Site 3 Boater's Campground</v>
          </cell>
          <cell r="D93">
            <v>43131</v>
          </cell>
          <cell r="E93">
            <v>43195</v>
          </cell>
          <cell r="F93" t="str">
            <v>rq</v>
          </cell>
          <cell r="G93">
            <v>0</v>
          </cell>
          <cell r="H93" t="str">
            <v>low ost</v>
          </cell>
        </row>
        <row r="94">
          <cell r="A94" t="str">
            <v>I180027</v>
          </cell>
          <cell r="B94" t="str">
            <v>Canyon Lake (Mormon Flat Dam)</v>
          </cell>
          <cell r="C94" t="str">
            <v>Site 1 Sandy Beach below Horse Mesa Dam</v>
          </cell>
          <cell r="D94">
            <v>43133</v>
          </cell>
          <cell r="E94">
            <v>43195</v>
          </cell>
          <cell r="F94" t="str">
            <v>rq</v>
          </cell>
          <cell r="G94">
            <v>11970</v>
          </cell>
          <cell r="H94" t="str">
            <v>sub smp</v>
          </cell>
        </row>
        <row r="95">
          <cell r="A95" t="str">
            <v>I180028</v>
          </cell>
          <cell r="B95" t="str">
            <v>Canyon Lake (Mormon Flat Dam)</v>
          </cell>
          <cell r="C95" t="str">
            <v>Site 2 Dam (29-4m)</v>
          </cell>
          <cell r="D95">
            <v>43133</v>
          </cell>
          <cell r="E95">
            <v>43236</v>
          </cell>
          <cell r="F95" t="str">
            <v>rq</v>
          </cell>
          <cell r="G95">
            <v>159600</v>
          </cell>
          <cell r="H95" t="str">
            <v>sub smp</v>
          </cell>
        </row>
        <row r="96">
          <cell r="A96" t="str">
            <v>I180116</v>
          </cell>
          <cell r="B96" t="str">
            <v>Klamath Lake Upper</v>
          </cell>
          <cell r="C96" t="str">
            <v>KR254.4 Link Dam (2018-01)</v>
          </cell>
          <cell r="D96">
            <v>43209</v>
          </cell>
          <cell r="E96">
            <v>43242</v>
          </cell>
          <cell r="F96" t="str">
            <v>rq</v>
          </cell>
          <cell r="G96">
            <v>0</v>
          </cell>
        </row>
        <row r="97">
          <cell r="A97" t="str">
            <v>I180120</v>
          </cell>
          <cell r="B97" t="str">
            <v>Agency Lake</v>
          </cell>
          <cell r="C97" t="str">
            <v>Henzel Park Boat Ramp (2018-5)</v>
          </cell>
          <cell r="D97">
            <v>43208</v>
          </cell>
          <cell r="E97">
            <v>43243</v>
          </cell>
          <cell r="F97" t="str">
            <v>rq</v>
          </cell>
          <cell r="G97">
            <v>0</v>
          </cell>
        </row>
        <row r="98">
          <cell r="A98" t="str">
            <v>I180121</v>
          </cell>
          <cell r="B98" t="str">
            <v>Lake Ewauna</v>
          </cell>
          <cell r="C98" t="str">
            <v>Veteran's Park Boat Ramp (2018-6)</v>
          </cell>
          <cell r="D98">
            <v>43209</v>
          </cell>
          <cell r="E98">
            <v>43249</v>
          </cell>
          <cell r="F98" t="str">
            <v>rq</v>
          </cell>
          <cell r="G98">
            <v>0</v>
          </cell>
        </row>
        <row r="99">
          <cell r="A99" t="str">
            <v>H1612</v>
          </cell>
          <cell r="E99">
            <v>43250</v>
          </cell>
          <cell r="F99" t="str">
            <v>dm</v>
          </cell>
          <cell r="G99">
            <v>39750</v>
          </cell>
        </row>
        <row r="100">
          <cell r="A100" t="str">
            <v>I180127</v>
          </cell>
          <cell r="B100" t="str">
            <v>Tule Lake</v>
          </cell>
          <cell r="C100" t="str">
            <v>West Boat Ramp (2018-12)</v>
          </cell>
          <cell r="D100">
            <v>43214</v>
          </cell>
          <cell r="E100">
            <v>43250</v>
          </cell>
          <cell r="F100" t="str">
            <v>cd</v>
          </cell>
          <cell r="G100">
            <v>0</v>
          </cell>
        </row>
        <row r="101">
          <cell r="A101" t="str">
            <v>I180128</v>
          </cell>
          <cell r="B101" t="str">
            <v>Quail Creek Reservoir (Quail Lake)</v>
          </cell>
          <cell r="C101" t="str">
            <v>Boat Ramp (A1)</v>
          </cell>
          <cell r="D101">
            <v>43208</v>
          </cell>
          <cell r="E101">
            <v>43250</v>
          </cell>
          <cell r="F101" t="str">
            <v>cd</v>
          </cell>
          <cell r="G101">
            <v>0</v>
          </cell>
        </row>
        <row r="102">
          <cell r="A102" t="str">
            <v>I180134</v>
          </cell>
          <cell r="B102" t="str">
            <v>Lahontan Reservoir</v>
          </cell>
          <cell r="C102" t="str">
            <v>Dam</v>
          </cell>
          <cell r="D102">
            <v>43216</v>
          </cell>
          <cell r="E102">
            <v>43250</v>
          </cell>
          <cell r="F102" t="str">
            <v>cd</v>
          </cell>
          <cell r="G102">
            <v>0</v>
          </cell>
        </row>
        <row r="103">
          <cell r="A103" t="str">
            <v>H1612</v>
          </cell>
          <cell r="E103">
            <v>43250</v>
          </cell>
          <cell r="F103" t="str">
            <v>cd</v>
          </cell>
          <cell r="G103">
            <v>39750</v>
          </cell>
        </row>
        <row r="104">
          <cell r="A104" t="str">
            <v>I180132</v>
          </cell>
          <cell r="B104" t="str">
            <v>Sand Hollow Reservoir</v>
          </cell>
          <cell r="C104" t="str">
            <v>A2</v>
          </cell>
          <cell r="D104">
            <v>43208</v>
          </cell>
          <cell r="E104">
            <v>43250</v>
          </cell>
          <cell r="F104" t="str">
            <v>mm</v>
          </cell>
          <cell r="G104">
            <v>0</v>
          </cell>
          <cell r="H104" t="str">
            <v>m ost</v>
          </cell>
        </row>
        <row r="105">
          <cell r="A105" t="str">
            <v>I180126</v>
          </cell>
          <cell r="B105" t="str">
            <v>Clear Lake</v>
          </cell>
          <cell r="C105" t="str">
            <v>Dam (2018-11)</v>
          </cell>
          <cell r="D105">
            <v>43214</v>
          </cell>
          <cell r="E105">
            <v>43249</v>
          </cell>
          <cell r="F105" t="str">
            <v>im</v>
          </cell>
          <cell r="G105">
            <v>0</v>
          </cell>
          <cell r="H105" t="str">
            <v>h. ost</v>
          </cell>
        </row>
        <row r="106">
          <cell r="A106" t="str">
            <v>I180130</v>
          </cell>
          <cell r="B106" t="str">
            <v>Quail Creek Reservoir (Quail Lake)</v>
          </cell>
          <cell r="C106" t="str">
            <v>Inlet (A3)</v>
          </cell>
          <cell r="D106">
            <v>43208</v>
          </cell>
          <cell r="E106">
            <v>43249</v>
          </cell>
          <cell r="F106" t="str">
            <v>im</v>
          </cell>
          <cell r="G106">
            <v>0</v>
          </cell>
        </row>
        <row r="107">
          <cell r="A107" t="str">
            <v>I180133</v>
          </cell>
          <cell r="B107" t="str">
            <v>Sand Hollow Reservoir</v>
          </cell>
          <cell r="C107" t="str">
            <v>A3</v>
          </cell>
          <cell r="D107">
            <v>43208</v>
          </cell>
          <cell r="E107">
            <v>43249</v>
          </cell>
          <cell r="F107" t="str">
            <v>im</v>
          </cell>
          <cell r="G107">
            <v>0</v>
          </cell>
          <cell r="H107" t="str">
            <v>l. ost</v>
          </cell>
        </row>
        <row r="108">
          <cell r="A108" t="str">
            <v>I180082</v>
          </cell>
          <cell r="B108" t="str">
            <v>Saguaro Lake (Stewart Mountain Dam)</v>
          </cell>
          <cell r="C108" t="str">
            <v>Site 2 Marina</v>
          </cell>
          <cell r="D108">
            <v>43173</v>
          </cell>
          <cell r="E108">
            <v>43228</v>
          </cell>
          <cell r="F108" t="str">
            <v>dm</v>
          </cell>
          <cell r="G108">
            <v>138</v>
          </cell>
        </row>
        <row r="109">
          <cell r="A109" t="str">
            <v>I180083</v>
          </cell>
          <cell r="B109" t="str">
            <v>Saguaro Lake (Stewart Mountain Dam)</v>
          </cell>
          <cell r="C109" t="str">
            <v>Site 4 Boat launch</v>
          </cell>
          <cell r="D109">
            <v>43173</v>
          </cell>
          <cell r="E109">
            <v>43229</v>
          </cell>
          <cell r="F109" t="str">
            <v>dm</v>
          </cell>
          <cell r="G109">
            <v>301</v>
          </cell>
        </row>
        <row r="110">
          <cell r="A110" t="str">
            <v>I180045</v>
          </cell>
          <cell r="B110" t="str">
            <v>Apache Lake (Horse Mesa Dam)</v>
          </cell>
          <cell r="C110" t="str">
            <v>Site 3 Three Mile</v>
          </cell>
          <cell r="D110">
            <v>43160</v>
          </cell>
          <cell r="E110">
            <v>43229</v>
          </cell>
          <cell r="F110" t="str">
            <v>dm</v>
          </cell>
          <cell r="G110">
            <v>0</v>
          </cell>
        </row>
        <row r="111">
          <cell r="A111" t="str">
            <v>I180046</v>
          </cell>
          <cell r="B111" t="str">
            <v>Apache Lake (Horse Mesa Dam)</v>
          </cell>
          <cell r="C111" t="str">
            <v>Site 4 Burnt Horse Corral Rec Site</v>
          </cell>
          <cell r="D111">
            <v>43160</v>
          </cell>
          <cell r="E111">
            <v>43231</v>
          </cell>
          <cell r="F111" t="str">
            <v>dm</v>
          </cell>
          <cell r="G111">
            <v>0</v>
          </cell>
          <cell r="H111" t="str">
            <v>m ost</v>
          </cell>
        </row>
        <row r="112">
          <cell r="A112" t="str">
            <v>I180044</v>
          </cell>
          <cell r="B112" t="str">
            <v>Apache Lake (Horse Mesa Dam)</v>
          </cell>
          <cell r="C112" t="str">
            <v>Site 2 Marina</v>
          </cell>
          <cell r="D112">
            <v>43160</v>
          </cell>
          <cell r="E112">
            <v>43231</v>
          </cell>
          <cell r="F112" t="str">
            <v>dm</v>
          </cell>
          <cell r="G112">
            <v>218</v>
          </cell>
          <cell r="H112" t="str">
            <v>l ost</v>
          </cell>
        </row>
        <row r="113">
          <cell r="A113" t="str">
            <v>I180063</v>
          </cell>
          <cell r="B113" t="str">
            <v>Apache Lake (Horse Mesa Dam)</v>
          </cell>
          <cell r="C113" t="str">
            <v>Site 1 Dam 5 M</v>
          </cell>
          <cell r="D113">
            <v>43173</v>
          </cell>
          <cell r="E113">
            <v>43234</v>
          </cell>
          <cell r="F113" t="str">
            <v>dm</v>
          </cell>
          <cell r="G113">
            <v>0</v>
          </cell>
        </row>
        <row r="114">
          <cell r="A114" t="str">
            <v>I180064</v>
          </cell>
          <cell r="B114" t="str">
            <v>Apache Lake (Horse Mesa Dam)</v>
          </cell>
          <cell r="C114" t="str">
            <v>Site 1 Dam 30 M</v>
          </cell>
          <cell r="D114">
            <v>43173</v>
          </cell>
          <cell r="E114">
            <v>43234</v>
          </cell>
          <cell r="F114" t="str">
            <v>dm</v>
          </cell>
          <cell r="G114">
            <v>541</v>
          </cell>
        </row>
        <row r="115">
          <cell r="A115" t="str">
            <v>I180117</v>
          </cell>
          <cell r="B115" t="str">
            <v>Klamath River</v>
          </cell>
          <cell r="C115" t="str">
            <v>KR246.0 Miller Island Boat Ramp (2018-2)</v>
          </cell>
          <cell r="D115">
            <v>43207</v>
          </cell>
          <cell r="E115">
            <v>43241</v>
          </cell>
          <cell r="F115" t="str">
            <v>dm</v>
          </cell>
          <cell r="G115">
            <v>0</v>
          </cell>
        </row>
        <row r="116">
          <cell r="A116" t="str">
            <v>I180118</v>
          </cell>
          <cell r="B116" t="str">
            <v>Klamath Lake Upper</v>
          </cell>
          <cell r="C116" t="str">
            <v>Moore Park Boat Ramp (2018-3)</v>
          </cell>
          <cell r="D116">
            <v>43209</v>
          </cell>
          <cell r="E116">
            <v>43241</v>
          </cell>
          <cell r="F116" t="str">
            <v>dm</v>
          </cell>
          <cell r="G116">
            <v>0</v>
          </cell>
        </row>
        <row r="117">
          <cell r="A117" t="str">
            <v>I180119</v>
          </cell>
          <cell r="B117" t="str">
            <v>Klamath Lake Upper</v>
          </cell>
          <cell r="C117" t="str">
            <v>Rocky Point Boat Ramp (2018-4)</v>
          </cell>
          <cell r="D117">
            <v>43208</v>
          </cell>
          <cell r="E117">
            <v>43244</v>
          </cell>
          <cell r="F117" t="str">
            <v>dm</v>
          </cell>
          <cell r="G117">
            <v>0</v>
          </cell>
        </row>
        <row r="118">
          <cell r="A118" t="str">
            <v>I180123</v>
          </cell>
          <cell r="B118" t="str">
            <v>Gerber Reservoir</v>
          </cell>
          <cell r="C118" t="str">
            <v>Boat Ramp #1 (South) (2018-8)</v>
          </cell>
          <cell r="D118">
            <v>43209</v>
          </cell>
          <cell r="E118">
            <v>43249</v>
          </cell>
          <cell r="F118" t="str">
            <v>dm</v>
          </cell>
          <cell r="G118">
            <v>0</v>
          </cell>
          <cell r="H118" t="str">
            <v>l ost</v>
          </cell>
        </row>
        <row r="119">
          <cell r="A119" t="str">
            <v>I180124</v>
          </cell>
          <cell r="B119" t="str">
            <v>Gerber Reservoir</v>
          </cell>
          <cell r="C119" t="str">
            <v>Boat Ramp #2 (North) (2018-9)</v>
          </cell>
          <cell r="D119">
            <v>43209</v>
          </cell>
          <cell r="E119">
            <v>43249</v>
          </cell>
          <cell r="F119" t="str">
            <v>dm</v>
          </cell>
          <cell r="G119">
            <v>0</v>
          </cell>
          <cell r="H119" t="str">
            <v>l ost</v>
          </cell>
        </row>
        <row r="120">
          <cell r="A120" t="str">
            <v>I180125</v>
          </cell>
          <cell r="B120" t="str">
            <v>Wilson Reservoir (Lost River Diverson Dam)</v>
          </cell>
          <cell r="C120" t="str">
            <v>Boat Ramp (2018-10)</v>
          </cell>
          <cell r="D120">
            <v>43209</v>
          </cell>
          <cell r="E120">
            <v>43249</v>
          </cell>
          <cell r="F120" t="str">
            <v>dm</v>
          </cell>
          <cell r="G120">
            <v>0</v>
          </cell>
          <cell r="H120" t="str">
            <v>l ost</v>
          </cell>
        </row>
        <row r="121">
          <cell r="A121" t="str">
            <v>I180102</v>
          </cell>
          <cell r="B121" t="str">
            <v>Bartlett Lake</v>
          </cell>
          <cell r="C121" t="str">
            <v>Site 3 Boater's Campground</v>
          </cell>
          <cell r="D121">
            <v>43213</v>
          </cell>
          <cell r="E121">
            <v>43249</v>
          </cell>
          <cell r="F121" t="str">
            <v>dm</v>
          </cell>
          <cell r="G121">
            <v>0</v>
          </cell>
          <cell r="H121" t="str">
            <v>l ost</v>
          </cell>
        </row>
        <row r="122">
          <cell r="A122" t="str">
            <v>I180103</v>
          </cell>
          <cell r="B122" t="str">
            <v>Bartlett Lake</v>
          </cell>
          <cell r="C122" t="str">
            <v>Site 4 Sherrif @ Main Boat Launch</v>
          </cell>
          <cell r="D122">
            <v>43213</v>
          </cell>
          <cell r="E122">
            <v>43250</v>
          </cell>
          <cell r="F122" t="str">
            <v>dm</v>
          </cell>
          <cell r="G122">
            <v>0</v>
          </cell>
          <cell r="H122" t="str">
            <v>l ost</v>
          </cell>
        </row>
        <row r="123">
          <cell r="A123" t="str">
            <v>I180108</v>
          </cell>
          <cell r="B123" t="str">
            <v>Roosevelt Lake</v>
          </cell>
          <cell r="C123" t="str">
            <v>Site 1 Marina</v>
          </cell>
          <cell r="D123">
            <v>43214</v>
          </cell>
          <cell r="E123">
            <v>43250</v>
          </cell>
          <cell r="F123" t="str">
            <v>dm</v>
          </cell>
          <cell r="G123">
            <v>0</v>
          </cell>
          <cell r="H123" t="str">
            <v>l ost</v>
          </cell>
        </row>
        <row r="124">
          <cell r="A124" t="str">
            <v>I180137</v>
          </cell>
          <cell r="B124" t="str">
            <v>Pyramid</v>
          </cell>
          <cell r="C124" t="str">
            <v>Blockhouse</v>
          </cell>
          <cell r="D124">
            <v>43216</v>
          </cell>
          <cell r="E124">
            <v>43250</v>
          </cell>
          <cell r="F124" t="str">
            <v>cd</v>
          </cell>
          <cell r="G124">
            <v>0</v>
          </cell>
        </row>
        <row r="125">
          <cell r="A125" t="str">
            <v>I180136</v>
          </cell>
          <cell r="B125" t="str">
            <v>Lahontan Reservoir</v>
          </cell>
          <cell r="C125" t="str">
            <v>Silver spring Boat Launch</v>
          </cell>
          <cell r="D125">
            <v>43216</v>
          </cell>
          <cell r="E125">
            <v>43250</v>
          </cell>
          <cell r="F125" t="str">
            <v>cd</v>
          </cell>
          <cell r="G125">
            <v>0</v>
          </cell>
        </row>
        <row r="126">
          <cell r="A126" t="str">
            <v>I180140</v>
          </cell>
          <cell r="B126" t="str">
            <v>Boca</v>
          </cell>
          <cell r="C126" t="str">
            <v>North</v>
          </cell>
          <cell r="D126">
            <v>43217</v>
          </cell>
          <cell r="E126">
            <v>43251</v>
          </cell>
          <cell r="F126" t="str">
            <v>cd</v>
          </cell>
          <cell r="G126">
            <v>0</v>
          </cell>
        </row>
        <row r="127">
          <cell r="A127" t="str">
            <v>I180143</v>
          </cell>
          <cell r="B127" t="str">
            <v>Stampede</v>
          </cell>
          <cell r="C127" t="str">
            <v>Boat Launch</v>
          </cell>
          <cell r="D127">
            <v>43217</v>
          </cell>
          <cell r="E127">
            <v>43251</v>
          </cell>
          <cell r="F127" t="str">
            <v>cd</v>
          </cell>
          <cell r="G127">
            <v>0</v>
          </cell>
        </row>
        <row r="128">
          <cell r="A128" t="str">
            <v>I180146</v>
          </cell>
          <cell r="B128" t="str">
            <v>Atoka Lake</v>
          </cell>
          <cell r="D128">
            <v>43042</v>
          </cell>
          <cell r="E128">
            <v>43251</v>
          </cell>
          <cell r="F128" t="str">
            <v>cd</v>
          </cell>
          <cell r="G128">
            <v>0</v>
          </cell>
        </row>
        <row r="129">
          <cell r="A129" t="str">
            <v>I180149</v>
          </cell>
          <cell r="B129" t="str">
            <v>Huntington North Reservoir</v>
          </cell>
          <cell r="C129" t="str">
            <v>1A</v>
          </cell>
          <cell r="D129">
            <v>43229</v>
          </cell>
          <cell r="E129">
            <v>43251</v>
          </cell>
          <cell r="F129" t="str">
            <v>cd</v>
          </cell>
          <cell r="G129">
            <v>0</v>
          </cell>
        </row>
        <row r="130">
          <cell r="A130" t="str">
            <v>I180131</v>
          </cell>
          <cell r="B130" t="str">
            <v>Sand Hollow Reservoir</v>
          </cell>
          <cell r="C130" t="str">
            <v>Ramp (A1)</v>
          </cell>
          <cell r="D130">
            <v>43208</v>
          </cell>
          <cell r="E130">
            <v>43251</v>
          </cell>
          <cell r="F130" t="str">
            <v>mm</v>
          </cell>
          <cell r="G130">
            <v>0</v>
          </cell>
          <cell r="H130" t="str">
            <v>1 suspect, l ost</v>
          </cell>
        </row>
        <row r="131">
          <cell r="A131" t="str">
            <v>I180139</v>
          </cell>
          <cell r="B131" t="str">
            <v>Prosser Creek</v>
          </cell>
          <cell r="C131" t="str">
            <v>Dam</v>
          </cell>
          <cell r="D131">
            <v>43217</v>
          </cell>
          <cell r="E131">
            <v>43251</v>
          </cell>
          <cell r="F131" t="str">
            <v>mm</v>
          </cell>
          <cell r="G131">
            <v>0</v>
          </cell>
          <cell r="H131" t="str">
            <v>l ost</v>
          </cell>
        </row>
        <row r="132">
          <cell r="A132" t="str">
            <v>I180141</v>
          </cell>
          <cell r="B132" t="str">
            <v>Boca</v>
          </cell>
          <cell r="C132" t="str">
            <v>Middle</v>
          </cell>
          <cell r="D132">
            <v>43217</v>
          </cell>
          <cell r="E132">
            <v>43251</v>
          </cell>
          <cell r="F132" t="str">
            <v>mm</v>
          </cell>
          <cell r="G132">
            <v>0</v>
          </cell>
          <cell r="H132" t="str">
            <v>l ost</v>
          </cell>
        </row>
        <row r="133">
          <cell r="A133" t="str">
            <v>I180144</v>
          </cell>
          <cell r="B133" t="str">
            <v>McGee Creek Reservoir</v>
          </cell>
          <cell r="D133">
            <v>43042</v>
          </cell>
          <cell r="E133">
            <v>43251</v>
          </cell>
          <cell r="F133" t="str">
            <v>mm</v>
          </cell>
          <cell r="G133">
            <v>0</v>
          </cell>
          <cell r="H133" t="str">
            <v>l ost</v>
          </cell>
        </row>
        <row r="134">
          <cell r="A134" t="str">
            <v>I180147</v>
          </cell>
          <cell r="B134" t="str">
            <v>Holdenville City Lake</v>
          </cell>
          <cell r="D134">
            <v>43042</v>
          </cell>
          <cell r="E134">
            <v>43251</v>
          </cell>
          <cell r="F134" t="str">
            <v>mm</v>
          </cell>
          <cell r="G134">
            <v>0</v>
          </cell>
          <cell r="H134" t="str">
            <v>l ost</v>
          </cell>
        </row>
        <row r="135">
          <cell r="A135" t="str">
            <v>I180148</v>
          </cell>
          <cell r="B135" t="str">
            <v>Tenkiller Lake</v>
          </cell>
          <cell r="D135">
            <v>43230</v>
          </cell>
          <cell r="E135">
            <v>43251</v>
          </cell>
          <cell r="F135" t="str">
            <v>mm</v>
          </cell>
          <cell r="G135">
            <v>0</v>
          </cell>
          <cell r="H135" t="str">
            <v>l ost</v>
          </cell>
        </row>
        <row r="136">
          <cell r="A136" t="str">
            <v>I180151</v>
          </cell>
          <cell r="B136" t="str">
            <v>Huntington North Reservoir</v>
          </cell>
          <cell r="C136" t="str">
            <v>3A</v>
          </cell>
          <cell r="D136">
            <v>43229</v>
          </cell>
          <cell r="E136">
            <v>43251</v>
          </cell>
          <cell r="F136" t="str">
            <v>mm</v>
          </cell>
          <cell r="G136">
            <v>0</v>
          </cell>
          <cell r="H136" t="str">
            <v>m ost</v>
          </cell>
        </row>
        <row r="137">
          <cell r="A137" t="str">
            <v>I180138</v>
          </cell>
          <cell r="B137" t="str">
            <v>Pyramid</v>
          </cell>
          <cell r="C137" t="str">
            <v>North Nets Beach</v>
          </cell>
          <cell r="D137">
            <v>43216</v>
          </cell>
          <cell r="E137">
            <v>43251</v>
          </cell>
          <cell r="F137" t="str">
            <v>im</v>
          </cell>
          <cell r="G137">
            <v>0</v>
          </cell>
          <cell r="H137" t="str">
            <v>h. ost</v>
          </cell>
        </row>
        <row r="138">
          <cell r="A138" t="str">
            <v>I180145</v>
          </cell>
          <cell r="B138" t="str">
            <v>Konawa Lake</v>
          </cell>
          <cell r="D138">
            <v>43042</v>
          </cell>
          <cell r="E138">
            <v>43251</v>
          </cell>
          <cell r="F138" t="str">
            <v>im</v>
          </cell>
          <cell r="G138">
            <v>0</v>
          </cell>
          <cell r="H138" t="str">
            <v>h. ost</v>
          </cell>
        </row>
        <row r="139">
          <cell r="A139" t="str">
            <v>I180150</v>
          </cell>
          <cell r="B139" t="str">
            <v>Huntington North Reservoir</v>
          </cell>
          <cell r="C139" t="str">
            <v>2A</v>
          </cell>
          <cell r="D139">
            <v>43229</v>
          </cell>
          <cell r="E139">
            <v>43251</v>
          </cell>
          <cell r="F139" t="str">
            <v>im</v>
          </cell>
          <cell r="G139">
            <v>0</v>
          </cell>
          <cell r="H139" t="str">
            <v>h. seeds</v>
          </cell>
        </row>
        <row r="140">
          <cell r="A140" t="str">
            <v>I180152</v>
          </cell>
          <cell r="B140" t="str">
            <v>Huntington North Reservoir</v>
          </cell>
          <cell r="C140" t="str">
            <v>4A</v>
          </cell>
          <cell r="D140">
            <v>43229</v>
          </cell>
          <cell r="E140">
            <v>43251</v>
          </cell>
          <cell r="F140" t="str">
            <v>im</v>
          </cell>
          <cell r="G140">
            <v>0</v>
          </cell>
          <cell r="H140" t="str">
            <v>l. ost, h. seeds</v>
          </cell>
        </row>
        <row r="141">
          <cell r="A141" t="str">
            <v>I180153</v>
          </cell>
          <cell r="B141" t="str">
            <v>Deer Creek Reservoir</v>
          </cell>
          <cell r="C141" t="str">
            <v>1A</v>
          </cell>
          <cell r="D141">
            <v>43228</v>
          </cell>
          <cell r="E141">
            <v>43252</v>
          </cell>
          <cell r="F141" t="str">
            <v>cd</v>
          </cell>
          <cell r="G141">
            <v>0</v>
          </cell>
        </row>
        <row r="142">
          <cell r="A142" t="str">
            <v>I180142</v>
          </cell>
          <cell r="B142" t="str">
            <v>Boca</v>
          </cell>
          <cell r="C142" t="str">
            <v>Dam</v>
          </cell>
          <cell r="D142">
            <v>43217</v>
          </cell>
          <cell r="E142">
            <v>43252</v>
          </cell>
          <cell r="F142" t="str">
            <v>cd</v>
          </cell>
          <cell r="G142">
            <v>0</v>
          </cell>
        </row>
        <row r="143">
          <cell r="A143" t="str">
            <v>I180155</v>
          </cell>
          <cell r="B143" t="str">
            <v>Deer Creek Reservoir</v>
          </cell>
          <cell r="C143" t="str">
            <v>3A</v>
          </cell>
          <cell r="D143">
            <v>43228</v>
          </cell>
          <cell r="E143">
            <v>43252</v>
          </cell>
          <cell r="F143" t="str">
            <v>cd</v>
          </cell>
          <cell r="G143">
            <v>0</v>
          </cell>
        </row>
        <row r="144">
          <cell r="A144" t="str">
            <v>I180158</v>
          </cell>
          <cell r="B144" t="str">
            <v>Navajo Reservoir</v>
          </cell>
          <cell r="C144" t="str">
            <v>CO Break Water</v>
          </cell>
          <cell r="D144">
            <v>43241</v>
          </cell>
          <cell r="E144">
            <v>43252</v>
          </cell>
          <cell r="F144" t="str">
            <v>cd</v>
          </cell>
          <cell r="G144">
            <v>0</v>
          </cell>
        </row>
        <row r="145">
          <cell r="A145" t="str">
            <v>I180162</v>
          </cell>
          <cell r="B145" t="str">
            <v>Navajo Reservoir</v>
          </cell>
          <cell r="C145" t="str">
            <v>NM Pine Marina</v>
          </cell>
          <cell r="D145">
            <v>43241</v>
          </cell>
          <cell r="E145">
            <v>43252</v>
          </cell>
          <cell r="F145" t="str">
            <v>cd</v>
          </cell>
          <cell r="G145">
            <v>0</v>
          </cell>
        </row>
        <row r="146">
          <cell r="A146" t="str">
            <v>I180154</v>
          </cell>
          <cell r="B146" t="str">
            <v>Deer Creek Reservoir</v>
          </cell>
          <cell r="C146" t="str">
            <v>2A</v>
          </cell>
          <cell r="D146">
            <v>43228</v>
          </cell>
          <cell r="E146">
            <v>43252</v>
          </cell>
          <cell r="F146" t="str">
            <v>mm</v>
          </cell>
          <cell r="G146">
            <v>0</v>
          </cell>
          <cell r="H146" t="str">
            <v>l ost</v>
          </cell>
        </row>
        <row r="147">
          <cell r="A147" t="str">
            <v>I180156</v>
          </cell>
          <cell r="B147" t="str">
            <v>Deer Creek Reservoir</v>
          </cell>
          <cell r="C147" t="str">
            <v>4A</v>
          </cell>
          <cell r="D147">
            <v>43228</v>
          </cell>
          <cell r="E147">
            <v>43252</v>
          </cell>
          <cell r="F147" t="str">
            <v>mm</v>
          </cell>
          <cell r="G147">
            <v>0</v>
          </cell>
          <cell r="H147" t="str">
            <v>lots of seeds</v>
          </cell>
        </row>
        <row r="148">
          <cell r="A148" t="str">
            <v>I180159</v>
          </cell>
          <cell r="B148" t="str">
            <v>Navajo Reservoir</v>
          </cell>
          <cell r="C148" t="str">
            <v>CO Stateline</v>
          </cell>
          <cell r="D148">
            <v>43241</v>
          </cell>
          <cell r="E148">
            <v>43252</v>
          </cell>
          <cell r="F148" t="str">
            <v>mm</v>
          </cell>
          <cell r="G148">
            <v>0</v>
          </cell>
        </row>
        <row r="149">
          <cell r="A149" t="str">
            <v>I180161</v>
          </cell>
          <cell r="B149" t="str">
            <v>Navajo Reservoir</v>
          </cell>
          <cell r="C149" t="str">
            <v>NM Spill Way</v>
          </cell>
          <cell r="D149">
            <v>43241</v>
          </cell>
          <cell r="E149">
            <v>43252</v>
          </cell>
          <cell r="F149" t="str">
            <v>mm</v>
          </cell>
          <cell r="G149">
            <v>0</v>
          </cell>
        </row>
        <row r="150">
          <cell r="A150" t="str">
            <v>I180166</v>
          </cell>
          <cell r="B150" t="str">
            <v>Crystal Reservoir</v>
          </cell>
          <cell r="C150" t="str">
            <v>Below Morrow Point</v>
          </cell>
          <cell r="D150">
            <v>43242</v>
          </cell>
          <cell r="E150">
            <v>43252</v>
          </cell>
          <cell r="F150" t="str">
            <v>mm</v>
          </cell>
          <cell r="G150">
            <v>0</v>
          </cell>
        </row>
        <row r="151">
          <cell r="A151" t="str">
            <v>I180157</v>
          </cell>
          <cell r="B151" t="str">
            <v>Deer Creek Reservoir</v>
          </cell>
          <cell r="C151" t="str">
            <v>5A</v>
          </cell>
          <cell r="D151">
            <v>43228</v>
          </cell>
          <cell r="E151">
            <v>43252</v>
          </cell>
          <cell r="F151" t="str">
            <v>im</v>
          </cell>
          <cell r="G151">
            <v>0</v>
          </cell>
          <cell r="H151" t="str">
            <v>h. seeds</v>
          </cell>
        </row>
        <row r="152">
          <cell r="A152" t="str">
            <v>I180163</v>
          </cell>
          <cell r="B152" t="str">
            <v>Mt. Park</v>
          </cell>
          <cell r="C152" t="str">
            <v>Fish Dock</v>
          </cell>
          <cell r="D152">
            <v>43237</v>
          </cell>
          <cell r="E152">
            <v>43252</v>
          </cell>
          <cell r="F152" t="str">
            <v>im</v>
          </cell>
          <cell r="G152">
            <v>0</v>
          </cell>
          <cell r="H152" t="str">
            <v>l. ost</v>
          </cell>
        </row>
        <row r="153">
          <cell r="A153" t="str">
            <v>I180165</v>
          </cell>
          <cell r="B153" t="str">
            <v>Mt. Park</v>
          </cell>
          <cell r="C153" t="str">
            <v>Dam</v>
          </cell>
          <cell r="D153">
            <v>43237</v>
          </cell>
          <cell r="E153">
            <v>43252</v>
          </cell>
          <cell r="F153" t="str">
            <v>im</v>
          </cell>
          <cell r="G153">
            <v>0</v>
          </cell>
        </row>
        <row r="154">
          <cell r="A154" t="str">
            <v>I180100</v>
          </cell>
          <cell r="B154" t="str">
            <v>Bartlett Lake</v>
          </cell>
          <cell r="C154" t="str">
            <v>Site 1 Dam</v>
          </cell>
          <cell r="D154">
            <v>43213</v>
          </cell>
          <cell r="E154">
            <v>43252</v>
          </cell>
          <cell r="F154" t="str">
            <v>dm</v>
          </cell>
          <cell r="G154">
            <v>21</v>
          </cell>
          <cell r="H154" t="str">
            <v>h ost</v>
          </cell>
        </row>
        <row r="155">
          <cell r="A155" t="str">
            <v>I180072</v>
          </cell>
          <cell r="B155" t="str">
            <v>Canyon Lake (Mormon Flat Dam)</v>
          </cell>
          <cell r="C155" t="str">
            <v>Site 1 Sandy Beach below Horse Mesa Dam</v>
          </cell>
          <cell r="D155">
            <v>43174</v>
          </cell>
          <cell r="E155">
            <v>43252</v>
          </cell>
          <cell r="F155" t="str">
            <v>dm</v>
          </cell>
          <cell r="G155">
            <v>975</v>
          </cell>
        </row>
        <row r="156">
          <cell r="A156" t="str">
            <v>I180106</v>
          </cell>
          <cell r="B156" t="str">
            <v>Canyon Lake (Mormon Flat Dam)</v>
          </cell>
          <cell r="C156" t="str">
            <v>Dam</v>
          </cell>
          <cell r="D156">
            <v>43214</v>
          </cell>
          <cell r="E156">
            <v>43252</v>
          </cell>
          <cell r="F156" t="str">
            <v>dm</v>
          </cell>
          <cell r="G156">
            <v>0</v>
          </cell>
          <cell r="H156" t="str">
            <v>too many to count more than 5000 veligers in a partial subsample</v>
          </cell>
        </row>
        <row r="157">
          <cell r="A157" t="str">
            <v>I180135</v>
          </cell>
          <cell r="B157" t="str">
            <v>Lahontan Reservoir</v>
          </cell>
          <cell r="C157" t="str">
            <v>Dam Outlet</v>
          </cell>
          <cell r="D157">
            <v>43216</v>
          </cell>
          <cell r="E157">
            <v>43252</v>
          </cell>
          <cell r="F157" t="str">
            <v>dm</v>
          </cell>
          <cell r="G157">
            <v>0</v>
          </cell>
          <cell r="H157" t="str">
            <v>half spilled on 5/31/18</v>
          </cell>
        </row>
        <row r="158">
          <cell r="A158" t="str">
            <v>I180160</v>
          </cell>
          <cell r="B158" t="str">
            <v>Navajo Reservoir</v>
          </cell>
          <cell r="C158" t="str">
            <v>NM Sims Marina</v>
          </cell>
          <cell r="D158">
            <v>43241</v>
          </cell>
          <cell r="E158">
            <v>43252</v>
          </cell>
          <cell r="F158" t="str">
            <v>dm</v>
          </cell>
          <cell r="G158">
            <v>0</v>
          </cell>
        </row>
        <row r="159">
          <cell r="A159" t="str">
            <v>I180164</v>
          </cell>
          <cell r="B159" t="str">
            <v>Mt. Park</v>
          </cell>
          <cell r="C159" t="str">
            <v>Creek</v>
          </cell>
          <cell r="D159">
            <v>43237</v>
          </cell>
          <cell r="E159">
            <v>43252</v>
          </cell>
          <cell r="F159" t="str">
            <v>dm</v>
          </cell>
          <cell r="G159">
            <v>0</v>
          </cell>
          <cell r="H159" t="str">
            <v>little spill</v>
          </cell>
        </row>
        <row r="160">
          <cell r="A160" t="str">
            <v>I180110</v>
          </cell>
          <cell r="B160" t="str">
            <v>Roosevelt Lake</v>
          </cell>
          <cell r="C160" t="str">
            <v>Site 3 Dam</v>
          </cell>
          <cell r="D160">
            <v>43214</v>
          </cell>
          <cell r="E160">
            <v>43250</v>
          </cell>
          <cell r="F160" t="str">
            <v>dm</v>
          </cell>
          <cell r="G160">
            <v>0</v>
          </cell>
          <cell r="H160" t="str">
            <v>clam</v>
          </cell>
        </row>
        <row r="161">
          <cell r="A161" t="str">
            <v>I180170</v>
          </cell>
          <cell r="B161" t="str">
            <v>Ruedi Reservoir</v>
          </cell>
          <cell r="C161" t="str">
            <v>West Boat Ramp</v>
          </cell>
          <cell r="D161">
            <v>43241</v>
          </cell>
          <cell r="E161">
            <v>43256</v>
          </cell>
          <cell r="F161" t="str">
            <v>mm</v>
          </cell>
          <cell r="G161">
            <v>0</v>
          </cell>
        </row>
        <row r="162">
          <cell r="A162" t="str">
            <v>I180168</v>
          </cell>
          <cell r="B162" t="str">
            <v>Blue Mesa Reservoir</v>
          </cell>
          <cell r="C162" t="str">
            <v>Elk Creek Boat Ramp</v>
          </cell>
          <cell r="D162">
            <v>43242</v>
          </cell>
          <cell r="E162">
            <v>43256</v>
          </cell>
          <cell r="F162" t="str">
            <v>mm</v>
          </cell>
          <cell r="G162">
            <v>0</v>
          </cell>
        </row>
        <row r="163">
          <cell r="A163" t="str">
            <v>I180172</v>
          </cell>
          <cell r="B163" t="str">
            <v>Yuba Reservoir</v>
          </cell>
          <cell r="C163" t="str">
            <v>2A</v>
          </cell>
          <cell r="D163">
            <v>43241</v>
          </cell>
          <cell r="E163">
            <v>43256</v>
          </cell>
          <cell r="F163" t="str">
            <v>mm</v>
          </cell>
          <cell r="G163">
            <v>0</v>
          </cell>
        </row>
        <row r="164">
          <cell r="A164" t="str">
            <v>I180173</v>
          </cell>
          <cell r="B164" t="str">
            <v>Yuba Reservoir</v>
          </cell>
          <cell r="C164" t="str">
            <v>3A</v>
          </cell>
          <cell r="D164">
            <v>43241</v>
          </cell>
          <cell r="E164">
            <v>43256</v>
          </cell>
          <cell r="F164" t="str">
            <v>mm</v>
          </cell>
          <cell r="G164">
            <v>0</v>
          </cell>
        </row>
        <row r="165">
          <cell r="A165" t="str">
            <v>I180173</v>
          </cell>
          <cell r="B165" t="str">
            <v>Yuba Reservoir</v>
          </cell>
          <cell r="C165" t="str">
            <v>3A</v>
          </cell>
          <cell r="D165">
            <v>43241</v>
          </cell>
          <cell r="E165">
            <v>43256</v>
          </cell>
          <cell r="F165" t="str">
            <v>mm</v>
          </cell>
          <cell r="G165">
            <v>0</v>
          </cell>
        </row>
        <row r="166">
          <cell r="A166" t="str">
            <v>I180174</v>
          </cell>
          <cell r="B166" t="str">
            <v>Yuba Reservoir</v>
          </cell>
          <cell r="C166" t="str">
            <v>4A</v>
          </cell>
          <cell r="D166">
            <v>43241</v>
          </cell>
          <cell r="E166">
            <v>43256</v>
          </cell>
          <cell r="F166" t="str">
            <v>mm</v>
          </cell>
          <cell r="G166">
            <v>0</v>
          </cell>
        </row>
        <row r="167">
          <cell r="A167" t="str">
            <v>I180173</v>
          </cell>
          <cell r="B167" t="str">
            <v>Yuba Reservoir</v>
          </cell>
          <cell r="C167" t="str">
            <v>3A</v>
          </cell>
          <cell r="D167">
            <v>43241</v>
          </cell>
          <cell r="E167">
            <v>43256</v>
          </cell>
          <cell r="F167" t="str">
            <v>mm</v>
          </cell>
          <cell r="G167">
            <v>0</v>
          </cell>
        </row>
        <row r="168">
          <cell r="A168" t="str">
            <v>I180172</v>
          </cell>
          <cell r="B168" t="str">
            <v>Yuba Reservoir</v>
          </cell>
          <cell r="C168" t="str">
            <v>2A</v>
          </cell>
          <cell r="D168">
            <v>43241</v>
          </cell>
          <cell r="E168">
            <v>43256</v>
          </cell>
          <cell r="F168" t="str">
            <v>mm</v>
          </cell>
          <cell r="G168">
            <v>0</v>
          </cell>
        </row>
        <row r="169">
          <cell r="A169" t="str">
            <v>I180171</v>
          </cell>
          <cell r="B169" t="str">
            <v>Yuba Reservoir</v>
          </cell>
          <cell r="C169" t="str">
            <v>1A</v>
          </cell>
          <cell r="D169">
            <v>43241</v>
          </cell>
          <cell r="E169">
            <v>43256</v>
          </cell>
          <cell r="F169" t="str">
            <v>im</v>
          </cell>
          <cell r="G169">
            <v>0</v>
          </cell>
        </row>
        <row r="170">
          <cell r="A170" t="str">
            <v>I180169</v>
          </cell>
          <cell r="B170" t="str">
            <v>Gunnison River</v>
          </cell>
          <cell r="C170" t="str">
            <v>East Portal Diversion Dam</v>
          </cell>
          <cell r="D170">
            <v>43242</v>
          </cell>
          <cell r="E170">
            <v>43257</v>
          </cell>
          <cell r="F170" t="str">
            <v>rq</v>
          </cell>
          <cell r="G170">
            <v>0</v>
          </cell>
        </row>
        <row r="171">
          <cell r="A171" t="str">
            <v>I180176</v>
          </cell>
          <cell r="B171" t="str">
            <v>Minersville Reservoir</v>
          </cell>
          <cell r="C171" t="str">
            <v>1A East side of Dam</v>
          </cell>
          <cell r="D171">
            <v>43234</v>
          </cell>
          <cell r="E171">
            <v>43257</v>
          </cell>
          <cell r="F171" t="str">
            <v>mm</v>
          </cell>
          <cell r="G171">
            <v>0</v>
          </cell>
        </row>
        <row r="172">
          <cell r="A172" t="str">
            <v>I180178</v>
          </cell>
          <cell r="B172" t="str">
            <v>Minersville Reservoir</v>
          </cell>
          <cell r="C172" t="str">
            <v>3A Mid Lake</v>
          </cell>
          <cell r="D172">
            <v>43234</v>
          </cell>
          <cell r="E172">
            <v>43257</v>
          </cell>
          <cell r="F172" t="str">
            <v>mm</v>
          </cell>
          <cell r="G172">
            <v>0</v>
          </cell>
        </row>
        <row r="173">
          <cell r="A173" t="str">
            <v>I180180</v>
          </cell>
          <cell r="B173" t="str">
            <v>Otter Creek Reservoir</v>
          </cell>
          <cell r="C173" t="str">
            <v>Ramp</v>
          </cell>
          <cell r="D173">
            <v>43237</v>
          </cell>
          <cell r="E173">
            <v>43257</v>
          </cell>
          <cell r="F173" t="str">
            <v>mm</v>
          </cell>
          <cell r="G173">
            <v>0</v>
          </cell>
        </row>
        <row r="174">
          <cell r="A174" t="str">
            <v>I180182</v>
          </cell>
          <cell r="B174" t="str">
            <v>Quail Creek Reservoir (Quail Lake)</v>
          </cell>
          <cell r="C174" t="str">
            <v>Boat Ramp</v>
          </cell>
          <cell r="D174">
            <v>43235</v>
          </cell>
          <cell r="E174">
            <v>43257</v>
          </cell>
          <cell r="F174" t="str">
            <v>mm</v>
          </cell>
          <cell r="G174">
            <v>0</v>
          </cell>
        </row>
        <row r="175">
          <cell r="A175" t="str">
            <v>I180183</v>
          </cell>
          <cell r="B175" t="str">
            <v>Quail Creek Reservoir (Quail Lake)</v>
          </cell>
          <cell r="C175" t="str">
            <v>East Dam</v>
          </cell>
          <cell r="D175">
            <v>43235</v>
          </cell>
          <cell r="E175">
            <v>43257</v>
          </cell>
          <cell r="F175" t="str">
            <v>mm</v>
          </cell>
          <cell r="G175">
            <v>0</v>
          </cell>
        </row>
        <row r="176">
          <cell r="A176" t="str">
            <v>I180184</v>
          </cell>
          <cell r="B176" t="str">
            <v>Quail Creek Reservoir (Quail Lake)</v>
          </cell>
          <cell r="C176" t="str">
            <v>South Dam</v>
          </cell>
          <cell r="D176">
            <v>43235</v>
          </cell>
          <cell r="E176">
            <v>43257</v>
          </cell>
          <cell r="F176" t="str">
            <v>mm</v>
          </cell>
          <cell r="G176">
            <v>0</v>
          </cell>
        </row>
        <row r="177">
          <cell r="A177" t="str">
            <v>I180187</v>
          </cell>
          <cell r="B177" t="str">
            <v>Sand Hollow Reservoir</v>
          </cell>
          <cell r="C177" t="str">
            <v>East Beach</v>
          </cell>
          <cell r="D177">
            <v>43235</v>
          </cell>
          <cell r="E177">
            <v>43257</v>
          </cell>
          <cell r="F177" t="str">
            <v>mm</v>
          </cell>
          <cell r="G177">
            <v>0</v>
          </cell>
        </row>
        <row r="178">
          <cell r="A178" t="str">
            <v>I180188</v>
          </cell>
          <cell r="B178" t="str">
            <v>Granby Reservoir</v>
          </cell>
          <cell r="C178" t="str">
            <v>Sunset Point Boat Ramp</v>
          </cell>
          <cell r="D178">
            <v>43245</v>
          </cell>
          <cell r="E178">
            <v>43257</v>
          </cell>
          <cell r="F178" t="str">
            <v>mm</v>
          </cell>
          <cell r="G178">
            <v>0</v>
          </cell>
        </row>
        <row r="179">
          <cell r="A179" t="str">
            <v>I180189</v>
          </cell>
          <cell r="B179" t="str">
            <v>Granby Reservoir</v>
          </cell>
          <cell r="C179" t="str">
            <v>Stillwater Boat Ramp</v>
          </cell>
          <cell r="D179">
            <v>43245</v>
          </cell>
          <cell r="E179">
            <v>43257</v>
          </cell>
          <cell r="F179" t="str">
            <v>mm</v>
          </cell>
          <cell r="G179">
            <v>0</v>
          </cell>
        </row>
        <row r="180">
          <cell r="A180" t="str">
            <v>I180190</v>
          </cell>
          <cell r="B180" t="str">
            <v>Granby Reservoir</v>
          </cell>
          <cell r="C180" t="str">
            <v>Beacon Landing Marina</v>
          </cell>
          <cell r="D180">
            <v>43245</v>
          </cell>
          <cell r="E180">
            <v>43257</v>
          </cell>
          <cell r="F180" t="str">
            <v>mm</v>
          </cell>
          <cell r="G180">
            <v>0</v>
          </cell>
        </row>
        <row r="181">
          <cell r="A181" t="str">
            <v>I180191</v>
          </cell>
          <cell r="B181" t="str">
            <v>Granby Reservoir</v>
          </cell>
          <cell r="C181" t="str">
            <v>Highland Marina</v>
          </cell>
          <cell r="D181">
            <v>43245</v>
          </cell>
          <cell r="E181">
            <v>43257</v>
          </cell>
          <cell r="F181" t="str">
            <v>mm</v>
          </cell>
          <cell r="G181">
            <v>0</v>
          </cell>
        </row>
        <row r="182">
          <cell r="A182" t="str">
            <v>I180073</v>
          </cell>
          <cell r="B182" t="str">
            <v>Canyon Lake (Mormon Flat Dam)</v>
          </cell>
          <cell r="C182" t="str">
            <v>Site 2 Dam (10 m)</v>
          </cell>
          <cell r="D182">
            <v>43174</v>
          </cell>
          <cell r="E182">
            <v>43256</v>
          </cell>
          <cell r="F182" t="str">
            <v>as</v>
          </cell>
          <cell r="G182">
            <v>0</v>
          </cell>
        </row>
        <row r="183">
          <cell r="A183" t="str">
            <v>I180286</v>
          </cell>
          <cell r="B183" t="str">
            <v>Canyon Lake (Mormon Flat Dam)</v>
          </cell>
          <cell r="C183" t="str">
            <v>Site 2 Dam (24 m)</v>
          </cell>
          <cell r="D183">
            <v>43251</v>
          </cell>
          <cell r="E183">
            <v>43257</v>
          </cell>
          <cell r="F183" t="str">
            <v>as</v>
          </cell>
          <cell r="G183">
            <v>0</v>
          </cell>
        </row>
        <row r="184">
          <cell r="A184" t="str">
            <v>I180288</v>
          </cell>
          <cell r="B184" t="str">
            <v>Canyon Lake (Mormon Flat Dam)</v>
          </cell>
          <cell r="C184" t="str">
            <v>Beer Can Flats</v>
          </cell>
          <cell r="D184">
            <v>43251</v>
          </cell>
          <cell r="E184">
            <v>43257</v>
          </cell>
          <cell r="F184" t="str">
            <v>as</v>
          </cell>
          <cell r="G184">
            <v>0</v>
          </cell>
        </row>
        <row r="185">
          <cell r="A185" t="str">
            <v>I180285</v>
          </cell>
          <cell r="B185" t="str">
            <v>Canyon Lake (Mormon Flat Dam)</v>
          </cell>
          <cell r="C185" t="str">
            <v>Site 2 Dam (7 m)</v>
          </cell>
          <cell r="D185">
            <v>43251</v>
          </cell>
          <cell r="E185">
            <v>43257</v>
          </cell>
          <cell r="F185" t="str">
            <v>as</v>
          </cell>
          <cell r="G185">
            <v>0</v>
          </cell>
        </row>
        <row r="186">
          <cell r="A186" t="str">
            <v>I180177</v>
          </cell>
          <cell r="B186" t="str">
            <v>Minersville Reservoir</v>
          </cell>
          <cell r="C186" t="str">
            <v>2A West and Center Dam</v>
          </cell>
          <cell r="D186">
            <v>43234</v>
          </cell>
          <cell r="E186">
            <v>43257</v>
          </cell>
          <cell r="F186" t="str">
            <v>im</v>
          </cell>
          <cell r="G186">
            <v>0</v>
          </cell>
          <cell r="H186" t="str">
            <v>l. ost</v>
          </cell>
        </row>
        <row r="187">
          <cell r="A187" t="str">
            <v>I180181</v>
          </cell>
          <cell r="B187" t="str">
            <v>Otter Creek Reservoir</v>
          </cell>
          <cell r="C187" t="str">
            <v>Dam</v>
          </cell>
          <cell r="D187">
            <v>43237</v>
          </cell>
          <cell r="E187">
            <v>43257</v>
          </cell>
          <cell r="F187" t="str">
            <v>im</v>
          </cell>
          <cell r="G187">
            <v>0</v>
          </cell>
          <cell r="H187" t="str">
            <v>h. seeds</v>
          </cell>
        </row>
        <row r="188">
          <cell r="A188" t="str">
            <v>I180186</v>
          </cell>
          <cell r="B188" t="str">
            <v>Sand Hollow Reservoir</v>
          </cell>
          <cell r="C188" t="str">
            <v>Marina</v>
          </cell>
          <cell r="D188">
            <v>43235</v>
          </cell>
          <cell r="E188">
            <v>43257</v>
          </cell>
          <cell r="F188" t="str">
            <v>im</v>
          </cell>
          <cell r="G188">
            <v>0</v>
          </cell>
          <cell r="H188" t="str">
            <v>h. seeds m. ost</v>
          </cell>
        </row>
        <row r="189">
          <cell r="A189" t="str">
            <v>l180167</v>
          </cell>
          <cell r="E189">
            <v>43258</v>
          </cell>
          <cell r="F189" t="str">
            <v>dm</v>
          </cell>
          <cell r="G189">
            <v>0</v>
          </cell>
        </row>
        <row r="190">
          <cell r="A190" t="str">
            <v>l180175</v>
          </cell>
          <cell r="E190">
            <v>43258</v>
          </cell>
          <cell r="F190" t="str">
            <v>dm</v>
          </cell>
          <cell r="G190">
            <v>0</v>
          </cell>
        </row>
        <row r="191">
          <cell r="A191" t="str">
            <v>l180179</v>
          </cell>
          <cell r="E191">
            <v>43258</v>
          </cell>
          <cell r="F191" t="str">
            <v>dm</v>
          </cell>
          <cell r="G191">
            <v>0</v>
          </cell>
        </row>
        <row r="192">
          <cell r="A192" t="str">
            <v>l180185</v>
          </cell>
          <cell r="E192">
            <v>43258</v>
          </cell>
          <cell r="F192" t="str">
            <v>dm</v>
          </cell>
          <cell r="G192">
            <v>0</v>
          </cell>
        </row>
        <row r="193">
          <cell r="A193" t="str">
            <v>l180192</v>
          </cell>
          <cell r="E193">
            <v>43258</v>
          </cell>
          <cell r="F193" t="str">
            <v>dm</v>
          </cell>
          <cell r="G193">
            <v>0</v>
          </cell>
        </row>
        <row r="194">
          <cell r="A194" t="str">
            <v>l180199</v>
          </cell>
          <cell r="E194">
            <v>43258</v>
          </cell>
          <cell r="F194" t="str">
            <v>dm</v>
          </cell>
          <cell r="G194">
            <v>0</v>
          </cell>
        </row>
        <row r="195">
          <cell r="A195" t="str">
            <v>l180202</v>
          </cell>
          <cell r="E195">
            <v>43258</v>
          </cell>
          <cell r="F195" t="str">
            <v>dm</v>
          </cell>
          <cell r="G195">
            <v>0</v>
          </cell>
        </row>
        <row r="196">
          <cell r="A196" t="str">
            <v>L180205</v>
          </cell>
          <cell r="E196">
            <v>43258</v>
          </cell>
          <cell r="F196" t="str">
            <v>dm</v>
          </cell>
          <cell r="G196">
            <v>0</v>
          </cell>
        </row>
        <row r="197">
          <cell r="A197" t="str">
            <v>I180198</v>
          </cell>
          <cell r="B197" t="str">
            <v>Heron Reservoir</v>
          </cell>
          <cell r="C197" t="str">
            <v>Inlet</v>
          </cell>
          <cell r="D197">
            <v>43242</v>
          </cell>
          <cell r="E197">
            <v>43258</v>
          </cell>
          <cell r="F197" t="str">
            <v>im</v>
          </cell>
          <cell r="G197">
            <v>0</v>
          </cell>
        </row>
        <row r="198">
          <cell r="A198" t="str">
            <v>I180203</v>
          </cell>
          <cell r="B198" t="str">
            <v>Caballo Reservoir</v>
          </cell>
          <cell r="C198" t="str">
            <v>Main Dock</v>
          </cell>
          <cell r="D198">
            <v>43244</v>
          </cell>
          <cell r="E198">
            <v>43258</v>
          </cell>
          <cell r="F198" t="str">
            <v>im</v>
          </cell>
          <cell r="G198">
            <v>0</v>
          </cell>
          <cell r="H198" t="str">
            <v>m. ost</v>
          </cell>
        </row>
        <row r="199">
          <cell r="A199" t="str">
            <v>I180208</v>
          </cell>
          <cell r="B199" t="str">
            <v>Brantley Reservoir</v>
          </cell>
          <cell r="C199" t="str">
            <v>Below Dam</v>
          </cell>
          <cell r="D199">
            <v>43243</v>
          </cell>
          <cell r="E199">
            <v>43258</v>
          </cell>
          <cell r="F199" t="str">
            <v>im</v>
          </cell>
          <cell r="G199">
            <v>0</v>
          </cell>
          <cell r="H199" t="str">
            <v>l. ost</v>
          </cell>
        </row>
        <row r="200">
          <cell r="A200" t="str">
            <v>I180200</v>
          </cell>
          <cell r="B200" t="str">
            <v>El Vado Reservoir</v>
          </cell>
          <cell r="C200" t="str">
            <v>North Inlet</v>
          </cell>
          <cell r="D200">
            <v>43242</v>
          </cell>
          <cell r="E200">
            <v>43258</v>
          </cell>
          <cell r="F200" t="str">
            <v>AS</v>
          </cell>
          <cell r="G200">
            <v>0</v>
          </cell>
          <cell r="H200" t="str">
            <v>low ostracod count</v>
          </cell>
        </row>
        <row r="201">
          <cell r="A201" t="str">
            <v>I180193</v>
          </cell>
          <cell r="B201" t="str">
            <v>Grand Lake</v>
          </cell>
          <cell r="C201" t="str">
            <v>Community Dock</v>
          </cell>
          <cell r="D201">
            <v>43245</v>
          </cell>
          <cell r="E201">
            <v>43258</v>
          </cell>
          <cell r="F201" t="str">
            <v>mm</v>
          </cell>
          <cell r="G201">
            <v>0</v>
          </cell>
          <cell r="H201" t="str">
            <v>high seeds</v>
          </cell>
        </row>
        <row r="202">
          <cell r="A202" t="str">
            <v>I180194</v>
          </cell>
          <cell r="B202" t="str">
            <v>Grand Lake</v>
          </cell>
          <cell r="C202" t="str">
            <v>East Boat Ramp</v>
          </cell>
          <cell r="D202">
            <v>43245</v>
          </cell>
          <cell r="E202">
            <v>43258</v>
          </cell>
          <cell r="F202" t="str">
            <v>mm</v>
          </cell>
          <cell r="G202">
            <v>0</v>
          </cell>
        </row>
        <row r="203">
          <cell r="A203" t="str">
            <v>I180195</v>
          </cell>
          <cell r="B203" t="str">
            <v>Shadow Mountain Reservoir</v>
          </cell>
          <cell r="C203" t="str">
            <v>Green Ridge Boat Ramp</v>
          </cell>
          <cell r="D203">
            <v>43245</v>
          </cell>
          <cell r="E203">
            <v>43258</v>
          </cell>
          <cell r="F203" t="str">
            <v>mm</v>
          </cell>
          <cell r="G203">
            <v>0</v>
          </cell>
          <cell r="H203" t="str">
            <v>l ost</v>
          </cell>
        </row>
        <row r="204">
          <cell r="A204" t="str">
            <v>I180196</v>
          </cell>
          <cell r="B204" t="str">
            <v>Shadow Mountain Reservoir</v>
          </cell>
          <cell r="C204" t="str">
            <v>Trail Ridge Marina</v>
          </cell>
          <cell r="D204">
            <v>43245</v>
          </cell>
          <cell r="E204">
            <v>43258</v>
          </cell>
          <cell r="F204" t="str">
            <v>mm</v>
          </cell>
          <cell r="G204">
            <v>0</v>
          </cell>
          <cell r="H204" t="str">
            <v>m ost</v>
          </cell>
        </row>
        <row r="205">
          <cell r="A205" t="str">
            <v>I180197</v>
          </cell>
          <cell r="B205" t="str">
            <v>Heron Reservoir</v>
          </cell>
          <cell r="C205" t="str">
            <v>Lalaja Boat Ramp</v>
          </cell>
          <cell r="D205">
            <v>43242</v>
          </cell>
          <cell r="E205">
            <v>43258</v>
          </cell>
          <cell r="F205" t="str">
            <v>mm</v>
          </cell>
          <cell r="G205">
            <v>0</v>
          </cell>
          <cell r="H205" t="str">
            <v>l ost</v>
          </cell>
        </row>
        <row r="206">
          <cell r="A206" t="str">
            <v>I180201</v>
          </cell>
          <cell r="B206" t="str">
            <v>El Vado Reservoir</v>
          </cell>
          <cell r="C206" t="str">
            <v>Main Boat Launch</v>
          </cell>
          <cell r="D206">
            <v>43242</v>
          </cell>
          <cell r="E206">
            <v>43258</v>
          </cell>
          <cell r="F206" t="str">
            <v>mm</v>
          </cell>
          <cell r="G206">
            <v>0</v>
          </cell>
          <cell r="H206" t="str">
            <v>l ost</v>
          </cell>
        </row>
        <row r="207">
          <cell r="A207" t="str">
            <v>I180204</v>
          </cell>
          <cell r="B207" t="str">
            <v>Caballo Reservoir</v>
          </cell>
          <cell r="C207" t="str">
            <v>Dam</v>
          </cell>
          <cell r="D207">
            <v>43244</v>
          </cell>
          <cell r="E207">
            <v>43258</v>
          </cell>
          <cell r="F207" t="str">
            <v>mm</v>
          </cell>
          <cell r="G207">
            <v>0</v>
          </cell>
          <cell r="H207" t="str">
            <v>l ost</v>
          </cell>
        </row>
        <row r="208">
          <cell r="A208" t="str">
            <v>I180206</v>
          </cell>
          <cell r="B208" t="str">
            <v>Brantley Reservoir</v>
          </cell>
          <cell r="C208" t="str">
            <v>West (Seven Rivers) Dock</v>
          </cell>
          <cell r="D208">
            <v>43243</v>
          </cell>
          <cell r="E208">
            <v>43258</v>
          </cell>
          <cell r="F208" t="str">
            <v>mm</v>
          </cell>
          <cell r="G208">
            <v>0</v>
          </cell>
          <cell r="H208" t="str">
            <v>m ost</v>
          </cell>
        </row>
        <row r="209">
          <cell r="A209" t="str">
            <v>I180209</v>
          </cell>
          <cell r="B209" t="str">
            <v>Sumner Lake</v>
          </cell>
          <cell r="C209" t="str">
            <v>Main Dock</v>
          </cell>
          <cell r="D209">
            <v>43243</v>
          </cell>
          <cell r="E209">
            <v>43258</v>
          </cell>
          <cell r="F209" t="str">
            <v>mm</v>
          </cell>
          <cell r="G209">
            <v>0</v>
          </cell>
          <cell r="H209" t="str">
            <v>l ost</v>
          </cell>
        </row>
        <row r="210">
          <cell r="A210" t="str">
            <v>I180167</v>
          </cell>
          <cell r="B210" t="str">
            <v>Blue Mesa Reservoir</v>
          </cell>
          <cell r="C210" t="str">
            <v>Lake Fork Marina</v>
          </cell>
          <cell r="D210">
            <v>43242</v>
          </cell>
          <cell r="E210">
            <v>43258</v>
          </cell>
          <cell r="F210" t="str">
            <v>dm</v>
          </cell>
          <cell r="G210">
            <v>0</v>
          </cell>
        </row>
        <row r="211">
          <cell r="A211" t="str">
            <v>I180179</v>
          </cell>
          <cell r="B211" t="str">
            <v>Otter Creek Reservoir</v>
          </cell>
          <cell r="C211" t="str">
            <v>Mid South</v>
          </cell>
          <cell r="D211">
            <v>43237</v>
          </cell>
          <cell r="E211">
            <v>43258</v>
          </cell>
          <cell r="F211" t="str">
            <v>dm</v>
          </cell>
          <cell r="G211">
            <v>0</v>
          </cell>
        </row>
        <row r="212">
          <cell r="A212" t="str">
            <v>I180185</v>
          </cell>
          <cell r="B212" t="str">
            <v>Sand Hollow Reservoir</v>
          </cell>
          <cell r="C212" t="str">
            <v>Ramp</v>
          </cell>
          <cell r="D212">
            <v>43235</v>
          </cell>
          <cell r="E212">
            <v>43258</v>
          </cell>
          <cell r="F212" t="str">
            <v>dm</v>
          </cell>
          <cell r="G212">
            <v>0</v>
          </cell>
        </row>
        <row r="213">
          <cell r="A213" t="str">
            <v>I180192</v>
          </cell>
          <cell r="B213" t="str">
            <v>Granby Reservoir</v>
          </cell>
          <cell r="C213" t="str">
            <v>Gran Elk Marina</v>
          </cell>
          <cell r="D213">
            <v>43245</v>
          </cell>
          <cell r="E213">
            <v>43258</v>
          </cell>
          <cell r="F213" t="str">
            <v>dm</v>
          </cell>
          <cell r="G213">
            <v>0</v>
          </cell>
        </row>
        <row r="214">
          <cell r="A214" t="str">
            <v>I180199</v>
          </cell>
          <cell r="B214" t="str">
            <v>Heron Reservoir</v>
          </cell>
          <cell r="C214" t="str">
            <v>Dam</v>
          </cell>
          <cell r="D214">
            <v>43242</v>
          </cell>
          <cell r="E214">
            <v>43258</v>
          </cell>
          <cell r="F214" t="str">
            <v>dm</v>
          </cell>
          <cell r="G214">
            <v>0</v>
          </cell>
        </row>
        <row r="215">
          <cell r="A215" t="str">
            <v>I180202</v>
          </cell>
          <cell r="B215" t="str">
            <v>El Vado Reservoir</v>
          </cell>
          <cell r="C215" t="str">
            <v>Dam</v>
          </cell>
          <cell r="D215">
            <v>43242</v>
          </cell>
          <cell r="E215">
            <v>43258</v>
          </cell>
          <cell r="F215" t="str">
            <v>dm</v>
          </cell>
          <cell r="G215">
            <v>0</v>
          </cell>
          <cell r="H215" t="str">
            <v>L ost</v>
          </cell>
        </row>
        <row r="216">
          <cell r="A216" t="str">
            <v>I180205</v>
          </cell>
          <cell r="B216" t="str">
            <v>Caballo Reservoir</v>
          </cell>
          <cell r="C216" t="str">
            <v>KOA</v>
          </cell>
          <cell r="D216">
            <v>43244</v>
          </cell>
          <cell r="E216">
            <v>43258</v>
          </cell>
          <cell r="F216" t="str">
            <v>dm</v>
          </cell>
          <cell r="G216">
            <v>0</v>
          </cell>
          <cell r="H216" t="str">
            <v>M ost</v>
          </cell>
        </row>
        <row r="217">
          <cell r="A217" t="str">
            <v>I180207</v>
          </cell>
          <cell r="B217" t="str">
            <v>Brantley Reservoir</v>
          </cell>
          <cell r="C217" t="str">
            <v>East (Main) Dock</v>
          </cell>
          <cell r="D217">
            <v>43243</v>
          </cell>
          <cell r="E217">
            <v>43258</v>
          </cell>
          <cell r="F217" t="str">
            <v>dm</v>
          </cell>
          <cell r="G217">
            <v>0</v>
          </cell>
        </row>
        <row r="218">
          <cell r="A218" t="str">
            <v>I180210</v>
          </cell>
          <cell r="B218" t="str">
            <v>Sumner Lake</v>
          </cell>
          <cell r="C218" t="str">
            <v>Dam</v>
          </cell>
          <cell r="D218">
            <v>43243</v>
          </cell>
          <cell r="E218">
            <v>43259</v>
          </cell>
          <cell r="F218" t="str">
            <v>im</v>
          </cell>
          <cell r="G218">
            <v>0</v>
          </cell>
          <cell r="H218" t="str">
            <v>l. ost</v>
          </cell>
        </row>
        <row r="219">
          <cell r="A219" t="str">
            <v>I180215</v>
          </cell>
          <cell r="B219" t="str">
            <v>Farmington Lake</v>
          </cell>
          <cell r="C219" t="str">
            <v>Inlet</v>
          </cell>
          <cell r="D219">
            <v>43241</v>
          </cell>
          <cell r="E219">
            <v>43259</v>
          </cell>
          <cell r="F219" t="str">
            <v>im</v>
          </cell>
          <cell r="G219">
            <v>0</v>
          </cell>
          <cell r="H219" t="str">
            <v>m. ost</v>
          </cell>
        </row>
        <row r="220">
          <cell r="A220" t="str">
            <v>I180218</v>
          </cell>
          <cell r="B220" t="str">
            <v>Pueblo Reservoir</v>
          </cell>
          <cell r="C220" t="str">
            <v>South Marina</v>
          </cell>
          <cell r="D220">
            <v>43250</v>
          </cell>
          <cell r="E220">
            <v>43259</v>
          </cell>
          <cell r="F220" t="str">
            <v>im</v>
          </cell>
          <cell r="G220">
            <v>0</v>
          </cell>
          <cell r="H220" t="str">
            <v>h. ost</v>
          </cell>
        </row>
        <row r="221">
          <cell r="A221" t="str">
            <v>I180223</v>
          </cell>
          <cell r="B221" t="str">
            <v>Pueblo Reservoir</v>
          </cell>
          <cell r="C221" t="str">
            <v>N-1 Cove</v>
          </cell>
          <cell r="D221">
            <v>43250</v>
          </cell>
          <cell r="E221">
            <v>43259</v>
          </cell>
          <cell r="F221" t="str">
            <v>im</v>
          </cell>
          <cell r="G221">
            <v>0</v>
          </cell>
          <cell r="H221" t="str">
            <v>l. ost</v>
          </cell>
        </row>
        <row r="222">
          <cell r="A222" t="str">
            <v>I180227</v>
          </cell>
          <cell r="B222" t="str">
            <v>Folsom Lake</v>
          </cell>
          <cell r="C222" t="str">
            <v>Peninsula Boat Ramp 2</v>
          </cell>
          <cell r="D222">
            <v>43234</v>
          </cell>
          <cell r="E222">
            <v>43259</v>
          </cell>
          <cell r="F222" t="str">
            <v>im</v>
          </cell>
          <cell r="G222">
            <v>0</v>
          </cell>
          <cell r="H222" t="str">
            <v>h. seeds</v>
          </cell>
        </row>
        <row r="223">
          <cell r="A223" t="str">
            <v>I180231</v>
          </cell>
          <cell r="B223" t="str">
            <v>Folsom Lake</v>
          </cell>
          <cell r="C223" t="str">
            <v>Folsom Dam</v>
          </cell>
          <cell r="D223">
            <v>43234</v>
          </cell>
          <cell r="E223">
            <v>43259</v>
          </cell>
          <cell r="F223" t="str">
            <v>im</v>
          </cell>
          <cell r="G223">
            <v>0</v>
          </cell>
          <cell r="H223" t="str">
            <v>l. ost, h. seeds</v>
          </cell>
        </row>
        <row r="224">
          <cell r="A224" t="str">
            <v>I180211</v>
          </cell>
          <cell r="B224" t="str">
            <v>Sumner Lake</v>
          </cell>
          <cell r="C224" t="str">
            <v>East Dock</v>
          </cell>
          <cell r="D224">
            <v>43243</v>
          </cell>
          <cell r="E224">
            <v>43259</v>
          </cell>
          <cell r="F224" t="str">
            <v>mm</v>
          </cell>
          <cell r="G224">
            <v>0</v>
          </cell>
          <cell r="H224" t="str">
            <v>m ost</v>
          </cell>
        </row>
        <row r="225">
          <cell r="A225" t="str">
            <v>I180214</v>
          </cell>
          <cell r="B225" t="str">
            <v>Farmington Lake</v>
          </cell>
          <cell r="C225" t="str">
            <v>Boat Ramp</v>
          </cell>
          <cell r="D225">
            <v>43241</v>
          </cell>
          <cell r="E225">
            <v>43259</v>
          </cell>
          <cell r="F225" t="str">
            <v>mm</v>
          </cell>
          <cell r="G225">
            <v>0</v>
          </cell>
          <cell r="H225" t="str">
            <v>h ost</v>
          </cell>
        </row>
        <row r="226">
          <cell r="A226" t="str">
            <v>I180216</v>
          </cell>
          <cell r="B226" t="str">
            <v>Farmington Lake</v>
          </cell>
          <cell r="C226" t="str">
            <v>Dam</v>
          </cell>
          <cell r="D226">
            <v>43241</v>
          </cell>
          <cell r="E226">
            <v>43259</v>
          </cell>
          <cell r="F226" t="str">
            <v>mm</v>
          </cell>
          <cell r="G226">
            <v>0</v>
          </cell>
          <cell r="H226" t="str">
            <v>h ost</v>
          </cell>
        </row>
        <row r="227">
          <cell r="A227" t="str">
            <v>I180219</v>
          </cell>
          <cell r="B227" t="str">
            <v>Pueblo Reservoir</v>
          </cell>
          <cell r="C227" t="str">
            <v>South Boat Ramp</v>
          </cell>
          <cell r="D227">
            <v>43250</v>
          </cell>
          <cell r="E227">
            <v>43259</v>
          </cell>
          <cell r="F227" t="str">
            <v>mm</v>
          </cell>
          <cell r="G227">
            <v>0</v>
          </cell>
          <cell r="H227" t="str">
            <v>h ost</v>
          </cell>
        </row>
        <row r="228">
          <cell r="A228" t="str">
            <v>I180220</v>
          </cell>
          <cell r="B228" t="str">
            <v>Pueblo Reservoir</v>
          </cell>
          <cell r="C228" t="str">
            <v>Kettle Creek Campground Site #526</v>
          </cell>
          <cell r="D228">
            <v>43250</v>
          </cell>
          <cell r="E228">
            <v>43259</v>
          </cell>
          <cell r="F228" t="str">
            <v>mm</v>
          </cell>
          <cell r="G228">
            <v>0</v>
          </cell>
          <cell r="H228" t="str">
            <v>h ost</v>
          </cell>
        </row>
        <row r="229">
          <cell r="A229" t="str">
            <v>I180224</v>
          </cell>
          <cell r="B229" t="str">
            <v>Folsom Lake</v>
          </cell>
          <cell r="C229" t="str">
            <v>Granite Bay Boat Ramp 1</v>
          </cell>
          <cell r="D229">
            <v>43234</v>
          </cell>
          <cell r="E229">
            <v>43259</v>
          </cell>
          <cell r="F229" t="str">
            <v>mm</v>
          </cell>
          <cell r="G229">
            <v>0</v>
          </cell>
          <cell r="H229" t="str">
            <v>h seeds</v>
          </cell>
        </row>
        <row r="230">
          <cell r="A230" t="str">
            <v>I180226</v>
          </cell>
          <cell r="B230" t="str">
            <v>Folsom Lake</v>
          </cell>
          <cell r="C230" t="str">
            <v>Peninsula Boat Ramp 1</v>
          </cell>
          <cell r="D230">
            <v>43234</v>
          </cell>
          <cell r="E230">
            <v>43259</v>
          </cell>
          <cell r="F230" t="str">
            <v>mm</v>
          </cell>
          <cell r="G230">
            <v>0</v>
          </cell>
          <cell r="H230" t="str">
            <v>h seeds</v>
          </cell>
        </row>
        <row r="231">
          <cell r="A231" t="str">
            <v>I180228</v>
          </cell>
          <cell r="B231" t="str">
            <v>Folsom Lake</v>
          </cell>
          <cell r="C231" t="str">
            <v>EID Intake</v>
          </cell>
          <cell r="D231">
            <v>43234</v>
          </cell>
          <cell r="E231">
            <v>43259</v>
          </cell>
          <cell r="F231" t="str">
            <v>mm</v>
          </cell>
          <cell r="G231">
            <v>0</v>
          </cell>
          <cell r="H231" t="str">
            <v>h seeds</v>
          </cell>
        </row>
        <row r="232">
          <cell r="A232" t="str">
            <v>I180228</v>
          </cell>
          <cell r="B232" t="str">
            <v>Folsom Lake</v>
          </cell>
          <cell r="C232" t="str">
            <v>EID Intake</v>
          </cell>
          <cell r="D232">
            <v>43234</v>
          </cell>
          <cell r="E232">
            <v>43259</v>
          </cell>
          <cell r="F232" t="str">
            <v>mm</v>
          </cell>
          <cell r="G232">
            <v>0</v>
          </cell>
          <cell r="H232" t="str">
            <v>h seeds</v>
          </cell>
        </row>
        <row r="233">
          <cell r="A233" t="str">
            <v>I180230</v>
          </cell>
          <cell r="B233" t="str">
            <v>Folsom Lake</v>
          </cell>
          <cell r="C233" t="str">
            <v>Brown's Ravine 2</v>
          </cell>
          <cell r="D233">
            <v>43234</v>
          </cell>
          <cell r="E233">
            <v>43259</v>
          </cell>
          <cell r="F233" t="str">
            <v>mm</v>
          </cell>
          <cell r="G233">
            <v>0</v>
          </cell>
          <cell r="H233" t="str">
            <v>h seeds</v>
          </cell>
        </row>
        <row r="234">
          <cell r="A234" t="str">
            <v>I180213</v>
          </cell>
          <cell r="B234" t="str">
            <v>Elephant Butte Reservoir</v>
          </cell>
          <cell r="C234" t="str">
            <v>Main Dock</v>
          </cell>
          <cell r="D234">
            <v>43244</v>
          </cell>
          <cell r="E234">
            <v>43259</v>
          </cell>
          <cell r="F234" t="str">
            <v>dm</v>
          </cell>
          <cell r="G234">
            <v>0</v>
          </cell>
          <cell r="H234" t="str">
            <v>M ost</v>
          </cell>
        </row>
        <row r="235">
          <cell r="A235" t="str">
            <v>I180217</v>
          </cell>
          <cell r="B235" t="str">
            <v>Pueblo Reservoir</v>
          </cell>
          <cell r="C235" t="str">
            <v>North Marina</v>
          </cell>
          <cell r="D235">
            <v>43250</v>
          </cell>
          <cell r="E235">
            <v>43259</v>
          </cell>
          <cell r="F235" t="str">
            <v>dm</v>
          </cell>
          <cell r="G235">
            <v>0</v>
          </cell>
          <cell r="H235" t="str">
            <v>l ost</v>
          </cell>
        </row>
        <row r="236">
          <cell r="A236" t="str">
            <v>I180221</v>
          </cell>
          <cell r="B236" t="str">
            <v>Pueblo Reservoir</v>
          </cell>
          <cell r="C236" t="str">
            <v>Sailboard Dr</v>
          </cell>
          <cell r="D236">
            <v>43250</v>
          </cell>
          <cell r="E236">
            <v>43259</v>
          </cell>
          <cell r="F236" t="str">
            <v>dm</v>
          </cell>
          <cell r="G236">
            <v>0</v>
          </cell>
          <cell r="H236" t="str">
            <v>l ost</v>
          </cell>
        </row>
        <row r="237">
          <cell r="A237" t="str">
            <v>I180225</v>
          </cell>
          <cell r="B237" t="str">
            <v>Folsom Lake</v>
          </cell>
          <cell r="C237" t="str">
            <v>Granite Bay Boat Ramp 2</v>
          </cell>
          <cell r="D237">
            <v>43234</v>
          </cell>
          <cell r="E237">
            <v>43259</v>
          </cell>
          <cell r="F237" t="str">
            <v>dm</v>
          </cell>
          <cell r="G237">
            <v>0</v>
          </cell>
        </row>
        <row r="238">
          <cell r="A238" t="str">
            <v>I180229</v>
          </cell>
          <cell r="B238" t="str">
            <v>Folsom Lake</v>
          </cell>
          <cell r="C238" t="str">
            <v>Brown's Ravine 1</v>
          </cell>
          <cell r="D238">
            <v>43234</v>
          </cell>
          <cell r="E238">
            <v>43259</v>
          </cell>
          <cell r="F238" t="str">
            <v>dm</v>
          </cell>
          <cell r="G238">
            <v>0</v>
          </cell>
        </row>
        <row r="239">
          <cell r="A239" t="str">
            <v>I180212</v>
          </cell>
          <cell r="B239" t="str">
            <v>Elephant Butte Reservoir</v>
          </cell>
          <cell r="C239" t="str">
            <v>Dam</v>
          </cell>
          <cell r="D239">
            <v>43244</v>
          </cell>
          <cell r="E239">
            <v>43259</v>
          </cell>
          <cell r="F239" t="str">
            <v>AS</v>
          </cell>
          <cell r="G239">
            <v>0</v>
          </cell>
          <cell r="H239" t="str">
            <v>low ostracod count</v>
          </cell>
        </row>
        <row r="240">
          <cell r="A240" t="str">
            <v>I180222</v>
          </cell>
          <cell r="B240" t="str">
            <v>Pueblo Reservoir</v>
          </cell>
          <cell r="C240" t="str">
            <v>Below Dam</v>
          </cell>
          <cell r="D240">
            <v>43250</v>
          </cell>
          <cell r="E240">
            <v>43259</v>
          </cell>
          <cell r="F240" t="str">
            <v>AS</v>
          </cell>
          <cell r="G240">
            <v>0</v>
          </cell>
        </row>
        <row r="241">
          <cell r="A241" t="str">
            <v>I180109</v>
          </cell>
          <cell r="B241" t="str">
            <v>Roosevelt Lake</v>
          </cell>
          <cell r="C241" t="str">
            <v>Site 2 Windy Hill</v>
          </cell>
          <cell r="D241">
            <v>43214</v>
          </cell>
          <cell r="E241">
            <v>43251</v>
          </cell>
          <cell r="F241" t="str">
            <v>dm</v>
          </cell>
          <cell r="G241">
            <v>0</v>
          </cell>
          <cell r="H241" t="str">
            <v>m ost</v>
          </cell>
        </row>
        <row r="242">
          <cell r="A242" t="str">
            <v>I180111</v>
          </cell>
          <cell r="B242" t="str">
            <v>Roosevelt Lake</v>
          </cell>
          <cell r="C242" t="str">
            <v>Site 4 Cholla</v>
          </cell>
          <cell r="D242">
            <v>43214</v>
          </cell>
          <cell r="E242">
            <v>43251</v>
          </cell>
          <cell r="F242" t="str">
            <v>dm</v>
          </cell>
          <cell r="G242">
            <v>0</v>
          </cell>
          <cell r="H242" t="str">
            <v>m ost</v>
          </cell>
        </row>
        <row r="243">
          <cell r="A243" t="str">
            <v>I180289</v>
          </cell>
          <cell r="B243" t="str">
            <v>Roosevelt Lake</v>
          </cell>
          <cell r="C243" t="str">
            <v>Site 1 Marina</v>
          </cell>
          <cell r="D243">
            <v>43250</v>
          </cell>
          <cell r="E243">
            <v>43251</v>
          </cell>
          <cell r="F243" t="str">
            <v>dm</v>
          </cell>
          <cell r="G243">
            <v>0</v>
          </cell>
          <cell r="H243" t="str">
            <v>m ost</v>
          </cell>
        </row>
        <row r="244">
          <cell r="A244" t="str">
            <v>I180233</v>
          </cell>
          <cell r="B244" t="str">
            <v>Folsom Lake</v>
          </cell>
          <cell r="C244" t="str">
            <v>Folsom Point Boat Ramp 2</v>
          </cell>
          <cell r="D244">
            <v>43234</v>
          </cell>
          <cell r="E244">
            <v>43262</v>
          </cell>
          <cell r="F244" t="str">
            <v>dm</v>
          </cell>
          <cell r="G244">
            <v>0</v>
          </cell>
          <cell r="H244" t="str">
            <v>l ost</v>
          </cell>
        </row>
        <row r="245">
          <cell r="A245" t="str">
            <v>I180239</v>
          </cell>
          <cell r="B245" t="str">
            <v>Utah Lake</v>
          </cell>
          <cell r="C245" t="str">
            <v>4A</v>
          </cell>
          <cell r="D245">
            <v>54202</v>
          </cell>
          <cell r="E245">
            <v>43262</v>
          </cell>
          <cell r="F245" t="str">
            <v>dm</v>
          </cell>
          <cell r="G245">
            <v>0</v>
          </cell>
          <cell r="H245" t="str">
            <v>m ost</v>
          </cell>
        </row>
        <row r="246">
          <cell r="A246" t="str">
            <v>I180240</v>
          </cell>
          <cell r="B246" t="str">
            <v>Utah Lake</v>
          </cell>
          <cell r="C246" t="str">
            <v>5A</v>
          </cell>
          <cell r="D246">
            <v>54202</v>
          </cell>
          <cell r="E246">
            <v>43262</v>
          </cell>
          <cell r="F246" t="str">
            <v>dm</v>
          </cell>
          <cell r="G246">
            <v>0</v>
          </cell>
        </row>
        <row r="247">
          <cell r="A247" t="str">
            <v>I180280</v>
          </cell>
          <cell r="B247" t="str">
            <v>Bartlett Lake</v>
          </cell>
          <cell r="C247" t="str">
            <v>Site 1 Dam</v>
          </cell>
          <cell r="D247">
            <v>43250</v>
          </cell>
          <cell r="E247">
            <v>43262</v>
          </cell>
          <cell r="F247" t="str">
            <v>dm</v>
          </cell>
          <cell r="G247">
            <v>0</v>
          </cell>
          <cell r="H247" t="str">
            <v>h ost</v>
          </cell>
        </row>
        <row r="248">
          <cell r="A248" t="str">
            <v>I180236</v>
          </cell>
          <cell r="B248" t="str">
            <v>Utah Lake</v>
          </cell>
          <cell r="C248" t="str">
            <v>1A</v>
          </cell>
          <cell r="D248">
            <v>54202</v>
          </cell>
          <cell r="E248">
            <v>43262</v>
          </cell>
          <cell r="F248" t="str">
            <v>cd</v>
          </cell>
          <cell r="G248">
            <v>0</v>
          </cell>
        </row>
        <row r="249">
          <cell r="A249" t="str">
            <v>I180282</v>
          </cell>
          <cell r="B249" t="str">
            <v>Bartlett Lake</v>
          </cell>
          <cell r="C249" t="str">
            <v>Site 3 Boater's Campground</v>
          </cell>
          <cell r="D249">
            <v>43250</v>
          </cell>
          <cell r="E249">
            <v>43262</v>
          </cell>
          <cell r="F249" t="str">
            <v>cd</v>
          </cell>
          <cell r="G249">
            <v>0</v>
          </cell>
        </row>
        <row r="250">
          <cell r="A250" t="str">
            <v>I180113</v>
          </cell>
          <cell r="B250" t="str">
            <v>Saguaro Lake (Stewart Mountain Dam)</v>
          </cell>
          <cell r="C250" t="str">
            <v>Site 2 Marina</v>
          </cell>
          <cell r="D250">
            <v>43214</v>
          </cell>
          <cell r="E250">
            <v>43262</v>
          </cell>
          <cell r="F250" t="str">
            <v>cd</v>
          </cell>
          <cell r="G250">
            <v>127</v>
          </cell>
        </row>
        <row r="251">
          <cell r="A251" t="str">
            <v>I180114</v>
          </cell>
          <cell r="B251" t="str">
            <v>Saguaro Lake (Stewart Mountain Dam)</v>
          </cell>
          <cell r="C251" t="str">
            <v>Site 4 Boat launch</v>
          </cell>
          <cell r="D251">
            <v>43214</v>
          </cell>
          <cell r="E251">
            <v>43262</v>
          </cell>
          <cell r="F251" t="str">
            <v>cd</v>
          </cell>
          <cell r="G251">
            <v>31</v>
          </cell>
        </row>
        <row r="252">
          <cell r="A252" t="str">
            <v>I180276</v>
          </cell>
          <cell r="B252" t="str">
            <v>Apache Lake (Horse Mesa Dam)</v>
          </cell>
          <cell r="C252" t="str">
            <v>Site 1 (30m)</v>
          </cell>
          <cell r="D252">
            <v>43250</v>
          </cell>
          <cell r="E252">
            <v>43262</v>
          </cell>
          <cell r="F252" t="str">
            <v>cd</v>
          </cell>
          <cell r="G252">
            <v>414</v>
          </cell>
        </row>
        <row r="253">
          <cell r="A253" t="str">
            <v>I180232</v>
          </cell>
          <cell r="B253" t="str">
            <v>Folsom Lake</v>
          </cell>
          <cell r="C253" t="str">
            <v>Folsom Point Boat Ramp 1</v>
          </cell>
          <cell r="D253">
            <v>43234</v>
          </cell>
          <cell r="E253">
            <v>43262</v>
          </cell>
          <cell r="F253" t="str">
            <v>mm</v>
          </cell>
          <cell r="G253">
            <v>0</v>
          </cell>
        </row>
        <row r="254">
          <cell r="A254" t="str">
            <v>I180235</v>
          </cell>
          <cell r="B254" t="str">
            <v>Folsom Lake</v>
          </cell>
          <cell r="C254" t="str">
            <v>Rattlesnake Bar 2</v>
          </cell>
          <cell r="D254">
            <v>43234</v>
          </cell>
          <cell r="E254" t="str">
            <v>I180232</v>
          </cell>
          <cell r="F254" t="str">
            <v>mm</v>
          </cell>
          <cell r="G254">
            <v>0</v>
          </cell>
          <cell r="H254" t="str">
            <v>l ost h seeds</v>
          </cell>
        </row>
        <row r="255">
          <cell r="A255" t="str">
            <v>I180235</v>
          </cell>
          <cell r="B255" t="str">
            <v>Folsom Lake</v>
          </cell>
          <cell r="C255" t="str">
            <v>Rattlesnake Bar 2</v>
          </cell>
          <cell r="D255">
            <v>43234</v>
          </cell>
          <cell r="E255">
            <v>43262</v>
          </cell>
          <cell r="F255" t="str">
            <v>mm</v>
          </cell>
          <cell r="G255">
            <v>0</v>
          </cell>
          <cell r="H255" t="str">
            <v>l ost h seeds</v>
          </cell>
        </row>
        <row r="256">
          <cell r="A256" t="str">
            <v>I180237</v>
          </cell>
          <cell r="B256" t="str">
            <v>Utah Lake</v>
          </cell>
          <cell r="C256" t="str">
            <v>2A</v>
          </cell>
          <cell r="D256">
            <v>54202</v>
          </cell>
          <cell r="E256">
            <v>43262</v>
          </cell>
          <cell r="F256" t="str">
            <v>mm</v>
          </cell>
          <cell r="G256">
            <v>0</v>
          </cell>
          <cell r="H256" t="str">
            <v>h ost</v>
          </cell>
        </row>
        <row r="257">
          <cell r="A257" t="str">
            <v>I180241</v>
          </cell>
          <cell r="B257" t="str">
            <v>Utah Lake</v>
          </cell>
          <cell r="C257" t="str">
            <v>6A</v>
          </cell>
          <cell r="D257">
            <v>54202</v>
          </cell>
          <cell r="E257">
            <v>43262</v>
          </cell>
          <cell r="F257" t="str">
            <v>mm</v>
          </cell>
          <cell r="G257">
            <v>0</v>
          </cell>
          <cell r="H257" t="str">
            <v>h ost</v>
          </cell>
        </row>
        <row r="258">
          <cell r="A258" t="str">
            <v>I180283</v>
          </cell>
          <cell r="B258" t="str">
            <v>Bartlett Lake</v>
          </cell>
          <cell r="C258" t="str">
            <v>Site 4 Sherrif @ Main Boat Launch</v>
          </cell>
          <cell r="D258">
            <v>43250</v>
          </cell>
          <cell r="E258">
            <v>43262</v>
          </cell>
          <cell r="F258" t="str">
            <v>mm</v>
          </cell>
          <cell r="G258">
            <v>0</v>
          </cell>
          <cell r="H258" t="str">
            <v>m ost</v>
          </cell>
        </row>
        <row r="259">
          <cell r="A259" t="str">
            <v>I180275</v>
          </cell>
          <cell r="B259" t="str">
            <v>Apache Lake (Horse Mesa Dam)</v>
          </cell>
          <cell r="C259" t="str">
            <v>Site 1 (5m)</v>
          </cell>
          <cell r="D259">
            <v>43250</v>
          </cell>
          <cell r="E259">
            <v>43262</v>
          </cell>
          <cell r="F259" t="str">
            <v>mm</v>
          </cell>
          <cell r="G259">
            <v>255</v>
          </cell>
        </row>
        <row r="260">
          <cell r="A260" t="str">
            <v>I180234</v>
          </cell>
          <cell r="B260" t="str">
            <v>Folsom Lake</v>
          </cell>
          <cell r="C260" t="str">
            <v>Rattlesnake Bar 1</v>
          </cell>
          <cell r="D260">
            <v>43234</v>
          </cell>
          <cell r="E260">
            <v>43262</v>
          </cell>
          <cell r="F260" t="str">
            <v>im</v>
          </cell>
          <cell r="G260">
            <v>0</v>
          </cell>
          <cell r="H260" t="str">
            <v>h. seeds</v>
          </cell>
        </row>
        <row r="261">
          <cell r="A261" t="str">
            <v>I180238</v>
          </cell>
          <cell r="B261" t="str">
            <v>Utah Lake</v>
          </cell>
          <cell r="C261" t="str">
            <v>3A</v>
          </cell>
          <cell r="D261">
            <v>54202</v>
          </cell>
          <cell r="E261">
            <v>43262</v>
          </cell>
          <cell r="F261" t="str">
            <v>im</v>
          </cell>
          <cell r="G261">
            <v>0</v>
          </cell>
          <cell r="H261" t="str">
            <v>some spilt (sorry), h. ost</v>
          </cell>
        </row>
        <row r="262">
          <cell r="A262" t="str">
            <v>I180281</v>
          </cell>
          <cell r="B262" t="str">
            <v>Bartlett Lake</v>
          </cell>
          <cell r="C262" t="str">
            <v>Site 2 Marina</v>
          </cell>
          <cell r="D262">
            <v>43250</v>
          </cell>
          <cell r="E262">
            <v>43262</v>
          </cell>
          <cell r="F262" t="str">
            <v>im</v>
          </cell>
          <cell r="G262">
            <v>0</v>
          </cell>
        </row>
        <row r="263">
          <cell r="A263" t="str">
            <v>I180112</v>
          </cell>
          <cell r="B263" t="str">
            <v>Saguaro Lake (Stewart Mountain Dam)</v>
          </cell>
          <cell r="C263" t="str">
            <v>Site 1 Boater's Campground</v>
          </cell>
          <cell r="D263">
            <v>43214</v>
          </cell>
          <cell r="E263">
            <v>43263</v>
          </cell>
          <cell r="F263" t="str">
            <v>rq</v>
          </cell>
          <cell r="G263">
            <v>534</v>
          </cell>
        </row>
        <row r="264">
          <cell r="A264" t="str">
            <v>I180244</v>
          </cell>
          <cell r="B264" t="str">
            <v>Grantsville Reservoir</v>
          </cell>
          <cell r="C264" t="str">
            <v>1A</v>
          </cell>
          <cell r="D264">
            <v>43243</v>
          </cell>
          <cell r="E264">
            <v>43263</v>
          </cell>
          <cell r="F264" t="str">
            <v>mm</v>
          </cell>
          <cell r="G264">
            <v>0</v>
          </cell>
          <cell r="H264" t="str">
            <v>h seed</v>
          </cell>
        </row>
        <row r="265">
          <cell r="A265" t="str">
            <v>I180245</v>
          </cell>
          <cell r="B265" t="str">
            <v>Grantsville Reservoir</v>
          </cell>
          <cell r="C265" t="str">
            <v>2A</v>
          </cell>
          <cell r="D265">
            <v>43243</v>
          </cell>
          <cell r="E265">
            <v>43263</v>
          </cell>
          <cell r="F265" t="str">
            <v>mm</v>
          </cell>
          <cell r="G265">
            <v>0</v>
          </cell>
          <cell r="H265" t="str">
            <v>l ost</v>
          </cell>
        </row>
        <row r="266">
          <cell r="A266" t="str">
            <v>I180248</v>
          </cell>
          <cell r="B266" t="str">
            <v>Joe's Valley</v>
          </cell>
          <cell r="C266" t="str">
            <v>1A</v>
          </cell>
          <cell r="D266">
            <v>43248</v>
          </cell>
          <cell r="E266">
            <v>43263</v>
          </cell>
          <cell r="F266" t="str">
            <v>mm</v>
          </cell>
          <cell r="G266">
            <v>0</v>
          </cell>
          <cell r="H266" t="str">
            <v>h seeds</v>
          </cell>
        </row>
        <row r="267">
          <cell r="A267" t="str">
            <v>I180249</v>
          </cell>
          <cell r="B267" t="str">
            <v>Joe's Valley</v>
          </cell>
          <cell r="C267" t="str">
            <v>2A</v>
          </cell>
          <cell r="D267">
            <v>43248</v>
          </cell>
          <cell r="E267">
            <v>43263</v>
          </cell>
          <cell r="F267" t="str">
            <v>mm</v>
          </cell>
          <cell r="G267">
            <v>0</v>
          </cell>
          <cell r="H267" t="str">
            <v>h seeds</v>
          </cell>
        </row>
        <row r="268">
          <cell r="A268" t="str">
            <v>I180250</v>
          </cell>
          <cell r="B268" t="str">
            <v>Joe's Valley</v>
          </cell>
          <cell r="C268" t="str">
            <v>3A</v>
          </cell>
          <cell r="D268">
            <v>43248</v>
          </cell>
          <cell r="E268">
            <v>43263</v>
          </cell>
          <cell r="F268" t="str">
            <v>mm</v>
          </cell>
          <cell r="G268">
            <v>0</v>
          </cell>
          <cell r="H268" t="str">
            <v>h seeds</v>
          </cell>
        </row>
        <row r="269">
          <cell r="A269" t="str">
            <v>I180251</v>
          </cell>
          <cell r="B269" t="str">
            <v>Joe's Valley</v>
          </cell>
          <cell r="C269" t="str">
            <v>4A</v>
          </cell>
          <cell r="D269">
            <v>43248</v>
          </cell>
          <cell r="E269">
            <v>43263</v>
          </cell>
          <cell r="F269" t="str">
            <v>mm</v>
          </cell>
          <cell r="G269">
            <v>0</v>
          </cell>
          <cell r="H269" t="str">
            <v>h ost h seeds</v>
          </cell>
        </row>
        <row r="270">
          <cell r="A270" t="str">
            <v>I180253</v>
          </cell>
          <cell r="B270" t="str">
            <v>Last Chance Lakes</v>
          </cell>
          <cell r="C270" t="str">
            <v>2A</v>
          </cell>
          <cell r="D270">
            <v>43243</v>
          </cell>
          <cell r="E270">
            <v>43263</v>
          </cell>
          <cell r="F270" t="str">
            <v>mm</v>
          </cell>
          <cell r="G270">
            <v>0</v>
          </cell>
          <cell r="H270" t="str">
            <v>h ost</v>
          </cell>
        </row>
        <row r="271">
          <cell r="A271" t="str">
            <v>I180242</v>
          </cell>
          <cell r="B271" t="str">
            <v>Utah Lake</v>
          </cell>
          <cell r="C271" t="str">
            <v>7A</v>
          </cell>
          <cell r="D271">
            <v>54202</v>
          </cell>
          <cell r="E271">
            <v>43263</v>
          </cell>
          <cell r="F271" t="str">
            <v>dm</v>
          </cell>
          <cell r="G271">
            <v>0</v>
          </cell>
          <cell r="H271" t="str">
            <v>5 snails</v>
          </cell>
        </row>
        <row r="272">
          <cell r="A272" t="str">
            <v>I180247</v>
          </cell>
          <cell r="B272" t="str">
            <v>Grantsville Reservoir</v>
          </cell>
          <cell r="C272" t="str">
            <v>4A</v>
          </cell>
          <cell r="D272">
            <v>43243</v>
          </cell>
          <cell r="E272">
            <v>43263</v>
          </cell>
          <cell r="F272" t="str">
            <v>dm</v>
          </cell>
          <cell r="G272">
            <v>0</v>
          </cell>
        </row>
        <row r="273">
          <cell r="A273" t="str">
            <v>I180252</v>
          </cell>
          <cell r="B273" t="str">
            <v>Last Chance Lakes</v>
          </cell>
          <cell r="C273" t="str">
            <v>1A</v>
          </cell>
          <cell r="D273">
            <v>43243</v>
          </cell>
          <cell r="E273">
            <v>43263</v>
          </cell>
          <cell r="F273" t="str">
            <v>dm</v>
          </cell>
          <cell r="G273">
            <v>0</v>
          </cell>
        </row>
        <row r="274">
          <cell r="A274" t="str">
            <v>I180243</v>
          </cell>
          <cell r="B274" t="str">
            <v>Utah Lake</v>
          </cell>
          <cell r="C274" t="str">
            <v>8A</v>
          </cell>
          <cell r="D274">
            <v>54202</v>
          </cell>
          <cell r="E274">
            <v>43263</v>
          </cell>
          <cell r="F274" t="str">
            <v>cd</v>
          </cell>
          <cell r="G274">
            <v>0</v>
          </cell>
        </row>
        <row r="275">
          <cell r="A275" t="str">
            <v>I180246</v>
          </cell>
          <cell r="B275" t="str">
            <v>Grantsville Reservoir</v>
          </cell>
          <cell r="C275" t="str">
            <v>3A</v>
          </cell>
          <cell r="D275">
            <v>43243</v>
          </cell>
          <cell r="E275">
            <v>43263</v>
          </cell>
          <cell r="F275" t="str">
            <v>cd</v>
          </cell>
          <cell r="G275">
            <v>0</v>
          </cell>
        </row>
        <row r="276">
          <cell r="A276" t="str">
            <v>I180254</v>
          </cell>
          <cell r="B276" t="str">
            <v>Last Chance Lakes</v>
          </cell>
          <cell r="C276" t="str">
            <v>3A</v>
          </cell>
          <cell r="D276">
            <v>43243</v>
          </cell>
          <cell r="E276">
            <v>43263</v>
          </cell>
          <cell r="F276" t="str">
            <v>cd</v>
          </cell>
          <cell r="G276">
            <v>0</v>
          </cell>
        </row>
        <row r="277">
          <cell r="A277" t="str">
            <v>I180277</v>
          </cell>
          <cell r="B277" t="str">
            <v>Apache Lake (Horse Mesa Dam)</v>
          </cell>
          <cell r="C277" t="str">
            <v>Site 2 Marina</v>
          </cell>
          <cell r="D277">
            <v>43250</v>
          </cell>
          <cell r="E277">
            <v>43263</v>
          </cell>
          <cell r="F277" t="str">
            <v>rq</v>
          </cell>
          <cell r="G277">
            <v>3</v>
          </cell>
        </row>
        <row r="278">
          <cell r="A278" t="str">
            <v>I180255</v>
          </cell>
          <cell r="B278" t="str">
            <v>Carter Reservoir</v>
          </cell>
          <cell r="C278" t="str">
            <v>South Ramp</v>
          </cell>
          <cell r="D278">
            <v>43251</v>
          </cell>
          <cell r="E278">
            <v>43264</v>
          </cell>
          <cell r="F278" t="str">
            <v>dm</v>
          </cell>
          <cell r="G278">
            <v>0</v>
          </cell>
        </row>
        <row r="279">
          <cell r="A279" t="str">
            <v>I180255</v>
          </cell>
          <cell r="B279" t="str">
            <v>Carter Reservoir</v>
          </cell>
          <cell r="C279" t="str">
            <v>South Ramp</v>
          </cell>
          <cell r="D279">
            <v>43251</v>
          </cell>
          <cell r="E279">
            <v>43263</v>
          </cell>
          <cell r="F279" t="str">
            <v>dm</v>
          </cell>
          <cell r="G279">
            <v>0</v>
          </cell>
        </row>
        <row r="280">
          <cell r="A280" t="str">
            <v>I180290</v>
          </cell>
          <cell r="B280" t="str">
            <v>Roosevelt Lake</v>
          </cell>
          <cell r="C280" t="str">
            <v>Site 2 Windy Hill</v>
          </cell>
          <cell r="D280">
            <v>43250</v>
          </cell>
          <cell r="E280">
            <v>43264</v>
          </cell>
          <cell r="F280" t="str">
            <v>dm</v>
          </cell>
          <cell r="G280">
            <v>0</v>
          </cell>
        </row>
        <row r="281">
          <cell r="A281" t="str">
            <v>I180293</v>
          </cell>
          <cell r="B281" t="str">
            <v>Saguaro Lake (Stewart Mountain Dam)</v>
          </cell>
          <cell r="C281" t="str">
            <v>Site 1 Boater's Campground</v>
          </cell>
          <cell r="D281">
            <v>43251</v>
          </cell>
          <cell r="E281">
            <v>43264</v>
          </cell>
          <cell r="F281" t="str">
            <v>dm</v>
          </cell>
          <cell r="G281">
            <v>0</v>
          </cell>
        </row>
        <row r="282">
          <cell r="A282" t="str">
            <v>I180260</v>
          </cell>
          <cell r="B282" t="str">
            <v>Horsetooth Reservoir</v>
          </cell>
          <cell r="C282" t="str">
            <v>Inlet</v>
          </cell>
          <cell r="D282">
            <v>43251</v>
          </cell>
          <cell r="E282">
            <v>43264</v>
          </cell>
          <cell r="F282" t="str">
            <v>dm</v>
          </cell>
          <cell r="G282">
            <v>0</v>
          </cell>
        </row>
        <row r="283">
          <cell r="A283" t="str">
            <v>I180265</v>
          </cell>
          <cell r="B283" t="str">
            <v>Flaming Gorge Reservoir</v>
          </cell>
          <cell r="C283" t="str">
            <v>Cedar Springs</v>
          </cell>
          <cell r="D283">
            <v>43243</v>
          </cell>
          <cell r="E283">
            <v>43264</v>
          </cell>
          <cell r="F283" t="str">
            <v>dm</v>
          </cell>
          <cell r="G283">
            <v>0</v>
          </cell>
          <cell r="H283" t="str">
            <v>l ost</v>
          </cell>
        </row>
        <row r="284">
          <cell r="A284" t="str">
            <v>I180269</v>
          </cell>
          <cell r="B284" t="str">
            <v>Cottenwood Reservoir</v>
          </cell>
          <cell r="D284">
            <v>43250</v>
          </cell>
          <cell r="E284">
            <v>43264</v>
          </cell>
          <cell r="F284" t="str">
            <v>mm</v>
          </cell>
          <cell r="G284">
            <v>0</v>
          </cell>
          <cell r="H284" t="str">
            <v>l ost</v>
          </cell>
        </row>
        <row r="285">
          <cell r="A285" t="str">
            <v>I180270</v>
          </cell>
          <cell r="B285" t="str">
            <v>Avintaquin</v>
          </cell>
          <cell r="C285" t="str">
            <v>Fish Transfer</v>
          </cell>
          <cell r="D285">
            <v>43227</v>
          </cell>
          <cell r="E285">
            <v>43264</v>
          </cell>
          <cell r="F285" t="str">
            <v>mm</v>
          </cell>
          <cell r="G285">
            <v>0</v>
          </cell>
          <cell r="H285" t="str">
            <v>l ost</v>
          </cell>
        </row>
        <row r="286">
          <cell r="A286" t="str">
            <v>I180271</v>
          </cell>
          <cell r="B286" t="str">
            <v>Lake Canyon</v>
          </cell>
          <cell r="C286" t="str">
            <v>Fish Transfer</v>
          </cell>
          <cell r="D286">
            <v>43227</v>
          </cell>
          <cell r="E286">
            <v>43264</v>
          </cell>
          <cell r="F286" t="str">
            <v>mm</v>
          </cell>
          <cell r="G286">
            <v>0</v>
          </cell>
          <cell r="H286" t="str">
            <v>l ost {spill}</v>
          </cell>
        </row>
        <row r="287">
          <cell r="A287" t="str">
            <v>I180272</v>
          </cell>
          <cell r="B287" t="str">
            <v>Kolob Reservoir</v>
          </cell>
          <cell r="C287" t="str">
            <v>Dam A1</v>
          </cell>
          <cell r="D287">
            <v>43241</v>
          </cell>
          <cell r="E287">
            <v>43264</v>
          </cell>
          <cell r="F287" t="str">
            <v>mm</v>
          </cell>
          <cell r="G287">
            <v>0</v>
          </cell>
          <cell r="H287" t="str">
            <v>l ost</v>
          </cell>
        </row>
        <row r="288">
          <cell r="A288" t="str">
            <v>I180273</v>
          </cell>
          <cell r="B288" t="str">
            <v>Kolob Reservoir</v>
          </cell>
          <cell r="C288" t="str">
            <v>West Shore A2</v>
          </cell>
          <cell r="D288">
            <v>43241</v>
          </cell>
          <cell r="E288">
            <v>43264</v>
          </cell>
          <cell r="F288" t="str">
            <v>mm</v>
          </cell>
          <cell r="G288">
            <v>0</v>
          </cell>
          <cell r="H288" t="str">
            <v>l ost</v>
          </cell>
        </row>
        <row r="289">
          <cell r="A289" t="str">
            <v>I180274</v>
          </cell>
          <cell r="B289" t="str">
            <v>Kolob Reservoir</v>
          </cell>
          <cell r="C289" t="str">
            <v>Ramp A3</v>
          </cell>
          <cell r="D289">
            <v>43241</v>
          </cell>
          <cell r="E289">
            <v>43264</v>
          </cell>
          <cell r="F289" t="str">
            <v>mm</v>
          </cell>
          <cell r="G289">
            <v>0</v>
          </cell>
          <cell r="H289" t="str">
            <v>l ost</v>
          </cell>
        </row>
        <row r="290">
          <cell r="A290" t="str">
            <v>I180257</v>
          </cell>
          <cell r="B290" t="str">
            <v>Carter Reservoir</v>
          </cell>
          <cell r="C290" t="str">
            <v>North Pines Boat Ramp</v>
          </cell>
          <cell r="D290">
            <v>43251</v>
          </cell>
          <cell r="E290">
            <v>43264</v>
          </cell>
          <cell r="F290" t="str">
            <v>mm</v>
          </cell>
          <cell r="G290">
            <v>0</v>
          </cell>
          <cell r="H290" t="str">
            <v>l ost</v>
          </cell>
        </row>
        <row r="291">
          <cell r="A291" t="str">
            <v>I180258</v>
          </cell>
          <cell r="B291" t="str">
            <v>Horsetooth Reservoir</v>
          </cell>
          <cell r="C291" t="str">
            <v>Santaka Boat Ramp</v>
          </cell>
          <cell r="D291">
            <v>43251</v>
          </cell>
          <cell r="E291">
            <v>43264</v>
          </cell>
          <cell r="F291" t="str">
            <v>mm</v>
          </cell>
          <cell r="G291">
            <v>0</v>
          </cell>
          <cell r="H291" t="str">
            <v>l ost</v>
          </cell>
        </row>
        <row r="292">
          <cell r="A292" t="str">
            <v>I180259</v>
          </cell>
          <cell r="B292" t="str">
            <v>Horsetooth Reservoir</v>
          </cell>
          <cell r="C292" t="str">
            <v>South Boat Ramp</v>
          </cell>
          <cell r="D292">
            <v>43251</v>
          </cell>
          <cell r="E292">
            <v>43264</v>
          </cell>
          <cell r="F292" t="str">
            <v>mm</v>
          </cell>
          <cell r="G292">
            <v>0</v>
          </cell>
          <cell r="H292" t="str">
            <v>l ost</v>
          </cell>
        </row>
        <row r="293">
          <cell r="A293" t="str">
            <v>I180261</v>
          </cell>
          <cell r="B293" t="str">
            <v>Pinewood Reservoir</v>
          </cell>
          <cell r="C293" t="str">
            <v>Boat Ramp</v>
          </cell>
          <cell r="D293">
            <v>43251</v>
          </cell>
          <cell r="E293">
            <v>43264</v>
          </cell>
          <cell r="F293" t="str">
            <v>mm</v>
          </cell>
          <cell r="G293">
            <v>0</v>
          </cell>
          <cell r="H293" t="str">
            <v>l ost</v>
          </cell>
        </row>
        <row r="294">
          <cell r="A294" t="str">
            <v>I180262</v>
          </cell>
          <cell r="B294" t="str">
            <v>Flaming Gorge Reservoir</v>
          </cell>
          <cell r="C294" t="str">
            <v>Lucerne</v>
          </cell>
          <cell r="D294">
            <v>43243</v>
          </cell>
          <cell r="E294">
            <v>43264</v>
          </cell>
          <cell r="F294" t="str">
            <v>mm</v>
          </cell>
          <cell r="G294">
            <v>0</v>
          </cell>
          <cell r="H294" t="str">
            <v>l ost</v>
          </cell>
        </row>
        <row r="295">
          <cell r="A295" t="str">
            <v>I180263</v>
          </cell>
          <cell r="B295" t="str">
            <v>Flaming Gorge Reservoir</v>
          </cell>
          <cell r="C295" t="str">
            <v>Mustange Ridge</v>
          </cell>
          <cell r="D295">
            <v>43243</v>
          </cell>
          <cell r="E295">
            <v>43264</v>
          </cell>
          <cell r="F295" t="str">
            <v>mm</v>
          </cell>
          <cell r="G295">
            <v>0</v>
          </cell>
          <cell r="H295" t="str">
            <v>h ost</v>
          </cell>
        </row>
        <row r="296">
          <cell r="A296" t="str">
            <v>I180264</v>
          </cell>
          <cell r="B296" t="str">
            <v>Flaming Gorge Reservoir</v>
          </cell>
          <cell r="C296" t="str">
            <v>Antalope Flats</v>
          </cell>
          <cell r="D296">
            <v>43243</v>
          </cell>
          <cell r="E296">
            <v>43264</v>
          </cell>
          <cell r="F296" t="str">
            <v>mm</v>
          </cell>
          <cell r="G296">
            <v>0</v>
          </cell>
          <cell r="H296" t="str">
            <v>m ost</v>
          </cell>
        </row>
        <row r="297">
          <cell r="A297" t="str">
            <v>I180267</v>
          </cell>
          <cell r="B297" t="str">
            <v>Cottenwood Reservoir</v>
          </cell>
          <cell r="D297">
            <v>43250</v>
          </cell>
          <cell r="E297">
            <v>43264</v>
          </cell>
          <cell r="F297" t="str">
            <v>mm</v>
          </cell>
          <cell r="G297">
            <v>0</v>
          </cell>
          <cell r="H297" t="str">
            <v>l ost</v>
          </cell>
        </row>
        <row r="298">
          <cell r="A298" t="str">
            <v>I180268</v>
          </cell>
          <cell r="B298" t="str">
            <v>Cottenwood Reservoir</v>
          </cell>
          <cell r="D298">
            <v>43250</v>
          </cell>
          <cell r="E298">
            <v>43264</v>
          </cell>
          <cell r="F298" t="str">
            <v>mm</v>
          </cell>
          <cell r="G298">
            <v>0</v>
          </cell>
          <cell r="H298" t="str">
            <v>l ost</v>
          </cell>
        </row>
        <row r="299">
          <cell r="A299" t="str">
            <v>I180266</v>
          </cell>
          <cell r="B299" t="str">
            <v>Flaming Gorge Reservoir</v>
          </cell>
          <cell r="C299" t="str">
            <v>Sheep Creek</v>
          </cell>
          <cell r="D299">
            <v>43243</v>
          </cell>
          <cell r="E299">
            <v>43264</v>
          </cell>
          <cell r="F299" t="str">
            <v>mm</v>
          </cell>
          <cell r="G299">
            <v>0</v>
          </cell>
          <cell r="H299" t="str">
            <v>m ost</v>
          </cell>
        </row>
        <row r="300">
          <cell r="A300" t="str">
            <v>I180291</v>
          </cell>
          <cell r="B300" t="str">
            <v>Roosevelt Lake</v>
          </cell>
          <cell r="C300" t="str">
            <v>Site 3 Dam</v>
          </cell>
          <cell r="D300">
            <v>43250</v>
          </cell>
          <cell r="E300">
            <v>43265</v>
          </cell>
          <cell r="F300" t="str">
            <v>im</v>
          </cell>
          <cell r="G300">
            <v>0</v>
          </cell>
          <cell r="H300" t="str">
            <v>l. ost</v>
          </cell>
        </row>
        <row r="301">
          <cell r="A301" t="str">
            <v>I180303</v>
          </cell>
          <cell r="B301" t="str">
            <v>Klamath Lake Upper</v>
          </cell>
          <cell r="C301" t="str">
            <v>Howard (Wocus) Bay (2018-19)</v>
          </cell>
          <cell r="D301">
            <v>43237</v>
          </cell>
          <cell r="E301">
            <v>43265</v>
          </cell>
          <cell r="F301" t="str">
            <v>im</v>
          </cell>
          <cell r="G301">
            <v>0</v>
          </cell>
          <cell r="H301" t="str">
            <v>m. ost</v>
          </cell>
        </row>
        <row r="302">
          <cell r="A302" t="str">
            <v>I180297</v>
          </cell>
          <cell r="B302" t="str">
            <v>Klamath Lake Upper</v>
          </cell>
          <cell r="C302" t="str">
            <v>KR254.4 Link Dam (2018-013)</v>
          </cell>
          <cell r="D302">
            <v>43242</v>
          </cell>
          <cell r="E302">
            <v>43265</v>
          </cell>
          <cell r="F302" t="str">
            <v>mm</v>
          </cell>
          <cell r="G302">
            <v>0</v>
          </cell>
          <cell r="H302" t="str">
            <v>l ost</v>
          </cell>
        </row>
        <row r="303">
          <cell r="A303" t="str">
            <v>I180298</v>
          </cell>
          <cell r="B303" t="str">
            <v>Klamath River</v>
          </cell>
          <cell r="C303" t="str">
            <v>KR246.0 Miller Island Boat Ramp (2018-14)</v>
          </cell>
          <cell r="D303">
            <v>43244</v>
          </cell>
          <cell r="E303">
            <v>43265</v>
          </cell>
          <cell r="F303" t="str">
            <v>mm</v>
          </cell>
          <cell r="G303">
            <v>0</v>
          </cell>
          <cell r="H303" t="str">
            <v>l ost</v>
          </cell>
        </row>
        <row r="304">
          <cell r="A304" t="str">
            <v>I180300</v>
          </cell>
          <cell r="B304" t="str">
            <v>Klamath Lake Upper</v>
          </cell>
          <cell r="C304" t="str">
            <v>Rocky Point Boat Ramp (2018-16)</v>
          </cell>
          <cell r="D304">
            <v>43237</v>
          </cell>
          <cell r="E304">
            <v>43265</v>
          </cell>
          <cell r="F304" t="str">
            <v>mm</v>
          </cell>
          <cell r="G304">
            <v>0</v>
          </cell>
          <cell r="H304" t="str">
            <v>l ost</v>
          </cell>
        </row>
        <row r="305">
          <cell r="E305">
            <v>43265</v>
          </cell>
          <cell r="F305" t="str">
            <v>dm</v>
          </cell>
          <cell r="G305">
            <v>0</v>
          </cell>
        </row>
        <row r="306">
          <cell r="A306" t="str">
            <v>I180301</v>
          </cell>
          <cell r="B306" t="str">
            <v>Agency Lake</v>
          </cell>
          <cell r="C306" t="str">
            <v>Henzel Park Boat Ramp (2018-17)</v>
          </cell>
          <cell r="D306">
            <v>43237</v>
          </cell>
          <cell r="E306">
            <v>43265</v>
          </cell>
          <cell r="F306" t="str">
            <v>mm</v>
          </cell>
          <cell r="G306">
            <v>0</v>
          </cell>
          <cell r="H306" t="str">
            <v>l ost</v>
          </cell>
        </row>
        <row r="307">
          <cell r="A307" t="str">
            <v>I180302</v>
          </cell>
          <cell r="B307" t="str">
            <v>Lake Ewauna</v>
          </cell>
          <cell r="C307" t="str">
            <v>Veteran's Park Boat Ramp (2018-18)</v>
          </cell>
          <cell r="D307">
            <v>43244</v>
          </cell>
          <cell r="E307">
            <v>43265</v>
          </cell>
          <cell r="F307" t="str">
            <v>mm</v>
          </cell>
          <cell r="G307">
            <v>0</v>
          </cell>
          <cell r="H307" t="str">
            <v>l ost</v>
          </cell>
        </row>
        <row r="308">
          <cell r="A308" t="str">
            <v>I180304</v>
          </cell>
          <cell r="B308" t="str">
            <v>Gerber Reservoir</v>
          </cell>
          <cell r="C308" t="str">
            <v>Boat Ramp #1 (South) (2018-20)</v>
          </cell>
          <cell r="D308">
            <v>43238</v>
          </cell>
          <cell r="E308">
            <v>43265</v>
          </cell>
          <cell r="F308" t="str">
            <v>mm</v>
          </cell>
          <cell r="G308">
            <v>0</v>
          </cell>
          <cell r="H308" t="str">
            <v>l ost</v>
          </cell>
        </row>
        <row r="309">
          <cell r="A309" t="str">
            <v>I180305</v>
          </cell>
          <cell r="B309" t="str">
            <v>Gerber Reservoir</v>
          </cell>
          <cell r="C309" t="str">
            <v>Boat Ramp #2 (North) (2018-21)</v>
          </cell>
          <cell r="D309">
            <v>43238</v>
          </cell>
          <cell r="E309">
            <v>43265</v>
          </cell>
          <cell r="F309" t="str">
            <v>mm</v>
          </cell>
          <cell r="G309">
            <v>0</v>
          </cell>
          <cell r="H309" t="str">
            <v>l ost</v>
          </cell>
        </row>
        <row r="310">
          <cell r="A310" t="str">
            <v>I180307</v>
          </cell>
          <cell r="B310" t="str">
            <v>Clear Lake</v>
          </cell>
          <cell r="C310" t="str">
            <v>Dam (2018-23)</v>
          </cell>
          <cell r="D310">
            <v>43243</v>
          </cell>
          <cell r="E310">
            <v>43265</v>
          </cell>
          <cell r="F310" t="str">
            <v>mm</v>
          </cell>
          <cell r="G310">
            <v>0</v>
          </cell>
          <cell r="H310" t="str">
            <v>m ost</v>
          </cell>
        </row>
        <row r="311">
          <cell r="A311" t="str">
            <v>I180308</v>
          </cell>
          <cell r="B311" t="str">
            <v>Tule Lake</v>
          </cell>
          <cell r="C311" t="str">
            <v>West Boat Ramp (2018-24)</v>
          </cell>
          <cell r="D311">
            <v>43243</v>
          </cell>
          <cell r="E311">
            <v>43265</v>
          </cell>
          <cell r="F311" t="str">
            <v>mm</v>
          </cell>
          <cell r="G311">
            <v>0</v>
          </cell>
          <cell r="H311" t="str">
            <v>h ost</v>
          </cell>
        </row>
        <row r="312">
          <cell r="A312" t="str">
            <v>I180327</v>
          </cell>
          <cell r="B312" t="str">
            <v>New Melones Lake</v>
          </cell>
          <cell r="C312" t="str">
            <v>Dam 2</v>
          </cell>
          <cell r="D312">
            <v>43251</v>
          </cell>
          <cell r="E312">
            <v>43266</v>
          </cell>
          <cell r="F312" t="str">
            <v>mm</v>
          </cell>
          <cell r="G312">
            <v>0</v>
          </cell>
          <cell r="H312" t="str">
            <v>test tube shattered</v>
          </cell>
        </row>
        <row r="313">
          <cell r="A313" t="str">
            <v>I180309</v>
          </cell>
          <cell r="B313" t="str">
            <v>Palisades Reservoir</v>
          </cell>
          <cell r="C313" t="str">
            <v>Sample 1</v>
          </cell>
          <cell r="D313">
            <v>43251</v>
          </cell>
          <cell r="E313">
            <v>43266</v>
          </cell>
          <cell r="F313" t="str">
            <v>mm</v>
          </cell>
          <cell r="G313">
            <v>0</v>
          </cell>
          <cell r="H313" t="str">
            <v>l ost</v>
          </cell>
        </row>
        <row r="314">
          <cell r="A314" t="str">
            <v>I180310</v>
          </cell>
          <cell r="B314" t="str">
            <v>Palisades Reservoir</v>
          </cell>
          <cell r="C314" t="str">
            <v>Sample 2</v>
          </cell>
          <cell r="D314">
            <v>43251</v>
          </cell>
          <cell r="E314">
            <v>43266</v>
          </cell>
          <cell r="F314" t="str">
            <v>mm</v>
          </cell>
          <cell r="G314">
            <v>0</v>
          </cell>
          <cell r="H314" t="str">
            <v>l ost</v>
          </cell>
        </row>
        <row r="315">
          <cell r="A315" t="str">
            <v>I180311</v>
          </cell>
          <cell r="B315" t="str">
            <v>Palisades Reservoir</v>
          </cell>
          <cell r="C315" t="str">
            <v>Sample 3</v>
          </cell>
          <cell r="D315">
            <v>43251</v>
          </cell>
          <cell r="E315">
            <v>43266</v>
          </cell>
          <cell r="F315" t="str">
            <v>mm</v>
          </cell>
          <cell r="G315">
            <v>0</v>
          </cell>
          <cell r="H315" t="str">
            <v>l ost</v>
          </cell>
        </row>
        <row r="316">
          <cell r="A316" t="str">
            <v>I180313</v>
          </cell>
          <cell r="B316" t="str">
            <v>Huntington North Reservoir</v>
          </cell>
          <cell r="C316" t="str">
            <v>Sample 2</v>
          </cell>
          <cell r="D316">
            <v>43255</v>
          </cell>
          <cell r="E316">
            <v>43266</v>
          </cell>
          <cell r="F316" t="str">
            <v>mm</v>
          </cell>
          <cell r="G316">
            <v>0</v>
          </cell>
          <cell r="H316" t="str">
            <v>l ost</v>
          </cell>
        </row>
        <row r="317">
          <cell r="A317" t="str">
            <v>I180315</v>
          </cell>
          <cell r="B317" t="str">
            <v>Folsom Reservoir</v>
          </cell>
          <cell r="C317" t="str">
            <v>Pennisula In</v>
          </cell>
          <cell r="D317">
            <v>43257</v>
          </cell>
          <cell r="E317">
            <v>43266</v>
          </cell>
          <cell r="F317" t="str">
            <v>mm</v>
          </cell>
          <cell r="G317">
            <v>0</v>
          </cell>
          <cell r="H317" t="str">
            <v>l ost</v>
          </cell>
        </row>
        <row r="318">
          <cell r="A318" t="str">
            <v>I180317</v>
          </cell>
          <cell r="B318" t="str">
            <v>Folsom Reservoir</v>
          </cell>
          <cell r="C318" t="str">
            <v>Granite Bay In</v>
          </cell>
          <cell r="D318">
            <v>43257</v>
          </cell>
          <cell r="E318">
            <v>43266</v>
          </cell>
          <cell r="F318" t="str">
            <v>mm</v>
          </cell>
          <cell r="G318">
            <v>0</v>
          </cell>
          <cell r="H318" t="str">
            <v>l ost</v>
          </cell>
        </row>
        <row r="319">
          <cell r="E319">
            <v>43266</v>
          </cell>
          <cell r="F319" t="str">
            <v>dm</v>
          </cell>
          <cell r="G319">
            <v>0</v>
          </cell>
        </row>
        <row r="320">
          <cell r="A320" t="str">
            <v>I180318</v>
          </cell>
          <cell r="B320" t="str">
            <v>Folsom Reservoir</v>
          </cell>
          <cell r="C320" t="str">
            <v>Granite Bay Out</v>
          </cell>
          <cell r="D320">
            <v>43257</v>
          </cell>
          <cell r="E320">
            <v>43266</v>
          </cell>
          <cell r="F320" t="str">
            <v>mm</v>
          </cell>
          <cell r="G320">
            <v>0</v>
          </cell>
          <cell r="H320" t="str">
            <v>l ost</v>
          </cell>
        </row>
        <row r="321">
          <cell r="A321" t="str">
            <v>I180320</v>
          </cell>
          <cell r="B321" t="str">
            <v>Folsom Reservoir</v>
          </cell>
          <cell r="C321" t="str">
            <v>Folsom Point Out</v>
          </cell>
          <cell r="D321">
            <v>43257</v>
          </cell>
          <cell r="E321">
            <v>43266</v>
          </cell>
          <cell r="F321" t="str">
            <v>mm</v>
          </cell>
          <cell r="G321">
            <v>0</v>
          </cell>
          <cell r="H321" t="str">
            <v>h seeds</v>
          </cell>
        </row>
        <row r="322">
          <cell r="A322" t="str">
            <v>I180322</v>
          </cell>
          <cell r="B322" t="str">
            <v>Folsom Reservoir</v>
          </cell>
          <cell r="C322" t="str">
            <v>Rattle Snake Bar Out</v>
          </cell>
          <cell r="D322">
            <v>43257</v>
          </cell>
          <cell r="E322">
            <v>43266</v>
          </cell>
          <cell r="F322" t="str">
            <v>mm</v>
          </cell>
          <cell r="G322">
            <v>0</v>
          </cell>
          <cell r="H322" t="str">
            <v>h seeds</v>
          </cell>
        </row>
        <row r="323">
          <cell r="E323">
            <v>43266</v>
          </cell>
          <cell r="F323" t="str">
            <v>dm</v>
          </cell>
          <cell r="G323">
            <v>0</v>
          </cell>
        </row>
        <row r="324">
          <cell r="E324">
            <v>43266</v>
          </cell>
          <cell r="F324" t="str">
            <v>dm</v>
          </cell>
          <cell r="G324">
            <v>0</v>
          </cell>
        </row>
        <row r="325">
          <cell r="A325" t="str">
            <v>I180323</v>
          </cell>
          <cell r="B325" t="str">
            <v>Folsom Reservoir</v>
          </cell>
          <cell r="C325" t="str">
            <v>Browns Ravine In</v>
          </cell>
          <cell r="D325">
            <v>43257</v>
          </cell>
          <cell r="E325">
            <v>43266</v>
          </cell>
          <cell r="F325" t="str">
            <v>mm</v>
          </cell>
          <cell r="G325">
            <v>0</v>
          </cell>
          <cell r="H325" t="str">
            <v>h seeds</v>
          </cell>
        </row>
        <row r="326">
          <cell r="A326" t="str">
            <v>I180326</v>
          </cell>
          <cell r="B326" t="str">
            <v>New Melones Lake</v>
          </cell>
          <cell r="C326" t="str">
            <v>Dam 1</v>
          </cell>
          <cell r="D326">
            <v>43251</v>
          </cell>
          <cell r="E326">
            <v>43266</v>
          </cell>
          <cell r="F326" t="str">
            <v>mm</v>
          </cell>
          <cell r="G326">
            <v>0</v>
          </cell>
          <cell r="H326" t="str">
            <v>m ost</v>
          </cell>
        </row>
        <row r="327">
          <cell r="A327" t="str">
            <v>I180328</v>
          </cell>
          <cell r="B327" t="str">
            <v>New Melones Lake</v>
          </cell>
          <cell r="C327" t="str">
            <v>Parrotts Ferry</v>
          </cell>
          <cell r="D327">
            <v>43251</v>
          </cell>
          <cell r="E327">
            <v>43266</v>
          </cell>
          <cell r="F327" t="str">
            <v>mm</v>
          </cell>
          <cell r="G327">
            <v>0</v>
          </cell>
          <cell r="H327" t="str">
            <v>m ost</v>
          </cell>
        </row>
        <row r="328">
          <cell r="A328" t="str">
            <v>I180331</v>
          </cell>
          <cell r="B328" t="str">
            <v>New Melones Lake</v>
          </cell>
          <cell r="C328" t="str">
            <v>Glory Hole 1</v>
          </cell>
          <cell r="D328">
            <v>43251</v>
          </cell>
          <cell r="E328">
            <v>43266</v>
          </cell>
          <cell r="F328" t="str">
            <v>mm</v>
          </cell>
          <cell r="G328">
            <v>0</v>
          </cell>
          <cell r="H328" t="str">
            <v>h ost</v>
          </cell>
        </row>
        <row r="329">
          <cell r="A329" t="str">
            <v>I180332</v>
          </cell>
          <cell r="B329" t="str">
            <v>New Melones Lake</v>
          </cell>
          <cell r="C329" t="str">
            <v>Glory Hole 2</v>
          </cell>
          <cell r="D329">
            <v>43251</v>
          </cell>
          <cell r="E329">
            <v>43266</v>
          </cell>
          <cell r="F329" t="str">
            <v>mm</v>
          </cell>
          <cell r="G329">
            <v>0</v>
          </cell>
          <cell r="H329" t="str">
            <v>h ost</v>
          </cell>
        </row>
        <row r="330">
          <cell r="A330" t="str">
            <v>I180299</v>
          </cell>
          <cell r="B330" t="str">
            <v>Klamath Lake Upper</v>
          </cell>
          <cell r="C330" t="str">
            <v>Moore Park Boat Ramp (2018-15)</v>
          </cell>
          <cell r="D330">
            <v>43242</v>
          </cell>
          <cell r="E330">
            <v>43265</v>
          </cell>
          <cell r="F330" t="str">
            <v>AS</v>
          </cell>
          <cell r="G330">
            <v>0</v>
          </cell>
        </row>
        <row r="331">
          <cell r="A331" t="str">
            <v>I180312</v>
          </cell>
          <cell r="B331" t="str">
            <v>Huntington North Reservoir</v>
          </cell>
          <cell r="C331" t="str">
            <v>Sample 1</v>
          </cell>
          <cell r="D331">
            <v>43255</v>
          </cell>
          <cell r="E331">
            <v>43266</v>
          </cell>
          <cell r="F331" t="str">
            <v>dm</v>
          </cell>
          <cell r="G331">
            <v>0</v>
          </cell>
          <cell r="H331" t="str">
            <v>high ostr.</v>
          </cell>
        </row>
        <row r="332">
          <cell r="A332" t="str">
            <v>I180312</v>
          </cell>
          <cell r="B332" t="str">
            <v>Huntington North Reservoir</v>
          </cell>
          <cell r="C332" t="str">
            <v>Sample 1</v>
          </cell>
          <cell r="D332">
            <v>43255</v>
          </cell>
          <cell r="E332">
            <v>43266</v>
          </cell>
          <cell r="F332" t="str">
            <v>AS</v>
          </cell>
          <cell r="G332">
            <v>0</v>
          </cell>
          <cell r="H332" t="str">
            <v>high ostr.</v>
          </cell>
        </row>
        <row r="333">
          <cell r="E333">
            <v>43266</v>
          </cell>
          <cell r="F333" t="str">
            <v>dm</v>
          </cell>
          <cell r="G333">
            <v>0</v>
          </cell>
        </row>
        <row r="334">
          <cell r="A334" t="str">
            <v>I180321</v>
          </cell>
          <cell r="B334" t="str">
            <v>Folsom Reservoir</v>
          </cell>
          <cell r="C334" t="str">
            <v>Rattle Snake Bar In</v>
          </cell>
          <cell r="D334">
            <v>43257</v>
          </cell>
          <cell r="E334">
            <v>43266</v>
          </cell>
          <cell r="F334" t="str">
            <v>AS</v>
          </cell>
          <cell r="G334">
            <v>0</v>
          </cell>
        </row>
        <row r="335">
          <cell r="A335" t="str">
            <v>I180325</v>
          </cell>
          <cell r="B335" t="str">
            <v>Folsom Reservoir</v>
          </cell>
          <cell r="C335" t="str">
            <v>EID Intake</v>
          </cell>
          <cell r="D335">
            <v>43257</v>
          </cell>
          <cell r="E335">
            <v>43266</v>
          </cell>
          <cell r="F335" t="str">
            <v>AS</v>
          </cell>
          <cell r="G335">
            <v>0</v>
          </cell>
        </row>
        <row r="336">
          <cell r="A336" t="str">
            <v>I180330</v>
          </cell>
          <cell r="B336" t="str">
            <v>New Melones Lake</v>
          </cell>
          <cell r="C336" t="str">
            <v>Spillway</v>
          </cell>
          <cell r="D336">
            <v>43251</v>
          </cell>
          <cell r="E336">
            <v>43266</v>
          </cell>
          <cell r="F336" t="str">
            <v>AS</v>
          </cell>
          <cell r="G336">
            <v>0</v>
          </cell>
          <cell r="H336" t="str">
            <v>low ostr.</v>
          </cell>
        </row>
        <row r="337">
          <cell r="A337" t="str">
            <v>I180334</v>
          </cell>
          <cell r="B337" t="str">
            <v>New Melones Lake</v>
          </cell>
          <cell r="C337" t="str">
            <v>Marina 2</v>
          </cell>
          <cell r="D337">
            <v>43251</v>
          </cell>
          <cell r="E337">
            <v>43269</v>
          </cell>
          <cell r="F337" t="str">
            <v>mm</v>
          </cell>
          <cell r="G337">
            <v>0</v>
          </cell>
          <cell r="H337" t="str">
            <v>h ost</v>
          </cell>
        </row>
        <row r="338">
          <cell r="A338" t="str">
            <v>I180335</v>
          </cell>
          <cell r="B338" t="str">
            <v>New Melones Lake</v>
          </cell>
          <cell r="C338" t="str">
            <v>Angel's Creek Launch 1</v>
          </cell>
          <cell r="D338">
            <v>43251</v>
          </cell>
          <cell r="E338">
            <v>43269</v>
          </cell>
          <cell r="F338" t="str">
            <v>mm</v>
          </cell>
          <cell r="G338">
            <v>0</v>
          </cell>
          <cell r="H338" t="str">
            <v>h ost</v>
          </cell>
        </row>
        <row r="339">
          <cell r="A339" t="str">
            <v>I180336</v>
          </cell>
          <cell r="B339" t="str">
            <v>New Melones Lake</v>
          </cell>
          <cell r="C339" t="str">
            <v>Angel's Creek Launch 2</v>
          </cell>
          <cell r="D339">
            <v>43251</v>
          </cell>
          <cell r="E339">
            <v>43269</v>
          </cell>
          <cell r="F339" t="str">
            <v>mm</v>
          </cell>
          <cell r="G339">
            <v>0</v>
          </cell>
          <cell r="H339" t="str">
            <v>m ost</v>
          </cell>
        </row>
        <row r="340">
          <cell r="A340" t="str">
            <v>I180337</v>
          </cell>
          <cell r="B340" t="str">
            <v>New Melones Lake</v>
          </cell>
          <cell r="C340" t="str">
            <v>Tuttletown Launch 1</v>
          </cell>
          <cell r="D340">
            <v>43251</v>
          </cell>
          <cell r="E340">
            <v>43269</v>
          </cell>
          <cell r="F340" t="str">
            <v>mm</v>
          </cell>
          <cell r="G340">
            <v>0</v>
          </cell>
          <cell r="H340" t="str">
            <v>m ost</v>
          </cell>
        </row>
        <row r="341">
          <cell r="A341" t="str">
            <v>I180339</v>
          </cell>
          <cell r="B341" t="str">
            <v>New Melones Lake</v>
          </cell>
          <cell r="C341" t="str">
            <v>Water Ski Course</v>
          </cell>
          <cell r="D341">
            <v>43251</v>
          </cell>
          <cell r="E341">
            <v>43269</v>
          </cell>
          <cell r="F341" t="str">
            <v>mm</v>
          </cell>
          <cell r="G341">
            <v>0</v>
          </cell>
          <cell r="H341" t="str">
            <v>m ost</v>
          </cell>
        </row>
        <row r="342">
          <cell r="A342" t="str">
            <v>I180340</v>
          </cell>
          <cell r="B342" t="str">
            <v>Fish Lake</v>
          </cell>
          <cell r="C342" t="str">
            <v>A1 @ Lodge Marinia Mid Lake</v>
          </cell>
          <cell r="D342">
            <v>43258</v>
          </cell>
          <cell r="E342">
            <v>43269</v>
          </cell>
          <cell r="F342" t="str">
            <v>mm</v>
          </cell>
          <cell r="G342">
            <v>0</v>
          </cell>
          <cell r="H342" t="str">
            <v>no ost</v>
          </cell>
        </row>
        <row r="343">
          <cell r="A343" t="str">
            <v>I180341</v>
          </cell>
          <cell r="B343" t="str">
            <v>Fish Lake</v>
          </cell>
          <cell r="C343" t="str">
            <v>A2 @ Lakeside</v>
          </cell>
          <cell r="D343">
            <v>43258</v>
          </cell>
          <cell r="E343">
            <v>43269</v>
          </cell>
          <cell r="F343" t="str">
            <v>mm</v>
          </cell>
          <cell r="G343">
            <v>0</v>
          </cell>
          <cell r="H343" t="str">
            <v>no ost</v>
          </cell>
        </row>
        <row r="344">
          <cell r="A344" t="str">
            <v>I180343</v>
          </cell>
          <cell r="B344" t="str">
            <v>Fish Lake</v>
          </cell>
          <cell r="C344" t="str">
            <v>A4 @ South Marina</v>
          </cell>
          <cell r="D344">
            <v>43258</v>
          </cell>
          <cell r="E344">
            <v>43269</v>
          </cell>
          <cell r="F344" t="str">
            <v>mm</v>
          </cell>
          <cell r="G344">
            <v>0</v>
          </cell>
          <cell r="H344" t="str">
            <v>l ost</v>
          </cell>
        </row>
        <row r="345">
          <cell r="A345" t="str">
            <v>I180344</v>
          </cell>
          <cell r="B345" t="str">
            <v>Newcastle Reservoir</v>
          </cell>
          <cell r="C345" t="str">
            <v>A1 @ Boat Ramp</v>
          </cell>
          <cell r="D345">
            <v>43256</v>
          </cell>
          <cell r="E345">
            <v>43269</v>
          </cell>
          <cell r="F345" t="str">
            <v>mm</v>
          </cell>
          <cell r="G345">
            <v>0</v>
          </cell>
          <cell r="H345" t="str">
            <v>l ost</v>
          </cell>
        </row>
        <row r="346">
          <cell r="A346" t="str">
            <v>I180346</v>
          </cell>
          <cell r="B346" t="str">
            <v>Piute Reservoir</v>
          </cell>
          <cell r="C346" t="str">
            <v>A1 @ Ramp</v>
          </cell>
          <cell r="D346">
            <v>43257</v>
          </cell>
          <cell r="E346">
            <v>43269</v>
          </cell>
          <cell r="F346" t="str">
            <v>mm</v>
          </cell>
          <cell r="G346">
            <v>0</v>
          </cell>
          <cell r="H346" t="str">
            <v>l ost</v>
          </cell>
        </row>
        <row r="347">
          <cell r="A347" t="str">
            <v>I180349</v>
          </cell>
          <cell r="B347" t="str">
            <v>Quail Creek Reservoir (Quail Lake)</v>
          </cell>
          <cell r="C347" t="str">
            <v>Ramps</v>
          </cell>
          <cell r="D347">
            <v>43255</v>
          </cell>
          <cell r="E347">
            <v>43269</v>
          </cell>
          <cell r="F347" t="str">
            <v>AS</v>
          </cell>
          <cell r="G347">
            <v>0</v>
          </cell>
        </row>
        <row r="348">
          <cell r="A348" t="str">
            <v>I180345</v>
          </cell>
          <cell r="B348" t="str">
            <v>Newcastle Reservoir</v>
          </cell>
          <cell r="C348" t="str">
            <v>A2 @ Dam</v>
          </cell>
          <cell r="D348">
            <v>43256</v>
          </cell>
          <cell r="E348">
            <v>43269</v>
          </cell>
          <cell r="F348" t="str">
            <v>AS</v>
          </cell>
          <cell r="G348">
            <v>0</v>
          </cell>
        </row>
        <row r="349">
          <cell r="A349" t="str">
            <v>I180338</v>
          </cell>
          <cell r="B349" t="str">
            <v>New Melones Lake</v>
          </cell>
          <cell r="C349" t="str">
            <v>Tuttletown Launch 2</v>
          </cell>
          <cell r="D349">
            <v>43251</v>
          </cell>
          <cell r="E349">
            <v>43269</v>
          </cell>
          <cell r="F349" t="str">
            <v>AS</v>
          </cell>
          <cell r="G349">
            <v>0</v>
          </cell>
        </row>
        <row r="350">
          <cell r="A350" t="str">
            <v>I180342</v>
          </cell>
          <cell r="B350" t="str">
            <v>Fish Lake</v>
          </cell>
          <cell r="C350" t="str">
            <v>A3 @ East Shore</v>
          </cell>
          <cell r="D350">
            <v>43258</v>
          </cell>
          <cell r="E350">
            <v>43269</v>
          </cell>
          <cell r="F350" t="str">
            <v>AS</v>
          </cell>
          <cell r="G350">
            <v>0</v>
          </cell>
        </row>
        <row r="351">
          <cell r="A351" t="str">
            <v>I180347</v>
          </cell>
          <cell r="B351" t="str">
            <v>Piute Reservoir</v>
          </cell>
          <cell r="C351" t="str">
            <v>A2 @ Dam</v>
          </cell>
          <cell r="D351">
            <v>43257</v>
          </cell>
          <cell r="E351">
            <v>43269</v>
          </cell>
          <cell r="F351" t="str">
            <v>cd</v>
          </cell>
          <cell r="G351">
            <v>0</v>
          </cell>
        </row>
        <row r="352">
          <cell r="A352" t="str">
            <v>I180348</v>
          </cell>
          <cell r="B352" t="str">
            <v>Quail Creek Reservoir (Quail Lake)</v>
          </cell>
          <cell r="C352" t="str">
            <v>West Dam, Inlet</v>
          </cell>
          <cell r="D352">
            <v>43255</v>
          </cell>
          <cell r="E352">
            <v>43269</v>
          </cell>
          <cell r="F352" t="str">
            <v>cd</v>
          </cell>
          <cell r="G352">
            <v>0</v>
          </cell>
        </row>
        <row r="353">
          <cell r="A353" t="str">
            <v>I180350</v>
          </cell>
          <cell r="B353" t="str">
            <v>Quail Creek Reservoir (Quail Lake)</v>
          </cell>
          <cell r="C353" t="str">
            <v>East Dam</v>
          </cell>
          <cell r="D353">
            <v>43255</v>
          </cell>
          <cell r="E353">
            <v>43269</v>
          </cell>
          <cell r="F353" t="str">
            <v>cd</v>
          </cell>
          <cell r="G353">
            <v>0</v>
          </cell>
        </row>
        <row r="354">
          <cell r="A354" t="str">
            <v>I180292</v>
          </cell>
          <cell r="B354" t="str">
            <v>Roosevelt Lake</v>
          </cell>
          <cell r="C354" t="str">
            <v>Site 4 Cholla</v>
          </cell>
          <cell r="D354">
            <v>43250</v>
          </cell>
          <cell r="E354">
            <v>43264</v>
          </cell>
          <cell r="F354" t="str">
            <v>dm</v>
          </cell>
          <cell r="G354">
            <v>0</v>
          </cell>
        </row>
        <row r="355">
          <cell r="A355" t="str">
            <v>I180306</v>
          </cell>
          <cell r="B355" t="str">
            <v>Wilson Reservoir (Lost River Diverson Dam)</v>
          </cell>
          <cell r="C355" t="str">
            <v>Boat Ramp (2018-22)</v>
          </cell>
          <cell r="D355">
            <v>43238</v>
          </cell>
          <cell r="E355">
            <v>43265</v>
          </cell>
          <cell r="F355" t="str">
            <v>dm</v>
          </cell>
          <cell r="G355">
            <v>0</v>
          </cell>
        </row>
        <row r="356">
          <cell r="A356" t="str">
            <v>I180314</v>
          </cell>
          <cell r="B356" t="str">
            <v>Folsom Reservoir</v>
          </cell>
          <cell r="C356" t="str">
            <v>Folsom Dam</v>
          </cell>
          <cell r="D356">
            <v>43257</v>
          </cell>
          <cell r="E356">
            <v>43266</v>
          </cell>
          <cell r="F356" t="str">
            <v>dm</v>
          </cell>
          <cell r="G356">
            <v>0</v>
          </cell>
        </row>
        <row r="357">
          <cell r="A357" t="str">
            <v>I180316</v>
          </cell>
          <cell r="B357" t="str">
            <v>Folsom Reservoir</v>
          </cell>
          <cell r="C357" t="str">
            <v>Pennisula Out</v>
          </cell>
          <cell r="D357">
            <v>43257</v>
          </cell>
          <cell r="E357">
            <v>43266</v>
          </cell>
          <cell r="F357" t="str">
            <v>dm</v>
          </cell>
          <cell r="G357">
            <v>0</v>
          </cell>
          <cell r="H357" t="str">
            <v>l ost</v>
          </cell>
        </row>
        <row r="358">
          <cell r="A358" t="str">
            <v>I180319</v>
          </cell>
          <cell r="B358" t="str">
            <v>Folsom Reservoir</v>
          </cell>
          <cell r="C358" t="str">
            <v>Folsom Point In</v>
          </cell>
          <cell r="D358">
            <v>43257</v>
          </cell>
          <cell r="E358">
            <v>43266</v>
          </cell>
          <cell r="F358" t="str">
            <v>dm</v>
          </cell>
          <cell r="G358">
            <v>0</v>
          </cell>
          <cell r="H358" t="str">
            <v>l ost</v>
          </cell>
        </row>
        <row r="359">
          <cell r="A359" t="str">
            <v>I180324</v>
          </cell>
          <cell r="B359" t="str">
            <v>Folsom Reservoir</v>
          </cell>
          <cell r="C359" t="str">
            <v>Browns Ravine Out</v>
          </cell>
          <cell r="D359">
            <v>43257</v>
          </cell>
          <cell r="E359">
            <v>43266</v>
          </cell>
          <cell r="F359" t="str">
            <v>dm</v>
          </cell>
          <cell r="G359">
            <v>0</v>
          </cell>
        </row>
        <row r="360">
          <cell r="A360" t="str">
            <v>I180329</v>
          </cell>
          <cell r="B360" t="str">
            <v>New Melones Lake</v>
          </cell>
          <cell r="C360" t="str">
            <v>Mark Twain</v>
          </cell>
          <cell r="D360">
            <v>43251</v>
          </cell>
          <cell r="E360">
            <v>43266</v>
          </cell>
          <cell r="F360" t="str">
            <v>dm</v>
          </cell>
          <cell r="G360">
            <v>0</v>
          </cell>
        </row>
        <row r="361">
          <cell r="A361" t="str">
            <v>I180333</v>
          </cell>
          <cell r="B361" t="str">
            <v>New Melones Lake</v>
          </cell>
          <cell r="C361" t="str">
            <v>Marina 1</v>
          </cell>
          <cell r="D361">
            <v>43251</v>
          </cell>
          <cell r="E361">
            <v>43266</v>
          </cell>
          <cell r="F361" t="str">
            <v>dm</v>
          </cell>
          <cell r="G361">
            <v>0</v>
          </cell>
          <cell r="H361" t="str">
            <v>h ost</v>
          </cell>
        </row>
        <row r="362">
          <cell r="A362" t="str">
            <v>I180352</v>
          </cell>
          <cell r="B362" t="str">
            <v>Otter Creek Reservoir</v>
          </cell>
          <cell r="C362" t="str">
            <v>A2  @ Dam</v>
          </cell>
          <cell r="D362">
            <v>43257</v>
          </cell>
          <cell r="E362">
            <v>43270</v>
          </cell>
          <cell r="F362" t="str">
            <v>dm</v>
          </cell>
          <cell r="G362">
            <v>0</v>
          </cell>
        </row>
        <row r="363">
          <cell r="A363" t="str">
            <v>I180349</v>
          </cell>
          <cell r="B363" t="str">
            <v>Quail Creek Reservoir (Quail Lake)</v>
          </cell>
          <cell r="C363" t="str">
            <v>Ramps</v>
          </cell>
          <cell r="D363">
            <v>43255</v>
          </cell>
          <cell r="E363">
            <v>43269</v>
          </cell>
          <cell r="F363" t="str">
            <v>AS</v>
          </cell>
          <cell r="G363">
            <v>0</v>
          </cell>
        </row>
        <row r="364">
          <cell r="A364" t="str">
            <v>I180355</v>
          </cell>
          <cell r="B364" t="str">
            <v>Minersville Reservoir</v>
          </cell>
          <cell r="C364" t="str">
            <v>A2 @ Dam</v>
          </cell>
          <cell r="D364">
            <v>43256</v>
          </cell>
          <cell r="E364">
            <v>43270</v>
          </cell>
          <cell r="F364" t="str">
            <v>AS</v>
          </cell>
          <cell r="G364">
            <v>0</v>
          </cell>
        </row>
        <row r="365">
          <cell r="A365" t="str">
            <v>I180362</v>
          </cell>
          <cell r="B365" t="str">
            <v>Panguitch Lake</v>
          </cell>
          <cell r="C365" t="str">
            <v>A1 @ South Marina</v>
          </cell>
          <cell r="D365">
            <v>43251</v>
          </cell>
          <cell r="E365">
            <v>43270</v>
          </cell>
          <cell r="F365" t="str">
            <v>AS</v>
          </cell>
          <cell r="G365">
            <v>0</v>
          </cell>
        </row>
        <row r="366">
          <cell r="A366" t="str">
            <v>I180353</v>
          </cell>
          <cell r="B366" t="str">
            <v>Otter Creek Reservoir</v>
          </cell>
          <cell r="C366" t="str">
            <v>A3 @ West Shore</v>
          </cell>
          <cell r="D366">
            <v>43257</v>
          </cell>
          <cell r="E366">
            <v>43270</v>
          </cell>
          <cell r="F366" t="str">
            <v>mm</v>
          </cell>
          <cell r="G366">
            <v>0</v>
          </cell>
          <cell r="H366" t="str">
            <v>no ost</v>
          </cell>
        </row>
        <row r="367">
          <cell r="A367" t="str">
            <v>I180354</v>
          </cell>
          <cell r="B367" t="str">
            <v>Minersville Reservoir</v>
          </cell>
          <cell r="C367" t="str">
            <v>A1 @ Ramp</v>
          </cell>
          <cell r="D367">
            <v>43256</v>
          </cell>
          <cell r="E367">
            <v>43270</v>
          </cell>
          <cell r="F367" t="str">
            <v>mm</v>
          </cell>
          <cell r="G367">
            <v>0</v>
          </cell>
          <cell r="H367" t="str">
            <v>l ost</v>
          </cell>
        </row>
        <row r="368">
          <cell r="A368" t="str">
            <v>I180356</v>
          </cell>
          <cell r="B368" t="str">
            <v>Minersville Reservoir</v>
          </cell>
          <cell r="C368" t="str">
            <v>A3 @ Midlake</v>
          </cell>
          <cell r="D368">
            <v>43256</v>
          </cell>
          <cell r="E368">
            <v>43270</v>
          </cell>
          <cell r="F368" t="str">
            <v>mm</v>
          </cell>
          <cell r="G368">
            <v>0</v>
          </cell>
          <cell r="H368" t="str">
            <v>l ost</v>
          </cell>
        </row>
        <row r="369">
          <cell r="A369" t="str">
            <v>I180357</v>
          </cell>
          <cell r="B369" t="str">
            <v>Wide Hollow</v>
          </cell>
          <cell r="C369" t="str">
            <v>Boat Ramp</v>
          </cell>
          <cell r="D369">
            <v>43242</v>
          </cell>
          <cell r="E369">
            <v>43270</v>
          </cell>
          <cell r="F369" t="str">
            <v>mm</v>
          </cell>
          <cell r="G369">
            <v>0</v>
          </cell>
          <cell r="H369" t="str">
            <v>l ost</v>
          </cell>
        </row>
        <row r="370">
          <cell r="A370" t="str">
            <v>I180360</v>
          </cell>
          <cell r="B370" t="str">
            <v>Sand Hollow Reservoir</v>
          </cell>
          <cell r="C370" t="str">
            <v>North Dam</v>
          </cell>
          <cell r="D370">
            <v>43255</v>
          </cell>
          <cell r="E370">
            <v>43270</v>
          </cell>
          <cell r="F370" t="str">
            <v>mm</v>
          </cell>
          <cell r="G370">
            <v>0</v>
          </cell>
          <cell r="H370" t="str">
            <v>l ost</v>
          </cell>
        </row>
        <row r="371">
          <cell r="A371" t="str">
            <v>I180361</v>
          </cell>
          <cell r="B371" t="str">
            <v>Sand Hollow Reservoir</v>
          </cell>
          <cell r="C371" t="str">
            <v>South Marina</v>
          </cell>
          <cell r="D371">
            <v>43255</v>
          </cell>
          <cell r="E371">
            <v>43270</v>
          </cell>
          <cell r="F371" t="str">
            <v>mm</v>
          </cell>
          <cell r="G371">
            <v>0</v>
          </cell>
          <cell r="H371" t="str">
            <v>l ost</v>
          </cell>
        </row>
        <row r="372">
          <cell r="A372" t="str">
            <v>I180294</v>
          </cell>
          <cell r="B372" t="str">
            <v>Saguaro Lake (Stewart Mountain Dam)</v>
          </cell>
          <cell r="C372" t="str">
            <v>Site 3 Marina</v>
          </cell>
          <cell r="D372">
            <v>43251</v>
          </cell>
          <cell r="E372">
            <v>43270</v>
          </cell>
          <cell r="F372" t="str">
            <v>mm</v>
          </cell>
          <cell r="G372">
            <v>5</v>
          </cell>
          <cell r="H372" t="str">
            <v>l ost</v>
          </cell>
        </row>
        <row r="373">
          <cell r="A373" t="str">
            <v>I180074</v>
          </cell>
          <cell r="B373" t="str">
            <v>Canyon Lake (Mormon Flat Dam)</v>
          </cell>
          <cell r="C373" t="str">
            <v>Site 2 Dam (27 m)</v>
          </cell>
          <cell r="D373">
            <v>43174</v>
          </cell>
          <cell r="E373">
            <v>43270</v>
          </cell>
          <cell r="F373" t="str">
            <v>mm</v>
          </cell>
          <cell r="G373">
            <v>84150</v>
          </cell>
          <cell r="H373" t="str">
            <v>no ost</v>
          </cell>
        </row>
        <row r="374">
          <cell r="A374" t="str">
            <v>I180351</v>
          </cell>
          <cell r="B374" t="str">
            <v>Otter Creek Reservoir</v>
          </cell>
          <cell r="C374" t="str">
            <v>A1 @ Ramp</v>
          </cell>
          <cell r="D374">
            <v>43257</v>
          </cell>
          <cell r="E374">
            <v>43270</v>
          </cell>
          <cell r="F374" t="str">
            <v>cd</v>
          </cell>
          <cell r="G374">
            <v>0</v>
          </cell>
        </row>
        <row r="375">
          <cell r="A375" t="str">
            <v>I180358</v>
          </cell>
          <cell r="B375" t="str">
            <v>Wide Hollow</v>
          </cell>
          <cell r="C375" t="str">
            <v>Dam</v>
          </cell>
          <cell r="D375">
            <v>43242</v>
          </cell>
          <cell r="E375">
            <v>43270</v>
          </cell>
          <cell r="F375" t="str">
            <v>cd</v>
          </cell>
          <cell r="G375">
            <v>0</v>
          </cell>
        </row>
        <row r="376">
          <cell r="A376" t="str">
            <v>I180278</v>
          </cell>
          <cell r="B376" t="str">
            <v>Apache Lake (Horse Mesa Dam)</v>
          </cell>
          <cell r="C376" t="str">
            <v>Site 3 Three Mile</v>
          </cell>
          <cell r="D376">
            <v>43250</v>
          </cell>
          <cell r="E376">
            <v>43270</v>
          </cell>
          <cell r="F376" t="str">
            <v>cd</v>
          </cell>
          <cell r="G376">
            <v>3</v>
          </cell>
        </row>
        <row r="377">
          <cell r="A377" t="str">
            <v>I180278</v>
          </cell>
          <cell r="B377" t="str">
            <v>Apache Lake (Horse Mesa Dam)</v>
          </cell>
          <cell r="C377" t="str">
            <v>Site 3 Three Mile</v>
          </cell>
          <cell r="D377">
            <v>43250</v>
          </cell>
          <cell r="E377">
            <v>43271</v>
          </cell>
          <cell r="F377" t="str">
            <v>cd</v>
          </cell>
          <cell r="G377">
            <v>0</v>
          </cell>
          <cell r="H377" t="str">
            <v>high ost</v>
          </cell>
        </row>
        <row r="378">
          <cell r="A378" t="str">
            <v>I180370</v>
          </cell>
          <cell r="B378" t="str">
            <v>Deer Creek Reservoir</v>
          </cell>
          <cell r="C378" t="str">
            <v>6A</v>
          </cell>
          <cell r="D378">
            <v>43263</v>
          </cell>
          <cell r="E378">
            <v>43271</v>
          </cell>
          <cell r="F378" t="str">
            <v>cd</v>
          </cell>
          <cell r="G378">
            <v>0</v>
          </cell>
        </row>
        <row r="379">
          <cell r="A379" t="str">
            <v>I180372</v>
          </cell>
          <cell r="B379" t="str">
            <v>Electric Lake</v>
          </cell>
          <cell r="C379" t="str">
            <v>2A</v>
          </cell>
          <cell r="D379">
            <v>43257</v>
          </cell>
          <cell r="E379">
            <v>43271</v>
          </cell>
          <cell r="F379" t="str">
            <v>cd</v>
          </cell>
          <cell r="G379">
            <v>0</v>
          </cell>
        </row>
        <row r="380">
          <cell r="A380" t="str">
            <v>I180374</v>
          </cell>
          <cell r="B380" t="str">
            <v>Electric Lake</v>
          </cell>
          <cell r="C380" t="str">
            <v>4A</v>
          </cell>
          <cell r="D380">
            <v>43257</v>
          </cell>
          <cell r="E380">
            <v>43271</v>
          </cell>
          <cell r="F380" t="str">
            <v>cd</v>
          </cell>
          <cell r="G380">
            <v>0</v>
          </cell>
        </row>
        <row r="381">
          <cell r="A381" t="str">
            <v>I180376</v>
          </cell>
          <cell r="B381" t="str">
            <v>Millsite Reservoir</v>
          </cell>
          <cell r="C381" t="str">
            <v>2A</v>
          </cell>
          <cell r="D381">
            <v>43264</v>
          </cell>
          <cell r="E381">
            <v>43271</v>
          </cell>
          <cell r="F381" t="str">
            <v>cd</v>
          </cell>
          <cell r="G381">
            <v>0</v>
          </cell>
        </row>
        <row r="382">
          <cell r="A382" t="str">
            <v>I180380</v>
          </cell>
          <cell r="B382" t="str">
            <v>Stony Gorge Reservoir</v>
          </cell>
          <cell r="C382" t="str">
            <v>Site 3</v>
          </cell>
          <cell r="D382">
            <v>43237</v>
          </cell>
          <cell r="E382">
            <v>43271</v>
          </cell>
          <cell r="F382" t="str">
            <v>cd</v>
          </cell>
          <cell r="G382">
            <v>0</v>
          </cell>
          <cell r="H382" t="str">
            <v>high ost</v>
          </cell>
        </row>
        <row r="383">
          <cell r="A383" t="str">
            <v>I180384</v>
          </cell>
          <cell r="B383" t="str">
            <v>Lahontan Reservoir</v>
          </cell>
          <cell r="C383" t="str">
            <v>Dam Outlet</v>
          </cell>
          <cell r="D383">
            <v>43250</v>
          </cell>
          <cell r="E383">
            <v>43271</v>
          </cell>
          <cell r="F383" t="str">
            <v>cd</v>
          </cell>
          <cell r="G383">
            <v>0</v>
          </cell>
        </row>
        <row r="384">
          <cell r="A384" t="str">
            <v>I180391</v>
          </cell>
          <cell r="B384" t="str">
            <v>Boca</v>
          </cell>
          <cell r="C384" t="str">
            <v>Dam</v>
          </cell>
          <cell r="D384">
            <v>43249</v>
          </cell>
          <cell r="E384">
            <v>43271</v>
          </cell>
          <cell r="F384" t="str">
            <v>cd</v>
          </cell>
          <cell r="G384">
            <v>0</v>
          </cell>
        </row>
        <row r="385">
          <cell r="A385" t="str">
            <v>I180364</v>
          </cell>
          <cell r="B385" t="str">
            <v>Panguitch Lake</v>
          </cell>
          <cell r="C385" t="str">
            <v>North Ramp</v>
          </cell>
          <cell r="D385">
            <v>43251</v>
          </cell>
          <cell r="E385">
            <v>43271</v>
          </cell>
          <cell r="F385" t="str">
            <v>mm</v>
          </cell>
          <cell r="G385">
            <v>0</v>
          </cell>
          <cell r="H385" t="str">
            <v>l ost</v>
          </cell>
        </row>
        <row r="386">
          <cell r="A386" t="str">
            <v>I180366</v>
          </cell>
          <cell r="B386" t="str">
            <v>Deer Creek Reservoir</v>
          </cell>
          <cell r="C386" t="str">
            <v>2A</v>
          </cell>
          <cell r="D386">
            <v>43263</v>
          </cell>
          <cell r="E386">
            <v>43271</v>
          </cell>
          <cell r="F386" t="str">
            <v>mm</v>
          </cell>
          <cell r="G386">
            <v>0</v>
          </cell>
          <cell r="H386" t="str">
            <v>l ost</v>
          </cell>
        </row>
        <row r="387">
          <cell r="A387" t="str">
            <v>I180368</v>
          </cell>
          <cell r="B387" t="str">
            <v>Deer Creek Reservoir</v>
          </cell>
          <cell r="C387" t="str">
            <v>4A</v>
          </cell>
          <cell r="D387">
            <v>43263</v>
          </cell>
          <cell r="E387">
            <v>43271</v>
          </cell>
          <cell r="F387" t="str">
            <v>mm</v>
          </cell>
          <cell r="G387">
            <v>0</v>
          </cell>
          <cell r="H387" t="str">
            <v>l ost</v>
          </cell>
        </row>
        <row r="388">
          <cell r="A388" t="str">
            <v>I180371</v>
          </cell>
          <cell r="B388" t="str">
            <v>Electric Lake</v>
          </cell>
          <cell r="C388" t="str">
            <v>1A</v>
          </cell>
          <cell r="D388">
            <v>43257</v>
          </cell>
          <cell r="E388">
            <v>43271</v>
          </cell>
          <cell r="F388" t="str">
            <v>mm</v>
          </cell>
          <cell r="G388">
            <v>0</v>
          </cell>
          <cell r="H388" t="str">
            <v>l ost</v>
          </cell>
        </row>
        <row r="389">
          <cell r="A389" t="str">
            <v>I180373</v>
          </cell>
          <cell r="B389" t="str">
            <v>Electric Lake</v>
          </cell>
          <cell r="C389" t="str">
            <v>3A</v>
          </cell>
          <cell r="D389">
            <v>43257</v>
          </cell>
          <cell r="E389">
            <v>43271</v>
          </cell>
          <cell r="F389" t="str">
            <v>mm</v>
          </cell>
          <cell r="G389">
            <v>0</v>
          </cell>
          <cell r="H389" t="str">
            <v>l ost</v>
          </cell>
        </row>
        <row r="390">
          <cell r="A390" t="str">
            <v>I180377</v>
          </cell>
          <cell r="B390" t="str">
            <v>Millsite Reservoir</v>
          </cell>
          <cell r="C390" t="str">
            <v>3A</v>
          </cell>
          <cell r="D390">
            <v>43264</v>
          </cell>
          <cell r="E390">
            <v>43271</v>
          </cell>
          <cell r="F390" t="str">
            <v>mm</v>
          </cell>
          <cell r="G390">
            <v>0</v>
          </cell>
          <cell r="H390" t="str">
            <v>l ost</v>
          </cell>
        </row>
        <row r="391">
          <cell r="A391" t="str">
            <v>I180378</v>
          </cell>
          <cell r="B391" t="str">
            <v>Stony Gorge Reservoir</v>
          </cell>
          <cell r="C391" t="str">
            <v>Site 1</v>
          </cell>
          <cell r="D391">
            <v>43237</v>
          </cell>
          <cell r="E391">
            <v>43271</v>
          </cell>
          <cell r="F391" t="str">
            <v>mm</v>
          </cell>
          <cell r="G391">
            <v>0</v>
          </cell>
          <cell r="H391" t="str">
            <v>h ost</v>
          </cell>
        </row>
        <row r="392">
          <cell r="A392" t="str">
            <v>I180381</v>
          </cell>
          <cell r="B392" t="str">
            <v>Stony Gorge Reservoir</v>
          </cell>
          <cell r="C392" t="str">
            <v>Site 1</v>
          </cell>
          <cell r="D392">
            <v>43263</v>
          </cell>
          <cell r="E392">
            <v>43271</v>
          </cell>
          <cell r="F392" t="str">
            <v>mm</v>
          </cell>
          <cell r="G392">
            <v>0</v>
          </cell>
          <cell r="H392" t="str">
            <v>l ost</v>
          </cell>
        </row>
        <row r="393">
          <cell r="A393" t="str">
            <v>I180382</v>
          </cell>
          <cell r="B393" t="str">
            <v>Stony Gorge Reservoir</v>
          </cell>
          <cell r="C393" t="str">
            <v>Site 3</v>
          </cell>
          <cell r="D393">
            <v>43263</v>
          </cell>
          <cell r="E393">
            <v>43271</v>
          </cell>
          <cell r="F393" t="str">
            <v>mm</v>
          </cell>
          <cell r="G393">
            <v>0</v>
          </cell>
          <cell r="H393" t="str">
            <v>l ost</v>
          </cell>
        </row>
        <row r="394">
          <cell r="A394" t="str">
            <v>I180385</v>
          </cell>
          <cell r="B394" t="str">
            <v>Lahontan Reservoir</v>
          </cell>
          <cell r="C394" t="str">
            <v>Silver Springs Boat Launch</v>
          </cell>
          <cell r="D394">
            <v>43250</v>
          </cell>
          <cell r="E394">
            <v>43271</v>
          </cell>
          <cell r="F394" t="str">
            <v>mm</v>
          </cell>
          <cell r="G394">
            <v>0</v>
          </cell>
          <cell r="H394" t="str">
            <v>l ost</v>
          </cell>
        </row>
        <row r="395">
          <cell r="A395" t="str">
            <v>I180386</v>
          </cell>
          <cell r="B395" t="str">
            <v>Pyramid</v>
          </cell>
          <cell r="C395" t="str">
            <v>Blockhouse</v>
          </cell>
          <cell r="D395">
            <v>43250</v>
          </cell>
          <cell r="E395">
            <v>43271</v>
          </cell>
          <cell r="F395" t="str">
            <v>mm</v>
          </cell>
          <cell r="G395">
            <v>0</v>
          </cell>
          <cell r="H395" t="str">
            <v>h ost</v>
          </cell>
        </row>
        <row r="396">
          <cell r="A396" t="str">
            <v>I180378</v>
          </cell>
          <cell r="B396" t="str">
            <v>Stony Gorge Reservoir</v>
          </cell>
          <cell r="C396" t="str">
            <v>Site 1</v>
          </cell>
          <cell r="D396">
            <v>43237</v>
          </cell>
          <cell r="E396">
            <v>43271</v>
          </cell>
          <cell r="F396" t="str">
            <v>mm</v>
          </cell>
          <cell r="G396">
            <v>0</v>
          </cell>
          <cell r="H396" t="str">
            <v>h ost</v>
          </cell>
        </row>
        <row r="397">
          <cell r="A397" t="str">
            <v>I180381</v>
          </cell>
          <cell r="B397" t="str">
            <v>Stony Gorge Reservoir</v>
          </cell>
          <cell r="C397" t="str">
            <v>Site 1</v>
          </cell>
          <cell r="D397">
            <v>43263</v>
          </cell>
          <cell r="E397">
            <v>43271</v>
          </cell>
          <cell r="F397" t="str">
            <v>mm</v>
          </cell>
          <cell r="G397">
            <v>0</v>
          </cell>
          <cell r="H397" t="str">
            <v>l ost</v>
          </cell>
        </row>
        <row r="398">
          <cell r="A398" t="str">
            <v>I180382</v>
          </cell>
          <cell r="B398" t="str">
            <v>Stony Gorge Reservoir</v>
          </cell>
          <cell r="C398" t="str">
            <v>Site 3</v>
          </cell>
          <cell r="D398">
            <v>43263</v>
          </cell>
          <cell r="E398">
            <v>43271</v>
          </cell>
          <cell r="F398" t="str">
            <v>mm</v>
          </cell>
          <cell r="G398">
            <v>0</v>
          </cell>
          <cell r="H398" t="str">
            <v>l ost</v>
          </cell>
        </row>
        <row r="399">
          <cell r="A399" t="str">
            <v>I180385</v>
          </cell>
          <cell r="B399" t="str">
            <v>Lahontan Reservoir</v>
          </cell>
          <cell r="C399" t="str">
            <v>Silver Springs Boat Launch</v>
          </cell>
          <cell r="D399">
            <v>43250</v>
          </cell>
          <cell r="E399">
            <v>43271</v>
          </cell>
          <cell r="F399" t="str">
            <v>mm</v>
          </cell>
          <cell r="G399">
            <v>0</v>
          </cell>
          <cell r="H399" t="str">
            <v>l ost</v>
          </cell>
        </row>
        <row r="400">
          <cell r="A400" t="str">
            <v>I180386</v>
          </cell>
          <cell r="B400" t="str">
            <v>Pyramid</v>
          </cell>
          <cell r="C400" t="str">
            <v>Blockhouse</v>
          </cell>
          <cell r="D400">
            <v>43250</v>
          </cell>
          <cell r="E400">
            <v>43271</v>
          </cell>
          <cell r="F400" t="str">
            <v>mm</v>
          </cell>
          <cell r="G400">
            <v>0</v>
          </cell>
          <cell r="H400" t="str">
            <v>h ost</v>
          </cell>
        </row>
        <row r="401">
          <cell r="A401" t="str">
            <v>I180378</v>
          </cell>
          <cell r="B401" t="str">
            <v>Stony Gorge Reservoir</v>
          </cell>
          <cell r="C401" t="str">
            <v>Site 1</v>
          </cell>
          <cell r="D401">
            <v>43237</v>
          </cell>
          <cell r="E401">
            <v>43271</v>
          </cell>
          <cell r="F401" t="str">
            <v>mm</v>
          </cell>
          <cell r="G401">
            <v>0</v>
          </cell>
          <cell r="H401" t="str">
            <v>h ost</v>
          </cell>
        </row>
        <row r="402">
          <cell r="A402" t="str">
            <v>I180381</v>
          </cell>
          <cell r="B402" t="str">
            <v>Stony Gorge Reservoir</v>
          </cell>
          <cell r="C402" t="str">
            <v>Site 1</v>
          </cell>
          <cell r="D402">
            <v>43263</v>
          </cell>
          <cell r="E402">
            <v>43271</v>
          </cell>
          <cell r="F402" t="str">
            <v>mm</v>
          </cell>
          <cell r="G402">
            <v>0</v>
          </cell>
          <cell r="H402" t="str">
            <v>l ost</v>
          </cell>
        </row>
        <row r="403">
          <cell r="A403" t="str">
            <v>I180395</v>
          </cell>
          <cell r="B403" t="str">
            <v>Flaming Gorge Reservoir</v>
          </cell>
          <cell r="C403" t="str">
            <v>Firehole Boat Ramp</v>
          </cell>
          <cell r="D403">
            <v>43263</v>
          </cell>
          <cell r="E403">
            <v>43272</v>
          </cell>
          <cell r="F403" t="str">
            <v>cd</v>
          </cell>
          <cell r="G403">
            <v>0</v>
          </cell>
        </row>
        <row r="404">
          <cell r="A404" t="str">
            <v>I180398</v>
          </cell>
          <cell r="B404" t="str">
            <v>Flaming Gorge Reservoir</v>
          </cell>
          <cell r="C404" t="str">
            <v>Anvil Draw</v>
          </cell>
          <cell r="D404">
            <v>43264</v>
          </cell>
          <cell r="E404">
            <v>43272</v>
          </cell>
          <cell r="F404" t="str">
            <v>cd</v>
          </cell>
          <cell r="G404">
            <v>0</v>
          </cell>
        </row>
        <row r="405">
          <cell r="A405" t="str">
            <v>I180402</v>
          </cell>
          <cell r="B405" t="str">
            <v>Red Fleet Reservoir</v>
          </cell>
          <cell r="C405" t="str">
            <v>Dam</v>
          </cell>
          <cell r="D405">
            <v>43262</v>
          </cell>
          <cell r="E405">
            <v>43272</v>
          </cell>
          <cell r="F405" t="str">
            <v>cd</v>
          </cell>
          <cell r="G405">
            <v>0</v>
          </cell>
        </row>
        <row r="406">
          <cell r="A406" t="str">
            <v>I180409</v>
          </cell>
          <cell r="B406" t="str">
            <v>Pineview Reservoir</v>
          </cell>
          <cell r="C406" t="str">
            <v>Port Docks</v>
          </cell>
          <cell r="D406">
            <v>43258</v>
          </cell>
          <cell r="E406">
            <v>43272</v>
          </cell>
          <cell r="F406" t="str">
            <v>cd</v>
          </cell>
          <cell r="G406">
            <v>0</v>
          </cell>
        </row>
        <row r="407">
          <cell r="A407" t="str">
            <v>I180408</v>
          </cell>
          <cell r="B407" t="str">
            <v>Pineview Reservoir</v>
          </cell>
          <cell r="C407" t="str">
            <v>Anderson Cove</v>
          </cell>
          <cell r="D407">
            <v>43258</v>
          </cell>
          <cell r="E407">
            <v>43272</v>
          </cell>
          <cell r="F407" t="str">
            <v>cd</v>
          </cell>
          <cell r="G407">
            <v>0</v>
          </cell>
        </row>
        <row r="408">
          <cell r="A408" t="str">
            <v>I180406</v>
          </cell>
          <cell r="B408" t="str">
            <v>Willard Bay Reservoir (Arthur Watkins Dam)</v>
          </cell>
          <cell r="C408" t="str">
            <v>South</v>
          </cell>
          <cell r="D408">
            <v>43257</v>
          </cell>
          <cell r="E408">
            <v>43272</v>
          </cell>
          <cell r="F408" t="str">
            <v>cd</v>
          </cell>
          <cell r="G408">
            <v>0</v>
          </cell>
        </row>
        <row r="409">
          <cell r="A409" t="str">
            <v>I180387</v>
          </cell>
          <cell r="B409" t="str">
            <v>Pyramid</v>
          </cell>
          <cell r="C409" t="str">
            <v>North Nets Beach</v>
          </cell>
          <cell r="D409">
            <v>43250</v>
          </cell>
          <cell r="E409">
            <v>43272</v>
          </cell>
          <cell r="F409" t="str">
            <v>mm</v>
          </cell>
          <cell r="G409">
            <v>0</v>
          </cell>
          <cell r="H409" t="str">
            <v>h ost</v>
          </cell>
        </row>
        <row r="410">
          <cell r="A410" t="str">
            <v>I180388</v>
          </cell>
          <cell r="B410" t="str">
            <v>Prosser Creek</v>
          </cell>
          <cell r="C410" t="str">
            <v>Dam</v>
          </cell>
          <cell r="D410">
            <v>43250</v>
          </cell>
          <cell r="E410">
            <v>43272</v>
          </cell>
          <cell r="F410" t="str">
            <v>mm</v>
          </cell>
          <cell r="G410">
            <v>0</v>
          </cell>
          <cell r="H410" t="str">
            <v>l ost</v>
          </cell>
        </row>
        <row r="411">
          <cell r="A411" t="str">
            <v>I180392</v>
          </cell>
          <cell r="B411" t="str">
            <v>Stampede</v>
          </cell>
          <cell r="C411" t="str">
            <v>Boat Launch</v>
          </cell>
          <cell r="D411">
            <v>43251</v>
          </cell>
          <cell r="E411">
            <v>43272</v>
          </cell>
          <cell r="F411" t="str">
            <v>mm</v>
          </cell>
          <cell r="G411">
            <v>0</v>
          </cell>
          <cell r="H411" t="str">
            <v>l ost</v>
          </cell>
        </row>
        <row r="412">
          <cell r="A412" t="str">
            <v>I180393</v>
          </cell>
          <cell r="B412" t="str">
            <v>Stampede</v>
          </cell>
          <cell r="C412" t="str">
            <v>Emigrant Campground</v>
          </cell>
          <cell r="D412">
            <v>43251</v>
          </cell>
          <cell r="E412">
            <v>43272</v>
          </cell>
          <cell r="F412" t="str">
            <v>mm</v>
          </cell>
          <cell r="G412">
            <v>0</v>
          </cell>
          <cell r="H412" t="str">
            <v>l ost</v>
          </cell>
        </row>
        <row r="413">
          <cell r="A413" t="str">
            <v>I180396</v>
          </cell>
          <cell r="B413" t="str">
            <v>Flaming Gorge Reservoir</v>
          </cell>
          <cell r="C413" t="str">
            <v>Green River Inlet</v>
          </cell>
          <cell r="D413">
            <v>43263</v>
          </cell>
          <cell r="E413">
            <v>43272</v>
          </cell>
          <cell r="F413" t="str">
            <v>mm</v>
          </cell>
          <cell r="G413">
            <v>0</v>
          </cell>
          <cell r="H413" t="str">
            <v>l ost</v>
          </cell>
        </row>
        <row r="414">
          <cell r="A414" t="str">
            <v>I180397</v>
          </cell>
          <cell r="B414" t="str">
            <v>Flaming Gorge Reservoir</v>
          </cell>
          <cell r="C414" t="str">
            <v>Black Fork Inlet</v>
          </cell>
          <cell r="D414">
            <v>43263</v>
          </cell>
          <cell r="E414">
            <v>43272</v>
          </cell>
          <cell r="F414" t="str">
            <v>mm</v>
          </cell>
          <cell r="G414">
            <v>0</v>
          </cell>
          <cell r="H414" t="str">
            <v>l ost</v>
          </cell>
        </row>
        <row r="415">
          <cell r="A415" t="str">
            <v>I180400</v>
          </cell>
          <cell r="B415" t="str">
            <v>Flaming Gorge Reservoir</v>
          </cell>
          <cell r="C415" t="str">
            <v>Stateline Bay</v>
          </cell>
          <cell r="D415">
            <v>43264</v>
          </cell>
          <cell r="E415">
            <v>43272</v>
          </cell>
          <cell r="F415" t="str">
            <v>mm</v>
          </cell>
          <cell r="G415">
            <v>0</v>
          </cell>
          <cell r="H415" t="str">
            <v>l ost</v>
          </cell>
        </row>
        <row r="416">
          <cell r="A416" t="str">
            <v>I180401</v>
          </cell>
          <cell r="B416" t="str">
            <v>Red Fleet Reservoir</v>
          </cell>
          <cell r="C416" t="str">
            <v>Ramp &amp; Docks</v>
          </cell>
          <cell r="D416">
            <v>43262</v>
          </cell>
          <cell r="E416">
            <v>43272</v>
          </cell>
          <cell r="F416" t="str">
            <v>mm</v>
          </cell>
          <cell r="G416">
            <v>0</v>
          </cell>
          <cell r="H416" t="str">
            <v>l ost</v>
          </cell>
        </row>
        <row r="417">
          <cell r="A417" t="str">
            <v>I180403</v>
          </cell>
          <cell r="B417" t="str">
            <v>Hyrum Reservoir</v>
          </cell>
          <cell r="C417" t="str">
            <v>Ramp</v>
          </cell>
          <cell r="D417">
            <v>43256</v>
          </cell>
          <cell r="E417">
            <v>43272</v>
          </cell>
          <cell r="F417" t="str">
            <v>mm</v>
          </cell>
          <cell r="G417">
            <v>0</v>
          </cell>
          <cell r="H417" t="str">
            <v>l ost</v>
          </cell>
        </row>
        <row r="418">
          <cell r="A418" t="str">
            <v>I180404</v>
          </cell>
          <cell r="B418" t="str">
            <v>Hyrum Reservoir</v>
          </cell>
          <cell r="C418" t="str">
            <v>Dam</v>
          </cell>
          <cell r="D418">
            <v>43256</v>
          </cell>
          <cell r="E418">
            <v>43272</v>
          </cell>
          <cell r="F418" t="str">
            <v>mm</v>
          </cell>
          <cell r="G418">
            <v>0</v>
          </cell>
          <cell r="H418" t="str">
            <v>l ost</v>
          </cell>
        </row>
        <row r="419">
          <cell r="A419" t="str">
            <v>I180407</v>
          </cell>
          <cell r="B419" t="str">
            <v>Willard Bay Reservoir (Arthur Watkins Dam)</v>
          </cell>
          <cell r="C419" t="str">
            <v>Dam</v>
          </cell>
          <cell r="D419">
            <v>43257</v>
          </cell>
          <cell r="E419">
            <v>43272</v>
          </cell>
          <cell r="F419" t="str">
            <v>mm</v>
          </cell>
          <cell r="G419">
            <v>0</v>
          </cell>
          <cell r="H419" t="str">
            <v>l ost</v>
          </cell>
        </row>
        <row r="420">
          <cell r="A420" t="str">
            <v>I180417</v>
          </cell>
          <cell r="B420" t="str">
            <v>Steinaker Reservoir</v>
          </cell>
          <cell r="C420" t="str">
            <v>Ramp</v>
          </cell>
          <cell r="D420">
            <v>43262</v>
          </cell>
          <cell r="E420">
            <v>43271</v>
          </cell>
          <cell r="F420" t="str">
            <v>AS</v>
          </cell>
          <cell r="G420">
            <v>0</v>
          </cell>
          <cell r="H420" t="str">
            <v>high ostr</v>
          </cell>
        </row>
        <row r="421">
          <cell r="A421" t="str">
            <v>I180363</v>
          </cell>
          <cell r="B421" t="str">
            <v>Panguitch Lake</v>
          </cell>
          <cell r="C421" t="str">
            <v>A2 @ North Shore</v>
          </cell>
          <cell r="D421">
            <v>43251</v>
          </cell>
          <cell r="E421">
            <v>43271</v>
          </cell>
          <cell r="F421" t="str">
            <v>AS</v>
          </cell>
          <cell r="G421">
            <v>0</v>
          </cell>
        </row>
        <row r="422">
          <cell r="A422" t="str">
            <v>I180367</v>
          </cell>
          <cell r="B422" t="str">
            <v>Deer Creek Reservoir</v>
          </cell>
          <cell r="C422" t="str">
            <v>3A</v>
          </cell>
          <cell r="D422">
            <v>43263</v>
          </cell>
          <cell r="E422">
            <v>43271</v>
          </cell>
          <cell r="F422" t="str">
            <v>AS</v>
          </cell>
          <cell r="G422">
            <v>0</v>
          </cell>
          <cell r="H422" t="str">
            <v>low ostr</v>
          </cell>
        </row>
        <row r="423">
          <cell r="A423" t="str">
            <v>I180369</v>
          </cell>
          <cell r="B423" t="str">
            <v>Deer Creek Reservoir</v>
          </cell>
          <cell r="C423" t="str">
            <v>5A</v>
          </cell>
          <cell r="D423">
            <v>43263</v>
          </cell>
          <cell r="E423">
            <v>43271</v>
          </cell>
          <cell r="F423" t="str">
            <v>AS</v>
          </cell>
          <cell r="G423">
            <v>0</v>
          </cell>
          <cell r="H423" t="str">
            <v>low ostr</v>
          </cell>
        </row>
        <row r="424">
          <cell r="A424" t="str">
            <v>I180375</v>
          </cell>
          <cell r="B424" t="str">
            <v>Millsite Reservoir</v>
          </cell>
          <cell r="C424" t="str">
            <v>1A</v>
          </cell>
          <cell r="D424">
            <v>43264</v>
          </cell>
          <cell r="E424">
            <v>43271</v>
          </cell>
          <cell r="F424" t="str">
            <v>AS</v>
          </cell>
          <cell r="G424">
            <v>0</v>
          </cell>
        </row>
        <row r="425">
          <cell r="A425" t="str">
            <v>I180383</v>
          </cell>
          <cell r="B425" t="str">
            <v>Lahontan Reservoir</v>
          </cell>
          <cell r="C425" t="str">
            <v>Dam</v>
          </cell>
          <cell r="D425">
            <v>43250</v>
          </cell>
          <cell r="E425">
            <v>43271</v>
          </cell>
          <cell r="F425" t="str">
            <v>AS</v>
          </cell>
          <cell r="G425">
            <v>0</v>
          </cell>
        </row>
        <row r="426">
          <cell r="A426" t="str">
            <v>I180379</v>
          </cell>
          <cell r="B426" t="str">
            <v>Stony Gorge Reservoir</v>
          </cell>
          <cell r="C426" t="str">
            <v>Site 2</v>
          </cell>
          <cell r="D426">
            <v>43237</v>
          </cell>
          <cell r="E426">
            <v>43272</v>
          </cell>
          <cell r="F426" t="str">
            <v>AS</v>
          </cell>
          <cell r="G426">
            <v>0</v>
          </cell>
          <cell r="H426" t="str">
            <v>Med. Ostr</v>
          </cell>
        </row>
        <row r="427">
          <cell r="A427" t="str">
            <v>I180379</v>
          </cell>
          <cell r="B427" t="str">
            <v>Stony Gorge Reservoir</v>
          </cell>
          <cell r="C427" t="str">
            <v>Site 2</v>
          </cell>
          <cell r="D427">
            <v>43237</v>
          </cell>
          <cell r="E427">
            <v>43271</v>
          </cell>
          <cell r="F427" t="str">
            <v>AS</v>
          </cell>
          <cell r="G427">
            <v>0</v>
          </cell>
          <cell r="H427" t="str">
            <v>med. ostr</v>
          </cell>
        </row>
        <row r="428">
          <cell r="A428" t="str">
            <v>I180389</v>
          </cell>
          <cell r="B428" t="str">
            <v>Boca</v>
          </cell>
          <cell r="C428" t="str">
            <v>North</v>
          </cell>
          <cell r="D428">
            <v>43249</v>
          </cell>
          <cell r="E428">
            <v>43272</v>
          </cell>
          <cell r="F428" t="str">
            <v>AS</v>
          </cell>
          <cell r="G428">
            <v>0</v>
          </cell>
        </row>
        <row r="429">
          <cell r="A429" t="str">
            <v>I180390</v>
          </cell>
          <cell r="B429" t="str">
            <v>Boca</v>
          </cell>
          <cell r="C429" t="str">
            <v>Middle</v>
          </cell>
          <cell r="D429">
            <v>43249</v>
          </cell>
          <cell r="E429">
            <v>43272</v>
          </cell>
          <cell r="F429" t="str">
            <v>AS</v>
          </cell>
          <cell r="G429">
            <v>0</v>
          </cell>
        </row>
        <row r="430">
          <cell r="A430" t="str">
            <v>I180394</v>
          </cell>
          <cell r="B430" t="str">
            <v>Flaming Gorge Reservoir</v>
          </cell>
          <cell r="C430" t="str">
            <v>Buckboard Marina</v>
          </cell>
          <cell r="D430">
            <v>43263</v>
          </cell>
          <cell r="E430">
            <v>43272</v>
          </cell>
          <cell r="F430" t="str">
            <v>AS</v>
          </cell>
          <cell r="G430">
            <v>0</v>
          </cell>
        </row>
        <row r="431">
          <cell r="A431" t="str">
            <v>I180399</v>
          </cell>
          <cell r="B431" t="str">
            <v>Flaming Gorge Reservoir</v>
          </cell>
          <cell r="C431" t="str">
            <v>Brinegars Crossing</v>
          </cell>
          <cell r="D431">
            <v>43264</v>
          </cell>
          <cell r="E431">
            <v>43272</v>
          </cell>
          <cell r="F431" t="str">
            <v>AS</v>
          </cell>
          <cell r="G431">
            <v>0</v>
          </cell>
        </row>
        <row r="432">
          <cell r="A432" t="str">
            <v>I180405</v>
          </cell>
          <cell r="B432" t="str">
            <v>Willard Bay Reservoir (Arthur Watkins Dam)</v>
          </cell>
          <cell r="C432" t="str">
            <v>Ramp</v>
          </cell>
          <cell r="D432">
            <v>43257</v>
          </cell>
          <cell r="E432">
            <v>43272</v>
          </cell>
          <cell r="F432" t="str">
            <v>dm</v>
          </cell>
          <cell r="G432">
            <v>0</v>
          </cell>
          <cell r="H432" t="str">
            <v>med. ostr</v>
          </cell>
        </row>
        <row r="433">
          <cell r="A433" t="str">
            <v>I180405</v>
          </cell>
          <cell r="B433" t="str">
            <v>Willard Bay Reservoir (Arthur Watkins Dam)</v>
          </cell>
          <cell r="C433" t="str">
            <v>Ramp</v>
          </cell>
          <cell r="D433">
            <v>43257</v>
          </cell>
          <cell r="E433">
            <v>43272</v>
          </cell>
          <cell r="F433" t="str">
            <v>AS</v>
          </cell>
          <cell r="G433">
            <v>0</v>
          </cell>
          <cell r="H433" t="str">
            <v>med ostr</v>
          </cell>
        </row>
        <row r="434">
          <cell r="A434" t="str">
            <v>I180410</v>
          </cell>
          <cell r="B434" t="str">
            <v>Pineview Reservoir</v>
          </cell>
          <cell r="C434" t="str">
            <v>Yacht Club docks &amp; Ramp</v>
          </cell>
          <cell r="D434">
            <v>43258</v>
          </cell>
          <cell r="E434">
            <v>43272</v>
          </cell>
          <cell r="F434" t="str">
            <v>AS</v>
          </cell>
          <cell r="G434">
            <v>0</v>
          </cell>
        </row>
        <row r="435">
          <cell r="A435" t="str">
            <v>I180411</v>
          </cell>
          <cell r="B435" t="str">
            <v>Pineview Reservoir</v>
          </cell>
          <cell r="C435" t="str">
            <v>Dam</v>
          </cell>
          <cell r="D435">
            <v>43258</v>
          </cell>
          <cell r="E435">
            <v>43273</v>
          </cell>
          <cell r="F435" t="str">
            <v>mm</v>
          </cell>
          <cell r="G435">
            <v>0</v>
          </cell>
          <cell r="H435" t="str">
            <v>l ost</v>
          </cell>
        </row>
        <row r="436">
          <cell r="A436" t="str">
            <v>I180412</v>
          </cell>
          <cell r="B436" t="str">
            <v>Pineview Reservoir</v>
          </cell>
          <cell r="C436" t="str">
            <v>Port Ramp</v>
          </cell>
          <cell r="D436">
            <v>43258</v>
          </cell>
          <cell r="E436">
            <v>43273</v>
          </cell>
          <cell r="F436" t="str">
            <v>mm</v>
          </cell>
          <cell r="G436">
            <v>0</v>
          </cell>
          <cell r="H436" t="str">
            <v>no ost</v>
          </cell>
        </row>
        <row r="437">
          <cell r="A437" t="str">
            <v>I180415</v>
          </cell>
          <cell r="B437" t="str">
            <v>Matt Warner Reservoir</v>
          </cell>
          <cell r="C437" t="str">
            <v>Ramp</v>
          </cell>
          <cell r="D437">
            <v>43251</v>
          </cell>
          <cell r="E437">
            <v>43273</v>
          </cell>
          <cell r="F437" t="str">
            <v>mm</v>
          </cell>
          <cell r="G437">
            <v>0</v>
          </cell>
          <cell r="H437" t="str">
            <v>no ost</v>
          </cell>
        </row>
        <row r="438">
          <cell r="A438" t="str">
            <v>I180416</v>
          </cell>
          <cell r="B438" t="str">
            <v>Mantua Reservoir</v>
          </cell>
          <cell r="C438" t="str">
            <v>Ramp</v>
          </cell>
          <cell r="D438">
            <v>43257</v>
          </cell>
          <cell r="E438">
            <v>43273</v>
          </cell>
          <cell r="F438" t="str">
            <v>mm</v>
          </cell>
          <cell r="G438">
            <v>0</v>
          </cell>
          <cell r="H438" t="str">
            <v>m ost</v>
          </cell>
        </row>
        <row r="439">
          <cell r="A439" t="str">
            <v>I180413</v>
          </cell>
          <cell r="B439" t="str">
            <v>Matt Warner Reservoir</v>
          </cell>
          <cell r="C439" t="str">
            <v>Middle</v>
          </cell>
          <cell r="D439">
            <v>43251</v>
          </cell>
          <cell r="E439">
            <v>43273</v>
          </cell>
          <cell r="F439" t="str">
            <v>cd</v>
          </cell>
          <cell r="G439">
            <v>0</v>
          </cell>
        </row>
        <row r="440">
          <cell r="A440" t="str">
            <v>I180414</v>
          </cell>
          <cell r="B440" t="str">
            <v>Matt Warner Reservoir</v>
          </cell>
          <cell r="C440" t="str">
            <v>Dam</v>
          </cell>
          <cell r="D440">
            <v>43251</v>
          </cell>
          <cell r="E440">
            <v>43273</v>
          </cell>
          <cell r="F440" t="str">
            <v>cd</v>
          </cell>
          <cell r="G440">
            <v>0</v>
          </cell>
        </row>
        <row r="441">
          <cell r="A441" t="str">
            <v>I180287</v>
          </cell>
          <cell r="B441" t="str">
            <v>Canyon Lake (Mormon Flat Dam)</v>
          </cell>
          <cell r="C441" t="str">
            <v>Site 3 Marina (13m)</v>
          </cell>
          <cell r="D441">
            <v>43251</v>
          </cell>
          <cell r="E441">
            <v>43273</v>
          </cell>
          <cell r="F441" t="str">
            <v>cd</v>
          </cell>
          <cell r="G441">
            <v>534</v>
          </cell>
        </row>
        <row r="442">
          <cell r="A442" t="str">
            <v>I180053</v>
          </cell>
          <cell r="B442" t="str">
            <v>Canyon Lake (Mormon Flat Dam)</v>
          </cell>
          <cell r="C442" t="str">
            <v>Site 2 Dam (4-0m)</v>
          </cell>
          <cell r="D442">
            <v>43161</v>
          </cell>
          <cell r="E442">
            <v>43273</v>
          </cell>
          <cell r="F442" t="str">
            <v>cd</v>
          </cell>
          <cell r="G442">
            <v>748500</v>
          </cell>
        </row>
        <row r="443">
          <cell r="A443" t="str">
            <v>I180420</v>
          </cell>
          <cell r="B443" t="str">
            <v>Echo Reservoir</v>
          </cell>
          <cell r="C443" t="str">
            <v>Dam 2</v>
          </cell>
          <cell r="D443">
            <v>43257</v>
          </cell>
          <cell r="E443">
            <v>43277</v>
          </cell>
          <cell r="F443" t="str">
            <v>cd</v>
          </cell>
          <cell r="G443">
            <v>0</v>
          </cell>
        </row>
        <row r="444">
          <cell r="A444" t="str">
            <v>I180423</v>
          </cell>
          <cell r="B444" t="str">
            <v>Rockport Lake (Wanship Dam)</v>
          </cell>
          <cell r="C444" t="str">
            <v>Day Use</v>
          </cell>
          <cell r="D444">
            <v>43257</v>
          </cell>
          <cell r="E444">
            <v>43277</v>
          </cell>
          <cell r="F444" t="str">
            <v>cd</v>
          </cell>
          <cell r="G444">
            <v>0</v>
          </cell>
        </row>
        <row r="445">
          <cell r="A445" t="str">
            <v>I180424</v>
          </cell>
          <cell r="B445" t="str">
            <v>Rockport Lake (Wanship Dam)</v>
          </cell>
          <cell r="C445" t="str">
            <v>Dam</v>
          </cell>
          <cell r="D445">
            <v>43257</v>
          </cell>
          <cell r="E445">
            <v>43277</v>
          </cell>
          <cell r="F445" t="str">
            <v>cd</v>
          </cell>
          <cell r="G445">
            <v>0</v>
          </cell>
        </row>
        <row r="446">
          <cell r="A446" t="str">
            <v>I180427</v>
          </cell>
          <cell r="B446" t="str">
            <v>East Canyon Reservoir</v>
          </cell>
          <cell r="C446" t="str">
            <v>Dam</v>
          </cell>
          <cell r="D446">
            <v>43258</v>
          </cell>
          <cell r="E446">
            <v>43277</v>
          </cell>
          <cell r="F446" t="str">
            <v>cd</v>
          </cell>
          <cell r="G446">
            <v>0</v>
          </cell>
        </row>
        <row r="447">
          <cell r="A447" t="str">
            <v>I180431</v>
          </cell>
          <cell r="B447" t="str">
            <v>Gunlock Reservoir</v>
          </cell>
          <cell r="C447" t="str">
            <v>Ramp</v>
          </cell>
          <cell r="D447">
            <v>43262</v>
          </cell>
          <cell r="E447">
            <v>43277</v>
          </cell>
          <cell r="F447" t="str">
            <v>cd</v>
          </cell>
          <cell r="G447">
            <v>0</v>
          </cell>
        </row>
        <row r="448">
          <cell r="A448" t="str">
            <v>I180432</v>
          </cell>
          <cell r="B448" t="str">
            <v>Gunlock Reservoir</v>
          </cell>
          <cell r="C448" t="str">
            <v>Dam</v>
          </cell>
          <cell r="D448">
            <v>43262</v>
          </cell>
          <cell r="E448">
            <v>43277</v>
          </cell>
          <cell r="F448" t="str">
            <v>cd</v>
          </cell>
          <cell r="G448">
            <v>0</v>
          </cell>
        </row>
        <row r="449">
          <cell r="A449" t="str">
            <v>I180435</v>
          </cell>
          <cell r="B449" t="str">
            <v>Fish Lake</v>
          </cell>
          <cell r="C449" t="str">
            <v>A2 @ Lakeside</v>
          </cell>
          <cell r="D449">
            <v>43258</v>
          </cell>
          <cell r="E449">
            <v>43277</v>
          </cell>
          <cell r="F449" t="str">
            <v>cd</v>
          </cell>
          <cell r="G449">
            <v>0</v>
          </cell>
        </row>
        <row r="450">
          <cell r="A450" t="str">
            <v>I180438</v>
          </cell>
          <cell r="B450" t="str">
            <v>Shasta Reservoir</v>
          </cell>
          <cell r="C450" t="str">
            <v>Shasta</v>
          </cell>
          <cell r="D450">
            <v>43242</v>
          </cell>
          <cell r="E450">
            <v>43277</v>
          </cell>
          <cell r="F450" t="str">
            <v>cd</v>
          </cell>
          <cell r="G450">
            <v>0</v>
          </cell>
        </row>
        <row r="451">
          <cell r="A451" t="str">
            <v>I180441</v>
          </cell>
          <cell r="B451" t="str">
            <v>Heron Reservoir</v>
          </cell>
          <cell r="C451" t="str">
            <v>Lalaja Boat Ramp</v>
          </cell>
          <cell r="D451">
            <v>43269</v>
          </cell>
          <cell r="E451">
            <v>43277</v>
          </cell>
          <cell r="F451" t="str">
            <v>cd</v>
          </cell>
          <cell r="G451">
            <v>0</v>
          </cell>
        </row>
        <row r="452">
          <cell r="A452" t="str">
            <v>I180444</v>
          </cell>
          <cell r="B452" t="str">
            <v>El Vado Reservoir</v>
          </cell>
          <cell r="C452" t="str">
            <v>Main Boat Launch</v>
          </cell>
          <cell r="D452">
            <v>43269</v>
          </cell>
          <cell r="E452">
            <v>43277</v>
          </cell>
          <cell r="F452" t="str">
            <v>cd</v>
          </cell>
          <cell r="G452">
            <v>0</v>
          </cell>
        </row>
        <row r="453">
          <cell r="A453" t="str">
            <v>I180446</v>
          </cell>
          <cell r="B453" t="str">
            <v>Caballo Reservoir</v>
          </cell>
          <cell r="C453" t="str">
            <v>Dam</v>
          </cell>
          <cell r="D453">
            <v>43271</v>
          </cell>
          <cell r="E453">
            <v>43277</v>
          </cell>
          <cell r="F453" t="str">
            <v>cd</v>
          </cell>
          <cell r="G453">
            <v>0</v>
          </cell>
        </row>
        <row r="454">
          <cell r="A454" t="str">
            <v>I180418</v>
          </cell>
          <cell r="B454" t="str">
            <v>Steinaker Reservoir</v>
          </cell>
          <cell r="C454" t="str">
            <v>Dam</v>
          </cell>
          <cell r="D454">
            <v>43262</v>
          </cell>
          <cell r="E454">
            <v>43277</v>
          </cell>
          <cell r="F454" t="str">
            <v>mm</v>
          </cell>
          <cell r="G454">
            <v>0</v>
          </cell>
          <cell r="H454" t="str">
            <v>l ost</v>
          </cell>
        </row>
        <row r="455">
          <cell r="A455" t="str">
            <v>I180419</v>
          </cell>
          <cell r="B455" t="str">
            <v>Echo Reservoir</v>
          </cell>
          <cell r="C455" t="str">
            <v>Dam 1</v>
          </cell>
          <cell r="D455">
            <v>43257</v>
          </cell>
          <cell r="E455">
            <v>43277</v>
          </cell>
          <cell r="F455" t="str">
            <v>mm</v>
          </cell>
          <cell r="G455">
            <v>0</v>
          </cell>
          <cell r="H455" t="str">
            <v>l ost</v>
          </cell>
        </row>
        <row r="456">
          <cell r="A456" t="str">
            <v>I180421</v>
          </cell>
          <cell r="B456" t="str">
            <v>Echo Reservoir</v>
          </cell>
          <cell r="C456" t="str">
            <v>Docks</v>
          </cell>
          <cell r="D456">
            <v>43257</v>
          </cell>
          <cell r="E456">
            <v>43277</v>
          </cell>
          <cell r="F456" t="str">
            <v>mm</v>
          </cell>
          <cell r="G456">
            <v>0</v>
          </cell>
          <cell r="H456" t="str">
            <v>l ost</v>
          </cell>
        </row>
        <row r="457">
          <cell r="A457" t="str">
            <v>I180422</v>
          </cell>
          <cell r="B457" t="str">
            <v>Rockport Lake (Wanship Dam)</v>
          </cell>
          <cell r="C457" t="str">
            <v>Ramp</v>
          </cell>
          <cell r="D457">
            <v>43257</v>
          </cell>
          <cell r="E457">
            <v>43277</v>
          </cell>
          <cell r="F457" t="str">
            <v>mm</v>
          </cell>
          <cell r="G457">
            <v>0</v>
          </cell>
          <cell r="H457" t="str">
            <v>l ost</v>
          </cell>
        </row>
        <row r="458">
          <cell r="A458" t="str">
            <v>I180425</v>
          </cell>
          <cell r="B458" t="str">
            <v>Pelican Lake</v>
          </cell>
          <cell r="D458">
            <v>43262</v>
          </cell>
          <cell r="E458">
            <v>43277</v>
          </cell>
          <cell r="F458" t="str">
            <v>mm</v>
          </cell>
          <cell r="G458">
            <v>0</v>
          </cell>
          <cell r="H458" t="str">
            <v>h ost</v>
          </cell>
        </row>
        <row r="459">
          <cell r="A459" t="str">
            <v>I180426</v>
          </cell>
          <cell r="B459" t="str">
            <v>East Canyon Reservoir</v>
          </cell>
          <cell r="C459" t="str">
            <v>Docks &amp; Ramp</v>
          </cell>
          <cell r="D459">
            <v>43258</v>
          </cell>
          <cell r="E459">
            <v>43277</v>
          </cell>
          <cell r="F459" t="str">
            <v>mm</v>
          </cell>
          <cell r="G459">
            <v>0</v>
          </cell>
          <cell r="H459" t="str">
            <v>l os</v>
          </cell>
        </row>
        <row r="460">
          <cell r="A460" t="str">
            <v>I180428</v>
          </cell>
          <cell r="B460" t="str">
            <v>Panguitch Lake</v>
          </cell>
          <cell r="C460" t="str">
            <v>A1 @ North Ramp</v>
          </cell>
          <cell r="D460">
            <v>43264</v>
          </cell>
          <cell r="E460">
            <v>43277</v>
          </cell>
          <cell r="F460" t="str">
            <v>mm</v>
          </cell>
          <cell r="G460">
            <v>0</v>
          </cell>
          <cell r="H460" t="str">
            <v>m ost</v>
          </cell>
        </row>
        <row r="461">
          <cell r="A461" t="str">
            <v>I180429</v>
          </cell>
          <cell r="B461" t="str">
            <v>Panguitch Lake</v>
          </cell>
          <cell r="C461" t="str">
            <v>A2 @ North Shore</v>
          </cell>
          <cell r="D461">
            <v>43264</v>
          </cell>
          <cell r="E461">
            <v>43277</v>
          </cell>
          <cell r="F461" t="str">
            <v>mm</v>
          </cell>
          <cell r="G461">
            <v>0</v>
          </cell>
          <cell r="H461" t="str">
            <v>l ost</v>
          </cell>
        </row>
        <row r="462">
          <cell r="A462" t="str">
            <v>I180430</v>
          </cell>
          <cell r="B462" t="str">
            <v>Panguitch Lake</v>
          </cell>
          <cell r="C462" t="str">
            <v>A3 @ South Marina</v>
          </cell>
          <cell r="D462">
            <v>43264</v>
          </cell>
          <cell r="E462">
            <v>43277</v>
          </cell>
          <cell r="F462" t="str">
            <v>mm</v>
          </cell>
          <cell r="G462">
            <v>0</v>
          </cell>
          <cell r="H462" t="str">
            <v>l ost</v>
          </cell>
        </row>
        <row r="463">
          <cell r="A463" t="str">
            <v>I180433</v>
          </cell>
          <cell r="B463" t="str">
            <v>Gunlock Reservoir</v>
          </cell>
          <cell r="C463" t="str">
            <v>North Shore</v>
          </cell>
          <cell r="D463">
            <v>43262</v>
          </cell>
          <cell r="E463">
            <v>43277</v>
          </cell>
          <cell r="F463" t="str">
            <v>mm</v>
          </cell>
          <cell r="G463">
            <v>0</v>
          </cell>
          <cell r="H463" t="str">
            <v>no ost</v>
          </cell>
        </row>
        <row r="464">
          <cell r="A464" t="str">
            <v>I180434</v>
          </cell>
          <cell r="B464" t="str">
            <v>Fish Lake</v>
          </cell>
          <cell r="C464" t="str">
            <v>A1 @ Lodge Marina Mid Lake</v>
          </cell>
          <cell r="D464">
            <v>43258</v>
          </cell>
          <cell r="E464">
            <v>43277</v>
          </cell>
          <cell r="F464" t="str">
            <v>mm</v>
          </cell>
          <cell r="G464">
            <v>0</v>
          </cell>
          <cell r="H464" t="str">
            <v>no ost</v>
          </cell>
        </row>
        <row r="465">
          <cell r="A465" t="str">
            <v>I180436</v>
          </cell>
          <cell r="B465" t="str">
            <v>Fish Lake</v>
          </cell>
          <cell r="C465" t="str">
            <v>A3 @ East Shore</v>
          </cell>
          <cell r="D465">
            <v>43258</v>
          </cell>
          <cell r="E465">
            <v>43277</v>
          </cell>
          <cell r="F465" t="str">
            <v>mm</v>
          </cell>
          <cell r="G465">
            <v>0</v>
          </cell>
          <cell r="H465" t="str">
            <v>no ost</v>
          </cell>
        </row>
        <row r="466">
          <cell r="A466" t="str">
            <v>I180437</v>
          </cell>
          <cell r="B466" t="str">
            <v>Fish Lake</v>
          </cell>
          <cell r="C466" t="str">
            <v>A4 @ South Marina</v>
          </cell>
          <cell r="D466">
            <v>43258</v>
          </cell>
          <cell r="E466">
            <v>43277</v>
          </cell>
          <cell r="F466" t="str">
            <v>mm</v>
          </cell>
          <cell r="G466">
            <v>0</v>
          </cell>
          <cell r="H466" t="str">
            <v>l ost</v>
          </cell>
        </row>
        <row r="467">
          <cell r="A467" t="str">
            <v>I180439</v>
          </cell>
          <cell r="B467" t="str">
            <v>Whiskeytown Lake</v>
          </cell>
          <cell r="C467" t="str">
            <v>Whiskeytown</v>
          </cell>
          <cell r="D467">
            <v>43257</v>
          </cell>
          <cell r="E467">
            <v>43277</v>
          </cell>
          <cell r="F467" t="str">
            <v>mm</v>
          </cell>
          <cell r="G467">
            <v>0</v>
          </cell>
          <cell r="H467" t="str">
            <v>l ost</v>
          </cell>
        </row>
        <row r="468">
          <cell r="A468" t="str">
            <v>I180440</v>
          </cell>
          <cell r="B468" t="str">
            <v>Trinity Lake</v>
          </cell>
          <cell r="C468" t="str">
            <v>Trinity</v>
          </cell>
          <cell r="D468">
            <v>43258</v>
          </cell>
          <cell r="E468">
            <v>43277</v>
          </cell>
          <cell r="F468" t="str">
            <v>mm</v>
          </cell>
          <cell r="G468">
            <v>0</v>
          </cell>
          <cell r="H468" t="str">
            <v>l ost</v>
          </cell>
        </row>
        <row r="469">
          <cell r="A469" t="str">
            <v>I180442</v>
          </cell>
          <cell r="B469" t="str">
            <v>Heron Reservoir</v>
          </cell>
          <cell r="C469" t="str">
            <v>Inlet</v>
          </cell>
          <cell r="D469">
            <v>43269</v>
          </cell>
          <cell r="E469">
            <v>43277</v>
          </cell>
          <cell r="F469" t="str">
            <v>mm</v>
          </cell>
          <cell r="G469">
            <v>0</v>
          </cell>
          <cell r="H469" t="str">
            <v>no ost</v>
          </cell>
        </row>
        <row r="470">
          <cell r="A470" t="str">
            <v>I180442</v>
          </cell>
          <cell r="B470" t="str">
            <v>Heron Reservoir</v>
          </cell>
          <cell r="C470" t="str">
            <v>Inlet</v>
          </cell>
          <cell r="D470">
            <v>43269</v>
          </cell>
          <cell r="E470" t="str">
            <v>I180443</v>
          </cell>
          <cell r="F470" t="str">
            <v>mm</v>
          </cell>
          <cell r="G470">
            <v>0</v>
          </cell>
          <cell r="H470" t="str">
            <v>l ost</v>
          </cell>
        </row>
        <row r="471">
          <cell r="A471" t="str">
            <v>I180445</v>
          </cell>
          <cell r="B471" t="str">
            <v>Caballo Reservoir</v>
          </cell>
          <cell r="C471" t="str">
            <v>Main Dock</v>
          </cell>
          <cell r="D471">
            <v>43271</v>
          </cell>
          <cell r="E471">
            <v>43277</v>
          </cell>
          <cell r="F471" t="str">
            <v>mm</v>
          </cell>
          <cell r="G471">
            <v>0</v>
          </cell>
          <cell r="H471" t="str">
            <v>l ost</v>
          </cell>
        </row>
        <row r="472">
          <cell r="A472" t="str">
            <v>I180449</v>
          </cell>
          <cell r="B472" t="str">
            <v>Brantley Reservoir</v>
          </cell>
          <cell r="C472" t="str">
            <v>Below Dam</v>
          </cell>
          <cell r="D472">
            <v>43270</v>
          </cell>
          <cell r="E472">
            <v>43279</v>
          </cell>
          <cell r="F472" t="str">
            <v>cd</v>
          </cell>
          <cell r="G472">
            <v>0</v>
          </cell>
        </row>
        <row r="473">
          <cell r="A473" t="str">
            <v>I180450</v>
          </cell>
          <cell r="B473" t="str">
            <v>Sumner Lake</v>
          </cell>
          <cell r="C473" t="str">
            <v>Main Dock</v>
          </cell>
          <cell r="D473">
            <v>43270</v>
          </cell>
          <cell r="E473">
            <v>43279</v>
          </cell>
          <cell r="F473" t="str">
            <v>cd</v>
          </cell>
          <cell r="G473">
            <v>0</v>
          </cell>
        </row>
        <row r="474">
          <cell r="A474" t="str">
            <v>I180457</v>
          </cell>
          <cell r="B474" t="str">
            <v>Klamath Lake Upper</v>
          </cell>
          <cell r="C474" t="str">
            <v>KR254.4 Link Dam (2018-25)</v>
          </cell>
          <cell r="D474">
            <v>43270</v>
          </cell>
          <cell r="E474">
            <v>43279</v>
          </cell>
          <cell r="F474" t="str">
            <v>cd</v>
          </cell>
          <cell r="G474">
            <v>0</v>
          </cell>
        </row>
        <row r="475">
          <cell r="A475" t="str">
            <v>I180458</v>
          </cell>
          <cell r="B475" t="str">
            <v>Klamath River</v>
          </cell>
          <cell r="C475" t="str">
            <v>KR246.0 Miller Island Boat Ramp (2018-26)</v>
          </cell>
          <cell r="D475">
            <v>43271</v>
          </cell>
          <cell r="E475">
            <v>43279</v>
          </cell>
          <cell r="F475" t="str">
            <v>cd</v>
          </cell>
          <cell r="G475">
            <v>0</v>
          </cell>
        </row>
        <row r="476">
          <cell r="A476" t="str">
            <v>I180462</v>
          </cell>
          <cell r="B476" t="str">
            <v>Lake Ewauna</v>
          </cell>
          <cell r="C476" t="str">
            <v>Veteran's Park Boat Ramp (2018-30)</v>
          </cell>
          <cell r="D476">
            <v>43271</v>
          </cell>
          <cell r="E476">
            <v>43279</v>
          </cell>
          <cell r="F476" t="str">
            <v>cd</v>
          </cell>
          <cell r="G476">
            <v>0</v>
          </cell>
        </row>
        <row r="477">
          <cell r="A477" t="str">
            <v>I180466</v>
          </cell>
          <cell r="B477" t="str">
            <v>Wilson Reservoir (Lost River Diverson Dam)</v>
          </cell>
          <cell r="C477" t="str">
            <v>Boat Ramp (2018-34)</v>
          </cell>
          <cell r="D477">
            <v>43265</v>
          </cell>
          <cell r="E477">
            <v>43279</v>
          </cell>
          <cell r="F477" t="str">
            <v>cd</v>
          </cell>
          <cell r="G477">
            <v>0</v>
          </cell>
        </row>
        <row r="478">
          <cell r="A478" t="str">
            <v>I180469</v>
          </cell>
          <cell r="B478" t="str">
            <v>Joe's Valley</v>
          </cell>
          <cell r="C478" t="str">
            <v>1A</v>
          </cell>
          <cell r="D478">
            <v>43269</v>
          </cell>
          <cell r="E478">
            <v>43279</v>
          </cell>
          <cell r="F478" t="str">
            <v>cd</v>
          </cell>
          <cell r="G478">
            <v>0</v>
          </cell>
        </row>
        <row r="479">
          <cell r="A479" t="str">
            <v>I180447</v>
          </cell>
          <cell r="B479" t="str">
            <v>Brantley Reservoir</v>
          </cell>
          <cell r="C479" t="str">
            <v>West (Seven Rivers) Dock</v>
          </cell>
          <cell r="D479">
            <v>43270</v>
          </cell>
          <cell r="E479">
            <v>43279</v>
          </cell>
          <cell r="F479" t="str">
            <v>mm</v>
          </cell>
          <cell r="G479">
            <v>0</v>
          </cell>
          <cell r="H479" t="str">
            <v>l ost</v>
          </cell>
        </row>
        <row r="480">
          <cell r="A480" t="str">
            <v>I180448</v>
          </cell>
          <cell r="B480" t="str">
            <v>Brantley Reservoir</v>
          </cell>
          <cell r="C480" t="str">
            <v>East (Main) Dock</v>
          </cell>
          <cell r="D480">
            <v>43270</v>
          </cell>
          <cell r="E480">
            <v>43279</v>
          </cell>
          <cell r="F480" t="str">
            <v>mm</v>
          </cell>
          <cell r="G480">
            <v>0</v>
          </cell>
          <cell r="H480" t="str">
            <v>no ost</v>
          </cell>
        </row>
        <row r="481">
          <cell r="A481" t="str">
            <v>I180451</v>
          </cell>
          <cell r="B481" t="str">
            <v>Sumner Lake</v>
          </cell>
          <cell r="C481" t="str">
            <v>Dam</v>
          </cell>
          <cell r="D481">
            <v>43270</v>
          </cell>
          <cell r="E481">
            <v>43279</v>
          </cell>
          <cell r="F481" t="str">
            <v>mm</v>
          </cell>
          <cell r="G481">
            <v>0</v>
          </cell>
          <cell r="H481" t="str">
            <v>no ost</v>
          </cell>
        </row>
        <row r="482">
          <cell r="A482" t="str">
            <v>I180452</v>
          </cell>
          <cell r="B482" t="str">
            <v>Sumner Lake</v>
          </cell>
          <cell r="C482" t="str">
            <v>East Dock</v>
          </cell>
          <cell r="D482">
            <v>43270</v>
          </cell>
          <cell r="E482" t="str">
            <v>I180452</v>
          </cell>
          <cell r="F482" t="str">
            <v>mm</v>
          </cell>
          <cell r="G482">
            <v>0</v>
          </cell>
          <cell r="H482" t="str">
            <v>l ost</v>
          </cell>
        </row>
        <row r="483">
          <cell r="A483" t="str">
            <v>I180454</v>
          </cell>
          <cell r="B483" t="str">
            <v>Elephant Butte Reservoir</v>
          </cell>
          <cell r="C483" t="str">
            <v>Main Dock</v>
          </cell>
          <cell r="D483">
            <v>43271</v>
          </cell>
          <cell r="E483">
            <v>43279</v>
          </cell>
          <cell r="F483" t="str">
            <v>mm</v>
          </cell>
          <cell r="G483">
            <v>0</v>
          </cell>
          <cell r="H483" t="str">
            <v>no ost</v>
          </cell>
        </row>
        <row r="484">
          <cell r="A484" t="str">
            <v>I180460</v>
          </cell>
          <cell r="B484" t="str">
            <v>Klamath Lake Upper</v>
          </cell>
          <cell r="C484" t="str">
            <v>Rocky Point Boat Ramp (2018-28)</v>
          </cell>
          <cell r="D484">
            <v>43272</v>
          </cell>
          <cell r="E484">
            <v>43279</v>
          </cell>
          <cell r="F484" t="str">
            <v>mm</v>
          </cell>
          <cell r="G484">
            <v>0</v>
          </cell>
          <cell r="H484" t="str">
            <v>no ost</v>
          </cell>
        </row>
        <row r="485">
          <cell r="A485" t="str">
            <v>I180461</v>
          </cell>
          <cell r="B485" t="str">
            <v>Agency Lake</v>
          </cell>
          <cell r="C485" t="str">
            <v>Henzel Park Boat Ramp (2018-29)</v>
          </cell>
          <cell r="D485">
            <v>43272</v>
          </cell>
          <cell r="E485">
            <v>43279</v>
          </cell>
          <cell r="F485" t="str">
            <v>mm</v>
          </cell>
          <cell r="G485">
            <v>0</v>
          </cell>
          <cell r="H485" t="str">
            <v>no ost</v>
          </cell>
        </row>
        <row r="486">
          <cell r="A486" t="str">
            <v>I180464</v>
          </cell>
          <cell r="B486" t="str">
            <v>Gerber Reservoir</v>
          </cell>
          <cell r="C486" t="str">
            <v>Boat Ramp #1 (South) (2018-32)</v>
          </cell>
          <cell r="D486">
            <v>43265</v>
          </cell>
          <cell r="E486">
            <v>43279</v>
          </cell>
          <cell r="F486" t="str">
            <v>mm</v>
          </cell>
          <cell r="G486">
            <v>0</v>
          </cell>
          <cell r="H486" t="str">
            <v>no ost</v>
          </cell>
        </row>
        <row r="487">
          <cell r="A487" t="str">
            <v>I180465</v>
          </cell>
          <cell r="B487" t="str">
            <v>Gerber Reservoir</v>
          </cell>
          <cell r="C487" t="str">
            <v>Boat Ramp #2 (North) (2018-33)</v>
          </cell>
          <cell r="D487">
            <v>43265</v>
          </cell>
          <cell r="E487">
            <v>43279</v>
          </cell>
          <cell r="F487" t="str">
            <v>mm</v>
          </cell>
          <cell r="G487">
            <v>0</v>
          </cell>
          <cell r="H487" t="str">
            <v>no ost</v>
          </cell>
        </row>
        <row r="488">
          <cell r="A488" t="str">
            <v>I180470</v>
          </cell>
          <cell r="B488" t="str">
            <v>Joe's Valley</v>
          </cell>
          <cell r="C488" t="str">
            <v>2A</v>
          </cell>
          <cell r="D488">
            <v>43269</v>
          </cell>
          <cell r="E488">
            <v>43279</v>
          </cell>
          <cell r="F488" t="str">
            <v>mm</v>
          </cell>
          <cell r="G488">
            <v>0</v>
          </cell>
          <cell r="H488" t="str">
            <v>no ost</v>
          </cell>
        </row>
        <row r="489">
          <cell r="A489" t="str">
            <v>I180471</v>
          </cell>
          <cell r="B489" t="str">
            <v>Joe's Valley</v>
          </cell>
          <cell r="C489" t="str">
            <v>3A</v>
          </cell>
          <cell r="D489">
            <v>43269</v>
          </cell>
          <cell r="E489">
            <v>43279</v>
          </cell>
          <cell r="F489" t="str">
            <v>mm</v>
          </cell>
          <cell r="G489">
            <v>0</v>
          </cell>
          <cell r="H489" t="str">
            <v>no ost</v>
          </cell>
        </row>
        <row r="490">
          <cell r="A490" t="str">
            <v>I180115</v>
          </cell>
          <cell r="B490" t="str">
            <v>Granite Reef Diversion Dam</v>
          </cell>
          <cell r="C490" t="str">
            <v>Diversion Dam Dock</v>
          </cell>
          <cell r="D490">
            <v>43214</v>
          </cell>
          <cell r="E490">
            <v>43279</v>
          </cell>
          <cell r="F490" t="str">
            <v>dm</v>
          </cell>
          <cell r="G490">
            <v>48</v>
          </cell>
        </row>
        <row r="491">
          <cell r="A491" t="str">
            <v>I180296</v>
          </cell>
          <cell r="B491" t="str">
            <v>Granite Reef Diversion Dam</v>
          </cell>
          <cell r="C491" t="str">
            <v>Dock</v>
          </cell>
          <cell r="D491">
            <v>43251</v>
          </cell>
          <cell r="E491">
            <v>43279</v>
          </cell>
          <cell r="F491" t="str">
            <v>dm</v>
          </cell>
          <cell r="G491">
            <v>0</v>
          </cell>
          <cell r="H491" t="str">
            <v>h ost</v>
          </cell>
        </row>
        <row r="492">
          <cell r="A492" t="str">
            <v>I180279</v>
          </cell>
          <cell r="B492" t="str">
            <v>Apache Lake (Horse Mesa Dam)</v>
          </cell>
          <cell r="C492" t="str">
            <v>Site 4 Burnt Horse Corral Rec Site</v>
          </cell>
          <cell r="D492">
            <v>43250</v>
          </cell>
          <cell r="E492">
            <v>43279</v>
          </cell>
          <cell r="F492" t="str">
            <v>dm</v>
          </cell>
          <cell r="G492">
            <v>0</v>
          </cell>
        </row>
        <row r="493">
          <cell r="A493" t="str">
            <v>I180456</v>
          </cell>
          <cell r="B493" t="str">
            <v>Farmington Lake</v>
          </cell>
          <cell r="C493" t="str">
            <v>Inlet</v>
          </cell>
          <cell r="D493">
            <v>43269</v>
          </cell>
          <cell r="E493">
            <v>43279</v>
          </cell>
          <cell r="F493" t="str">
            <v>jm</v>
          </cell>
          <cell r="G493">
            <v>0</v>
          </cell>
          <cell r="H493" t="str">
            <v>h ost</v>
          </cell>
        </row>
        <row r="494">
          <cell r="A494" t="str">
            <v>I180455</v>
          </cell>
          <cell r="B494" t="str">
            <v>Farmington Lake</v>
          </cell>
          <cell r="C494" t="str">
            <v>Boat Ramp</v>
          </cell>
          <cell r="D494">
            <v>43269</v>
          </cell>
          <cell r="E494">
            <v>43279</v>
          </cell>
          <cell r="F494" t="str">
            <v>jm</v>
          </cell>
          <cell r="G494">
            <v>0</v>
          </cell>
          <cell r="H494" t="str">
            <v>h ost</v>
          </cell>
        </row>
        <row r="495">
          <cell r="A495" t="str">
            <v>I180463</v>
          </cell>
          <cell r="B495" t="str">
            <v>Klamath Lake Upper</v>
          </cell>
          <cell r="C495" t="str">
            <v>Howard (Wocus) Bay (2018-31)</v>
          </cell>
          <cell r="D495">
            <v>43272</v>
          </cell>
          <cell r="E495">
            <v>43279</v>
          </cell>
          <cell r="F495" t="str">
            <v>jm</v>
          </cell>
          <cell r="G495">
            <v>0</v>
          </cell>
        </row>
        <row r="496">
          <cell r="A496" t="str">
            <v>I180467</v>
          </cell>
          <cell r="B496" t="str">
            <v>Clear Lake</v>
          </cell>
          <cell r="C496" t="str">
            <v>Dam (2018-35)</v>
          </cell>
          <cell r="D496">
            <v>43265</v>
          </cell>
          <cell r="E496">
            <v>43279</v>
          </cell>
          <cell r="F496" t="str">
            <v>jm</v>
          </cell>
          <cell r="G496">
            <v>0</v>
          </cell>
        </row>
        <row r="497">
          <cell r="A497" t="str">
            <v>I180468</v>
          </cell>
          <cell r="B497" t="str">
            <v>Tule Lake</v>
          </cell>
          <cell r="C497" t="str">
            <v>West Boat Ramp (2018-36)</v>
          </cell>
          <cell r="D497">
            <v>43265</v>
          </cell>
          <cell r="E497">
            <v>43279</v>
          </cell>
          <cell r="F497" t="str">
            <v>jm</v>
          </cell>
          <cell r="G497">
            <v>0</v>
          </cell>
          <cell r="H497" t="str">
            <v>h ost</v>
          </cell>
        </row>
        <row r="498">
          <cell r="A498" t="str">
            <v>I180472</v>
          </cell>
          <cell r="B498" t="str">
            <v>Scofield Reservoir</v>
          </cell>
          <cell r="C498" t="str">
            <v>1A</v>
          </cell>
          <cell r="D498">
            <v>43269</v>
          </cell>
          <cell r="E498">
            <v>43279</v>
          </cell>
          <cell r="F498" t="str">
            <v>jm</v>
          </cell>
          <cell r="G498">
            <v>0</v>
          </cell>
        </row>
        <row r="499">
          <cell r="A499" t="str">
            <v>I180349</v>
          </cell>
          <cell r="B499" t="str">
            <v>Quail Creek Reservoir (Quail Lake)</v>
          </cell>
          <cell r="C499" t="str">
            <v>Ramps</v>
          </cell>
          <cell r="D499">
            <v>43255</v>
          </cell>
          <cell r="E499">
            <v>43269</v>
          </cell>
          <cell r="F499" t="str">
            <v>dm</v>
          </cell>
          <cell r="G499">
            <v>0</v>
          </cell>
        </row>
        <row r="500">
          <cell r="A500" t="str">
            <v>I180369</v>
          </cell>
          <cell r="B500" t="str">
            <v>Deer Creek Reservoir</v>
          </cell>
          <cell r="C500" t="str">
            <v>5A</v>
          </cell>
          <cell r="D500">
            <v>43263</v>
          </cell>
          <cell r="E500">
            <v>43271</v>
          </cell>
          <cell r="F500" t="str">
            <v>dm</v>
          </cell>
          <cell r="G500">
            <v>0</v>
          </cell>
          <cell r="H500" t="str">
            <v>l ost</v>
          </cell>
        </row>
        <row r="501">
          <cell r="A501" t="str">
            <v>I180375</v>
          </cell>
          <cell r="B501" t="str">
            <v>Millsite Reservoir</v>
          </cell>
          <cell r="C501" t="str">
            <v>1A</v>
          </cell>
          <cell r="D501">
            <v>43264</v>
          </cell>
          <cell r="E501">
            <v>43271</v>
          </cell>
          <cell r="F501" t="str">
            <v>dm</v>
          </cell>
          <cell r="G501">
            <v>0</v>
          </cell>
        </row>
        <row r="502">
          <cell r="A502" t="str">
            <v>I180379</v>
          </cell>
          <cell r="B502" t="str">
            <v>Stony Gorge Reservoir</v>
          </cell>
          <cell r="C502" t="str">
            <v>Site 2</v>
          </cell>
          <cell r="D502">
            <v>43237</v>
          </cell>
          <cell r="E502">
            <v>43271</v>
          </cell>
          <cell r="F502" t="str">
            <v>dm</v>
          </cell>
          <cell r="G502">
            <v>0</v>
          </cell>
          <cell r="H502" t="str">
            <v>m ost</v>
          </cell>
        </row>
        <row r="503">
          <cell r="A503" t="str">
            <v>I180383</v>
          </cell>
          <cell r="B503" t="str">
            <v>Lahontan Reservoir</v>
          </cell>
          <cell r="C503" t="str">
            <v>Dam</v>
          </cell>
          <cell r="D503">
            <v>43250</v>
          </cell>
          <cell r="E503">
            <v>43271</v>
          </cell>
          <cell r="F503" t="str">
            <v>dm</v>
          </cell>
          <cell r="G503">
            <v>0</v>
          </cell>
        </row>
        <row r="504">
          <cell r="A504" t="str">
            <v>I180389</v>
          </cell>
          <cell r="B504" t="str">
            <v>Boca</v>
          </cell>
          <cell r="C504" t="str">
            <v>North</v>
          </cell>
          <cell r="D504">
            <v>43249</v>
          </cell>
          <cell r="E504">
            <v>43271</v>
          </cell>
          <cell r="F504" t="str">
            <v>dm</v>
          </cell>
          <cell r="G504">
            <v>0</v>
          </cell>
        </row>
        <row r="505">
          <cell r="A505" t="str">
            <v>I180390</v>
          </cell>
          <cell r="B505" t="str">
            <v>Boca</v>
          </cell>
          <cell r="C505" t="str">
            <v>Middle</v>
          </cell>
          <cell r="D505">
            <v>43249</v>
          </cell>
          <cell r="E505">
            <v>43272</v>
          </cell>
          <cell r="F505" t="str">
            <v>dm</v>
          </cell>
          <cell r="G505">
            <v>0</v>
          </cell>
        </row>
        <row r="506">
          <cell r="A506" t="str">
            <v>I180394</v>
          </cell>
          <cell r="B506" t="str">
            <v>Flaming Gorge Reservoir</v>
          </cell>
          <cell r="C506" t="str">
            <v>Buckboard Marina</v>
          </cell>
          <cell r="D506">
            <v>43263</v>
          </cell>
          <cell r="E506">
            <v>43272</v>
          </cell>
          <cell r="F506" t="str">
            <v>dm</v>
          </cell>
          <cell r="G506">
            <v>0</v>
          </cell>
        </row>
        <row r="507">
          <cell r="A507" t="str">
            <v>I180399</v>
          </cell>
          <cell r="B507" t="str">
            <v>Flaming Gorge Reservoir</v>
          </cell>
          <cell r="C507" t="str">
            <v>Brinegars Crossing</v>
          </cell>
          <cell r="D507">
            <v>43264</v>
          </cell>
          <cell r="E507">
            <v>43272</v>
          </cell>
          <cell r="F507" t="str">
            <v>dm</v>
          </cell>
          <cell r="G507">
            <v>0</v>
          </cell>
        </row>
        <row r="508">
          <cell r="A508" t="str">
            <v>I180405</v>
          </cell>
          <cell r="B508" t="str">
            <v>Willard Bay Reservoir (Arthur Watkins Dam)</v>
          </cell>
          <cell r="C508" t="str">
            <v>Ramp</v>
          </cell>
          <cell r="D508">
            <v>43257</v>
          </cell>
          <cell r="E508">
            <v>43272</v>
          </cell>
          <cell r="F508" t="str">
            <v>dm</v>
          </cell>
          <cell r="G508">
            <v>0</v>
          </cell>
          <cell r="H508" t="str">
            <v>m ost</v>
          </cell>
        </row>
        <row r="509">
          <cell r="A509" t="str">
            <v>I180410</v>
          </cell>
          <cell r="B509" t="str">
            <v>Pineview Reservoir</v>
          </cell>
          <cell r="C509" t="str">
            <v>Yacht Club docks &amp; Ramp</v>
          </cell>
          <cell r="D509">
            <v>43258</v>
          </cell>
          <cell r="E509">
            <v>43272</v>
          </cell>
          <cell r="F509" t="str">
            <v>dm</v>
          </cell>
          <cell r="G509">
            <v>0</v>
          </cell>
        </row>
        <row r="510">
          <cell r="A510" t="str">
            <v>I180284</v>
          </cell>
          <cell r="B510" t="str">
            <v>Canyon Lake (Mormon Flat Dam)</v>
          </cell>
          <cell r="C510" t="str">
            <v>No Ski Buoy Line</v>
          </cell>
          <cell r="D510">
            <v>43251</v>
          </cell>
          <cell r="E510">
            <v>43272</v>
          </cell>
          <cell r="F510" t="str">
            <v>dm</v>
          </cell>
          <cell r="G510">
            <v>79</v>
          </cell>
          <cell r="H510" t="str">
            <v>l ost</v>
          </cell>
        </row>
        <row r="511">
          <cell r="A511" t="str">
            <v>I180453</v>
          </cell>
          <cell r="B511" t="str">
            <v>Elephant Butte Reservoir</v>
          </cell>
          <cell r="C511" t="str">
            <v>Dam</v>
          </cell>
          <cell r="D511">
            <v>43271</v>
          </cell>
          <cell r="E511">
            <v>43279</v>
          </cell>
          <cell r="F511" t="str">
            <v>dm</v>
          </cell>
          <cell r="G511">
            <v>0</v>
          </cell>
          <cell r="H511" t="str">
            <v>l ost</v>
          </cell>
        </row>
        <row r="512">
          <cell r="A512" t="str">
            <v>I180459</v>
          </cell>
          <cell r="B512" t="str">
            <v>Klamath Lake Upper</v>
          </cell>
          <cell r="C512" t="str">
            <v>Moore Park Boat Ramp (2018-27)</v>
          </cell>
          <cell r="D512">
            <v>43271</v>
          </cell>
          <cell r="E512">
            <v>43279</v>
          </cell>
          <cell r="F512" t="str">
            <v>dm</v>
          </cell>
          <cell r="G512">
            <v>0</v>
          </cell>
          <cell r="H512" t="str">
            <v>l ost</v>
          </cell>
        </row>
        <row r="513">
          <cell r="A513" t="str">
            <v>I180541</v>
          </cell>
          <cell r="B513" t="str">
            <v>Granite Reef Diversion Dam</v>
          </cell>
          <cell r="C513" t="str">
            <v>Dock</v>
          </cell>
          <cell r="D513">
            <v>43277</v>
          </cell>
          <cell r="E513">
            <v>43280</v>
          </cell>
          <cell r="F513" t="str">
            <v>dm</v>
          </cell>
          <cell r="G513">
            <v>0</v>
          </cell>
          <cell r="H513" t="str">
            <v>h ost</v>
          </cell>
        </row>
        <row r="514">
          <cell r="A514" t="str">
            <v>I180540</v>
          </cell>
          <cell r="B514" t="str">
            <v>Saguaro Lake (Stewart Mountain Dam)</v>
          </cell>
          <cell r="C514" t="str">
            <v>Site 4 Boat launch</v>
          </cell>
          <cell r="D514">
            <v>43277</v>
          </cell>
          <cell r="E514">
            <v>43280</v>
          </cell>
          <cell r="F514" t="str">
            <v>dm</v>
          </cell>
          <cell r="G514">
            <v>369</v>
          </cell>
        </row>
        <row r="515">
          <cell r="A515" t="str">
            <v>I180535</v>
          </cell>
          <cell r="B515" t="str">
            <v>Roosevelt Lake</v>
          </cell>
          <cell r="C515" t="str">
            <v>Site 2 Windy Hill</v>
          </cell>
          <cell r="D515">
            <v>43276</v>
          </cell>
          <cell r="E515">
            <v>43280</v>
          </cell>
          <cell r="F515" t="str">
            <v>dm</v>
          </cell>
          <cell r="G515">
            <v>0</v>
          </cell>
        </row>
        <row r="516">
          <cell r="A516" t="str">
            <v>I180520</v>
          </cell>
          <cell r="B516" t="str">
            <v>Apache Lake (Horse Mesa Dam)</v>
          </cell>
          <cell r="C516" t="str">
            <v>Site 1 (5m)</v>
          </cell>
          <cell r="D516">
            <v>43276</v>
          </cell>
          <cell r="E516">
            <v>43280</v>
          </cell>
          <cell r="F516" t="str">
            <v>dm</v>
          </cell>
          <cell r="G516">
            <v>0</v>
          </cell>
        </row>
        <row r="517">
          <cell r="A517" t="str">
            <v>I180536</v>
          </cell>
          <cell r="B517" t="str">
            <v>Roosevelt Lake</v>
          </cell>
          <cell r="C517" t="str">
            <v>Site 3 Dam</v>
          </cell>
          <cell r="D517">
            <v>43276</v>
          </cell>
          <cell r="E517">
            <v>43280</v>
          </cell>
          <cell r="F517" t="str">
            <v>mm</v>
          </cell>
          <cell r="G517">
            <v>0</v>
          </cell>
          <cell r="H517" t="str">
            <v>lost</v>
          </cell>
        </row>
        <row r="518">
          <cell r="A518" t="str">
            <v>I180539</v>
          </cell>
          <cell r="B518" t="str">
            <v>Saguaro Lake (Stewart Mountain Dam)</v>
          </cell>
          <cell r="C518" t="str">
            <v>Site 3 Marina</v>
          </cell>
          <cell r="D518">
            <v>43277</v>
          </cell>
          <cell r="E518">
            <v>43280</v>
          </cell>
          <cell r="F518" t="str">
            <v>mm</v>
          </cell>
          <cell r="G518">
            <v>116</v>
          </cell>
          <cell r="H518" t="str">
            <v>l ost</v>
          </cell>
        </row>
        <row r="519">
          <cell r="A519" t="str">
            <v>I180527</v>
          </cell>
          <cell r="B519" t="str">
            <v>Bartlett Lake</v>
          </cell>
          <cell r="C519" t="str">
            <v>Site 3 Boater's Campground</v>
          </cell>
          <cell r="D519">
            <v>43276</v>
          </cell>
          <cell r="E519">
            <v>43280</v>
          </cell>
          <cell r="F519" t="str">
            <v>mm</v>
          </cell>
          <cell r="G519">
            <v>0</v>
          </cell>
          <cell r="H519" t="str">
            <v>l ost</v>
          </cell>
        </row>
        <row r="520">
          <cell r="A520" t="str">
            <v>I180526</v>
          </cell>
          <cell r="B520" t="str">
            <v>Bartlett Lake</v>
          </cell>
          <cell r="C520" t="str">
            <v>Site 2 Marina</v>
          </cell>
          <cell r="D520">
            <v>43276</v>
          </cell>
          <cell r="E520">
            <v>43280</v>
          </cell>
          <cell r="F520" t="str">
            <v>mm</v>
          </cell>
          <cell r="G520">
            <v>0</v>
          </cell>
          <cell r="H520" t="str">
            <v>m ost</v>
          </cell>
        </row>
        <row r="521">
          <cell r="A521" t="str">
            <v>I180525</v>
          </cell>
          <cell r="B521" t="str">
            <v>Bartlett Lake</v>
          </cell>
          <cell r="C521" t="str">
            <v>Site 1 Dam</v>
          </cell>
          <cell r="D521">
            <v>43276</v>
          </cell>
          <cell r="E521">
            <v>43280</v>
          </cell>
          <cell r="F521" t="str">
            <v>mm</v>
          </cell>
          <cell r="G521">
            <v>0</v>
          </cell>
          <cell r="H521" t="str">
            <v>l ost</v>
          </cell>
        </row>
        <row r="522">
          <cell r="A522" t="str">
            <v>I180522</v>
          </cell>
          <cell r="B522" t="str">
            <v>Apache Lake (Horse Mesa Dam)</v>
          </cell>
          <cell r="C522" t="str">
            <v>Site 2 Marina</v>
          </cell>
          <cell r="D522">
            <v>43276</v>
          </cell>
          <cell r="E522">
            <v>43280</v>
          </cell>
          <cell r="F522" t="str">
            <v>mm</v>
          </cell>
          <cell r="G522">
            <v>132</v>
          </cell>
          <cell r="H522" t="str">
            <v>l ost</v>
          </cell>
        </row>
        <row r="523">
          <cell r="A523" t="str">
            <v>I180523</v>
          </cell>
          <cell r="B523" t="str">
            <v>Apache Lake (Horse Mesa Dam)</v>
          </cell>
          <cell r="C523" t="str">
            <v>Site 3 Three Mile</v>
          </cell>
          <cell r="D523">
            <v>43276</v>
          </cell>
          <cell r="E523">
            <v>43283</v>
          </cell>
          <cell r="F523" t="str">
            <v>mm</v>
          </cell>
          <cell r="G523">
            <v>0</v>
          </cell>
          <cell r="H523" t="str">
            <v>h ost</v>
          </cell>
        </row>
        <row r="524">
          <cell r="A524" t="str">
            <v>I180524</v>
          </cell>
          <cell r="B524" t="str">
            <v>Apache Lake (Horse Mesa Dam)</v>
          </cell>
          <cell r="C524" t="str">
            <v>Site 4 Burnt Horse Corral Rec Site</v>
          </cell>
          <cell r="D524">
            <v>43276</v>
          </cell>
          <cell r="E524">
            <v>43283</v>
          </cell>
          <cell r="F524" t="str">
            <v>mm</v>
          </cell>
          <cell r="G524">
            <v>0</v>
          </cell>
          <cell r="H524" t="str">
            <v>h ost</v>
          </cell>
        </row>
        <row r="525">
          <cell r="A525" t="str">
            <v>I180486</v>
          </cell>
          <cell r="B525" t="str">
            <v>McGee Creek Reservoir</v>
          </cell>
          <cell r="C525" t="str">
            <v>Dam</v>
          </cell>
          <cell r="D525">
            <v>43272</v>
          </cell>
          <cell r="E525">
            <v>43284</v>
          </cell>
          <cell r="F525" t="str">
            <v>jm</v>
          </cell>
          <cell r="G525">
            <v>0</v>
          </cell>
          <cell r="H525" t="str">
            <v>lost</v>
          </cell>
        </row>
        <row r="526">
          <cell r="A526" t="str">
            <v>I180488</v>
          </cell>
          <cell r="B526" t="str">
            <v>Lake Thunderbird (Norman Dam)</v>
          </cell>
          <cell r="C526" t="str">
            <v>Intake</v>
          </cell>
          <cell r="D526">
            <v>43270</v>
          </cell>
          <cell r="E526">
            <v>43284</v>
          </cell>
          <cell r="F526" t="str">
            <v>jm</v>
          </cell>
          <cell r="G526">
            <v>0</v>
          </cell>
        </row>
        <row r="527">
          <cell r="A527" t="str">
            <v>I180482</v>
          </cell>
          <cell r="B527" t="str">
            <v>Lake of the Arbuckles</v>
          </cell>
          <cell r="C527" t="str">
            <v>Buckhorn</v>
          </cell>
          <cell r="D527">
            <v>43270</v>
          </cell>
          <cell r="E527">
            <v>43284</v>
          </cell>
          <cell r="F527" t="str">
            <v>jm</v>
          </cell>
          <cell r="G527">
            <v>0</v>
          </cell>
        </row>
        <row r="528">
          <cell r="A528" t="str">
            <v>I180479</v>
          </cell>
          <cell r="B528" t="str">
            <v>Yuba Reservoir</v>
          </cell>
          <cell r="C528" t="str">
            <v>4A</v>
          </cell>
          <cell r="D528">
            <v>43271</v>
          </cell>
          <cell r="E528">
            <v>43284</v>
          </cell>
          <cell r="F528" t="str">
            <v>jm</v>
          </cell>
          <cell r="G528">
            <v>0</v>
          </cell>
        </row>
        <row r="529">
          <cell r="A529" t="str">
            <v>I180476</v>
          </cell>
          <cell r="B529" t="str">
            <v>Yuba Reservoir</v>
          </cell>
          <cell r="C529" t="str">
            <v>1A</v>
          </cell>
          <cell r="D529">
            <v>43271</v>
          </cell>
          <cell r="E529">
            <v>43284</v>
          </cell>
          <cell r="F529" t="str">
            <v>jm</v>
          </cell>
          <cell r="G529">
            <v>0</v>
          </cell>
          <cell r="H529" t="str">
            <v>l ost</v>
          </cell>
        </row>
        <row r="530">
          <cell r="A530" t="str">
            <v>I180517</v>
          </cell>
          <cell r="B530" t="str">
            <v>Horsetooth Reservoir</v>
          </cell>
          <cell r="C530" t="str">
            <v>South Boat Ramp</v>
          </cell>
          <cell r="D530">
            <v>43277</v>
          </cell>
          <cell r="E530">
            <v>43284</v>
          </cell>
          <cell r="F530" t="str">
            <v>jm</v>
          </cell>
          <cell r="G530">
            <v>0</v>
          </cell>
        </row>
        <row r="531">
          <cell r="A531" t="str">
            <v>I180491</v>
          </cell>
          <cell r="B531" t="str">
            <v>Angostura Reservoir</v>
          </cell>
          <cell r="C531" t="str">
            <v>Dam</v>
          </cell>
          <cell r="D531">
            <v>43270</v>
          </cell>
          <cell r="E531">
            <v>43284</v>
          </cell>
          <cell r="F531" t="str">
            <v>mm</v>
          </cell>
          <cell r="G531">
            <v>0</v>
          </cell>
          <cell r="H531" t="str">
            <v>m ost</v>
          </cell>
        </row>
        <row r="532">
          <cell r="A532" t="str">
            <v>I180492</v>
          </cell>
          <cell r="B532" t="str">
            <v>Angostura Reservoir</v>
          </cell>
          <cell r="C532" t="str">
            <v>Main Boat Ramp</v>
          </cell>
          <cell r="D532">
            <v>43270</v>
          </cell>
          <cell r="E532">
            <v>43284</v>
          </cell>
          <cell r="F532" t="str">
            <v>mm</v>
          </cell>
          <cell r="G532">
            <v>0</v>
          </cell>
          <cell r="H532" t="str">
            <v>l ost</v>
          </cell>
        </row>
        <row r="533">
          <cell r="A533" t="str">
            <v>I180485</v>
          </cell>
          <cell r="B533" t="str">
            <v>Lake of the Arbuckles</v>
          </cell>
          <cell r="C533" t="str">
            <v>Guy Sandy</v>
          </cell>
          <cell r="D533">
            <v>43270</v>
          </cell>
          <cell r="E533">
            <v>43284</v>
          </cell>
          <cell r="F533" t="str">
            <v>mm</v>
          </cell>
          <cell r="G533">
            <v>0</v>
          </cell>
          <cell r="H533" t="str">
            <v>h ost</v>
          </cell>
        </row>
        <row r="534">
          <cell r="A534" t="str">
            <v>I180496</v>
          </cell>
          <cell r="B534" t="str">
            <v>Edward Arthur Patterson Lake</v>
          </cell>
          <cell r="C534" t="str">
            <v>Dam</v>
          </cell>
          <cell r="D534">
            <v>43271</v>
          </cell>
          <cell r="E534">
            <v>43284</v>
          </cell>
          <cell r="F534" t="str">
            <v>mm</v>
          </cell>
          <cell r="G534">
            <v>0</v>
          </cell>
          <cell r="H534" t="str">
            <v>h ost</v>
          </cell>
        </row>
        <row r="535">
          <cell r="A535" t="str">
            <v>I180483</v>
          </cell>
          <cell r="B535" t="str">
            <v>Lake of the Arbuckles</v>
          </cell>
          <cell r="C535" t="str">
            <v>The Point</v>
          </cell>
          <cell r="D535">
            <v>43270</v>
          </cell>
          <cell r="E535">
            <v>43284</v>
          </cell>
          <cell r="F535" t="str">
            <v>mm</v>
          </cell>
          <cell r="G535">
            <v>0</v>
          </cell>
          <cell r="H535" t="str">
            <v>h ost</v>
          </cell>
        </row>
        <row r="536">
          <cell r="A536" t="str">
            <v>I180484</v>
          </cell>
          <cell r="B536" t="str">
            <v>Lake of the Arbuckles</v>
          </cell>
          <cell r="C536" t="str">
            <v>Dam</v>
          </cell>
          <cell r="D536">
            <v>43270</v>
          </cell>
          <cell r="E536">
            <v>43284</v>
          </cell>
          <cell r="F536" t="str">
            <v>mm</v>
          </cell>
          <cell r="G536">
            <v>0</v>
          </cell>
          <cell r="H536" t="str">
            <v>h ost</v>
          </cell>
        </row>
        <row r="537">
          <cell r="A537" t="str">
            <v>I180473</v>
          </cell>
          <cell r="B537" t="str">
            <v>Scofield Reservoir</v>
          </cell>
          <cell r="C537" t="str">
            <v>2A</v>
          </cell>
          <cell r="D537">
            <v>43269</v>
          </cell>
          <cell r="E537">
            <v>43284</v>
          </cell>
          <cell r="F537" t="str">
            <v>mm</v>
          </cell>
          <cell r="G537">
            <v>0</v>
          </cell>
          <cell r="H537" t="str">
            <v>l ost</v>
          </cell>
        </row>
        <row r="538">
          <cell r="A538" t="str">
            <v>I180474</v>
          </cell>
          <cell r="B538" t="str">
            <v>Scofield Reservoir</v>
          </cell>
          <cell r="C538" t="str">
            <v>3A</v>
          </cell>
          <cell r="D538">
            <v>43269</v>
          </cell>
          <cell r="E538">
            <v>43284</v>
          </cell>
          <cell r="F538" t="str">
            <v>mm</v>
          </cell>
          <cell r="G538">
            <v>0</v>
          </cell>
          <cell r="H538" t="str">
            <v>l ost</v>
          </cell>
        </row>
        <row r="539">
          <cell r="A539" t="str">
            <v>I180478</v>
          </cell>
          <cell r="B539" t="str">
            <v>Yuba Reservoir</v>
          </cell>
          <cell r="C539" t="str">
            <v>3A</v>
          </cell>
          <cell r="D539">
            <v>43271</v>
          </cell>
          <cell r="E539">
            <v>43284</v>
          </cell>
          <cell r="F539" t="str">
            <v>mm</v>
          </cell>
          <cell r="G539">
            <v>0</v>
          </cell>
          <cell r="H539" t="str">
            <v>no ost</v>
          </cell>
        </row>
        <row r="540">
          <cell r="A540" t="str">
            <v>I180518</v>
          </cell>
          <cell r="B540" t="str">
            <v>Horsetooth Reservoir</v>
          </cell>
          <cell r="C540" t="str">
            <v>Inlet</v>
          </cell>
          <cell r="D540">
            <v>43277</v>
          </cell>
          <cell r="E540">
            <v>43284</v>
          </cell>
          <cell r="F540" t="str">
            <v>mm</v>
          </cell>
          <cell r="G540">
            <v>0</v>
          </cell>
          <cell r="H540" t="str">
            <v>no ost</v>
          </cell>
        </row>
        <row r="541">
          <cell r="A541" t="str">
            <v>I180494</v>
          </cell>
          <cell r="B541" t="str">
            <v>Belle Fourche (Orman) Reservoir</v>
          </cell>
          <cell r="C541" t="str">
            <v>Dam</v>
          </cell>
          <cell r="D541">
            <v>43269</v>
          </cell>
          <cell r="E541">
            <v>43284</v>
          </cell>
          <cell r="F541" t="str">
            <v>cd</v>
          </cell>
          <cell r="G541">
            <v>0</v>
          </cell>
        </row>
        <row r="542">
          <cell r="A542" t="str">
            <v>I180487</v>
          </cell>
          <cell r="B542" t="str">
            <v>Lake Thunderbird (Norman Dam)</v>
          </cell>
          <cell r="C542" t="str">
            <v>Dam</v>
          </cell>
          <cell r="D542">
            <v>43270</v>
          </cell>
          <cell r="E542">
            <v>43284</v>
          </cell>
          <cell r="F542" t="str">
            <v>cd</v>
          </cell>
          <cell r="G542">
            <v>0</v>
          </cell>
        </row>
        <row r="543">
          <cell r="A543" t="str">
            <v>I180490</v>
          </cell>
          <cell r="B543" t="str">
            <v>Angostura Reservoir</v>
          </cell>
          <cell r="C543" t="str">
            <v>Main Marina</v>
          </cell>
          <cell r="D543">
            <v>43270</v>
          </cell>
          <cell r="E543">
            <v>43284</v>
          </cell>
          <cell r="F543" t="str">
            <v>cd</v>
          </cell>
          <cell r="G543">
            <v>0</v>
          </cell>
        </row>
        <row r="544">
          <cell r="A544" t="str">
            <v>I180481</v>
          </cell>
          <cell r="B544" t="str">
            <v>Yuba Reservoir</v>
          </cell>
          <cell r="C544" t="str">
            <v>6A</v>
          </cell>
          <cell r="D544">
            <v>43271</v>
          </cell>
          <cell r="E544">
            <v>43284</v>
          </cell>
          <cell r="F544" t="str">
            <v>cd</v>
          </cell>
          <cell r="G544">
            <v>0</v>
          </cell>
        </row>
        <row r="545">
          <cell r="A545" t="str">
            <v>I180477</v>
          </cell>
          <cell r="B545" t="str">
            <v>Yuba Reservoir</v>
          </cell>
          <cell r="C545" t="str">
            <v>2A</v>
          </cell>
          <cell r="D545">
            <v>43271</v>
          </cell>
          <cell r="E545">
            <v>43284</v>
          </cell>
          <cell r="F545" t="str">
            <v>cd</v>
          </cell>
          <cell r="G545">
            <v>0</v>
          </cell>
        </row>
        <row r="546">
          <cell r="A546" t="str">
            <v>I180480</v>
          </cell>
          <cell r="B546" t="str">
            <v>Yuba Reservoir</v>
          </cell>
          <cell r="C546" t="str">
            <v>5A</v>
          </cell>
          <cell r="D546">
            <v>43271</v>
          </cell>
          <cell r="E546">
            <v>43284</v>
          </cell>
          <cell r="F546" t="str">
            <v>cd</v>
          </cell>
          <cell r="G546">
            <v>0</v>
          </cell>
        </row>
        <row r="547">
          <cell r="A547" t="str">
            <v>I180519</v>
          </cell>
          <cell r="B547" t="str">
            <v>Pinewood Reservoir</v>
          </cell>
          <cell r="C547" t="str">
            <v>Boat Ramp</v>
          </cell>
          <cell r="D547">
            <v>43277</v>
          </cell>
          <cell r="E547">
            <v>43286</v>
          </cell>
          <cell r="F547" t="str">
            <v>mm</v>
          </cell>
          <cell r="G547">
            <v>0</v>
          </cell>
          <cell r="H547" t="str">
            <v>no ost</v>
          </cell>
        </row>
        <row r="548">
          <cell r="A548" t="str">
            <v>I180510</v>
          </cell>
          <cell r="B548" t="str">
            <v>Shadehill Reservoir</v>
          </cell>
          <cell r="C548" t="str">
            <v>Private Boat Ramp</v>
          </cell>
          <cell r="D548">
            <v>43269</v>
          </cell>
          <cell r="E548">
            <v>43286</v>
          </cell>
          <cell r="F548" t="str">
            <v>mm</v>
          </cell>
          <cell r="G548">
            <v>0</v>
          </cell>
          <cell r="H548" t="str">
            <v>l ost</v>
          </cell>
        </row>
        <row r="549">
          <cell r="A549" t="str">
            <v>I180511</v>
          </cell>
          <cell r="B549" t="str">
            <v>Shadehill Reservoir</v>
          </cell>
          <cell r="C549" t="str">
            <v>Glory Hole</v>
          </cell>
          <cell r="D549">
            <v>43269</v>
          </cell>
          <cell r="E549">
            <v>43286</v>
          </cell>
          <cell r="F549" t="str">
            <v>mm</v>
          </cell>
          <cell r="G549">
            <v>0</v>
          </cell>
          <cell r="H549" t="str">
            <v>l ost</v>
          </cell>
        </row>
        <row r="550">
          <cell r="A550" t="str">
            <v>I180512</v>
          </cell>
          <cell r="B550" t="str">
            <v>Shadehill Reservoir</v>
          </cell>
          <cell r="C550" t="str">
            <v>Ketterling Boat Ramp</v>
          </cell>
          <cell r="D550">
            <v>43269</v>
          </cell>
          <cell r="E550">
            <v>43286</v>
          </cell>
          <cell r="F550" t="str">
            <v>mm</v>
          </cell>
          <cell r="G550">
            <v>0</v>
          </cell>
          <cell r="H550" t="str">
            <v>l ost</v>
          </cell>
        </row>
        <row r="551">
          <cell r="A551" t="str">
            <v>I180513</v>
          </cell>
          <cell r="B551" t="str">
            <v>Carter Reservoir</v>
          </cell>
          <cell r="C551" t="str">
            <v>South Ramp</v>
          </cell>
          <cell r="D551">
            <v>43277</v>
          </cell>
          <cell r="E551">
            <v>43286</v>
          </cell>
          <cell r="F551" t="str">
            <v>mm</v>
          </cell>
          <cell r="G551">
            <v>0</v>
          </cell>
          <cell r="H551" t="str">
            <v>no ost</v>
          </cell>
        </row>
        <row r="552">
          <cell r="A552" t="str">
            <v>I180514</v>
          </cell>
          <cell r="B552" t="str">
            <v>Carter Reservoir</v>
          </cell>
          <cell r="C552" t="str">
            <v>North Marina</v>
          </cell>
          <cell r="D552">
            <v>43277</v>
          </cell>
          <cell r="E552">
            <v>43286</v>
          </cell>
          <cell r="F552" t="str">
            <v>mm</v>
          </cell>
          <cell r="G552">
            <v>0</v>
          </cell>
          <cell r="H552" t="str">
            <v>no ost</v>
          </cell>
        </row>
        <row r="553">
          <cell r="A553" t="str">
            <v>I180515</v>
          </cell>
          <cell r="B553" t="str">
            <v>Carter Reservoir</v>
          </cell>
          <cell r="C553" t="str">
            <v>North Pines Boat Ramp</v>
          </cell>
          <cell r="D553">
            <v>43277</v>
          </cell>
          <cell r="E553">
            <v>43286</v>
          </cell>
          <cell r="F553" t="str">
            <v>mm</v>
          </cell>
          <cell r="G553">
            <v>0</v>
          </cell>
          <cell r="H553" t="str">
            <v>l ost</v>
          </cell>
        </row>
        <row r="554">
          <cell r="A554" t="str">
            <v>I180516</v>
          </cell>
          <cell r="B554" t="str">
            <v>Horsetooth Reservoir</v>
          </cell>
          <cell r="C554" t="str">
            <v>Santaka Boat Ramp</v>
          </cell>
          <cell r="D554">
            <v>43277</v>
          </cell>
          <cell r="E554">
            <v>43286</v>
          </cell>
          <cell r="F554" t="str">
            <v>mm</v>
          </cell>
          <cell r="G554">
            <v>0</v>
          </cell>
          <cell r="H554" t="str">
            <v>m ost</v>
          </cell>
        </row>
        <row r="555">
          <cell r="A555" t="str">
            <v>I180503</v>
          </cell>
          <cell r="B555" t="str">
            <v>Jamestown Reservoir</v>
          </cell>
          <cell r="C555" t="str">
            <v>Pelican Point</v>
          </cell>
          <cell r="D555">
            <v>43272</v>
          </cell>
          <cell r="E555">
            <v>43286</v>
          </cell>
          <cell r="F555" t="str">
            <v>mm</v>
          </cell>
          <cell r="G555">
            <v>0</v>
          </cell>
          <cell r="H555" t="str">
            <v>m ost</v>
          </cell>
        </row>
        <row r="556">
          <cell r="A556" t="str">
            <v>I180504</v>
          </cell>
          <cell r="B556" t="str">
            <v>Jamestown Reservoir</v>
          </cell>
          <cell r="C556" t="str">
            <v>Lakeside Boat Ramp</v>
          </cell>
          <cell r="D556">
            <v>43272</v>
          </cell>
          <cell r="E556">
            <v>43286</v>
          </cell>
          <cell r="F556" t="str">
            <v>mm</v>
          </cell>
          <cell r="G556">
            <v>0</v>
          </cell>
          <cell r="H556" t="str">
            <v>h ost</v>
          </cell>
        </row>
        <row r="557">
          <cell r="A557" t="str">
            <v>I180505</v>
          </cell>
          <cell r="B557" t="str">
            <v>McClusky Canal</v>
          </cell>
          <cell r="C557" t="str">
            <v>Koehing Bridge / East Park Boat Ramp</v>
          </cell>
          <cell r="D557">
            <v>43272</v>
          </cell>
          <cell r="E557">
            <v>43286</v>
          </cell>
          <cell r="F557" t="str">
            <v>mm</v>
          </cell>
          <cell r="G557">
            <v>0</v>
          </cell>
          <cell r="H557" t="str">
            <v>h ost</v>
          </cell>
        </row>
        <row r="558">
          <cell r="A558" t="str">
            <v>I180506</v>
          </cell>
          <cell r="B558" t="str">
            <v>McClusky Canal</v>
          </cell>
          <cell r="C558" t="str">
            <v>East New Johns Bridge</v>
          </cell>
          <cell r="D558">
            <v>43272</v>
          </cell>
          <cell r="E558">
            <v>43286</v>
          </cell>
          <cell r="F558" t="str">
            <v>mm</v>
          </cell>
          <cell r="G558">
            <v>0</v>
          </cell>
          <cell r="H558" t="str">
            <v>h ost</v>
          </cell>
        </row>
        <row r="559">
          <cell r="A559" t="str">
            <v>I180507</v>
          </cell>
          <cell r="B559" t="str">
            <v>Pactola Reservoir</v>
          </cell>
          <cell r="C559" t="str">
            <v>North Marina</v>
          </cell>
          <cell r="D559">
            <v>43270</v>
          </cell>
          <cell r="E559">
            <v>43286</v>
          </cell>
          <cell r="F559" t="str">
            <v>m0m</v>
          </cell>
          <cell r="G559">
            <v>0</v>
          </cell>
          <cell r="H559" t="str">
            <v>m ost</v>
          </cell>
        </row>
        <row r="560">
          <cell r="A560" t="str">
            <v>I180508</v>
          </cell>
          <cell r="B560" t="str">
            <v>Pactola Reservoir</v>
          </cell>
          <cell r="C560" t="str">
            <v>Veteran's Point</v>
          </cell>
          <cell r="D560">
            <v>43270</v>
          </cell>
          <cell r="E560">
            <v>43286</v>
          </cell>
          <cell r="F560" t="str">
            <v>mm</v>
          </cell>
          <cell r="G560">
            <v>0</v>
          </cell>
          <cell r="H560" t="str">
            <v>lost</v>
          </cell>
        </row>
        <row r="561">
          <cell r="A561" t="str">
            <v>I180502</v>
          </cell>
          <cell r="B561" t="str">
            <v>Jamestown Reservoir</v>
          </cell>
          <cell r="C561" t="str">
            <v>Dam</v>
          </cell>
          <cell r="D561">
            <v>43272</v>
          </cell>
          <cell r="E561">
            <v>43286</v>
          </cell>
          <cell r="F561" t="str">
            <v>m</v>
          </cell>
          <cell r="G561">
            <v>0</v>
          </cell>
          <cell r="H561" t="str">
            <v>l ost</v>
          </cell>
        </row>
        <row r="562">
          <cell r="A562" t="str">
            <v>I180509</v>
          </cell>
          <cell r="B562" t="str">
            <v>Pactola Reservoir</v>
          </cell>
          <cell r="C562" t="str">
            <v>South Marina</v>
          </cell>
          <cell r="D562">
            <v>43270</v>
          </cell>
          <cell r="E562">
            <v>43286</v>
          </cell>
          <cell r="F562" t="str">
            <v>mm</v>
          </cell>
          <cell r="G562">
            <v>0</v>
          </cell>
          <cell r="H562" t="str">
            <v>h ost</v>
          </cell>
        </row>
        <row r="563">
          <cell r="A563" t="str">
            <v>I180501</v>
          </cell>
          <cell r="B563" t="str">
            <v>Heart Butte Reservoir (Lake Tschida)</v>
          </cell>
          <cell r="C563" t="str">
            <v>Glory Hole</v>
          </cell>
          <cell r="D563">
            <v>43271</v>
          </cell>
          <cell r="E563">
            <v>43286</v>
          </cell>
          <cell r="F563" t="str">
            <v>mm</v>
          </cell>
          <cell r="G563">
            <v>0</v>
          </cell>
          <cell r="H563" t="str">
            <v>m ost</v>
          </cell>
        </row>
        <row r="564">
          <cell r="A564" t="str">
            <v>I180500</v>
          </cell>
          <cell r="B564" t="str">
            <v>Heart Butte Reservoir (Lake Tschida)</v>
          </cell>
          <cell r="C564" t="str">
            <v>Concessionair Boat Ramp</v>
          </cell>
          <cell r="D564">
            <v>43271</v>
          </cell>
          <cell r="E564">
            <v>43286</v>
          </cell>
          <cell r="F564" t="str">
            <v>mm</v>
          </cell>
          <cell r="G564">
            <v>0</v>
          </cell>
          <cell r="H564" t="str">
            <v>l ost</v>
          </cell>
        </row>
        <row r="565">
          <cell r="A565" t="str">
            <v>I180499</v>
          </cell>
          <cell r="B565" t="str">
            <v>Heart Butte Reservoir (Lake Tschida)</v>
          </cell>
          <cell r="C565" t="str">
            <v>Campground</v>
          </cell>
          <cell r="D565">
            <v>43271</v>
          </cell>
          <cell r="E565">
            <v>43286</v>
          </cell>
          <cell r="F565" t="str">
            <v>mm</v>
          </cell>
          <cell r="G565">
            <v>0</v>
          </cell>
          <cell r="H565" t="str">
            <v>l ost</v>
          </cell>
        </row>
        <row r="566">
          <cell r="A566" t="str">
            <v>I180498</v>
          </cell>
          <cell r="B566" t="str">
            <v>Edward Arthur Patterson Lake</v>
          </cell>
          <cell r="C566" t="str">
            <v>Main Boat Ramp</v>
          </cell>
          <cell r="D566">
            <v>43271</v>
          </cell>
          <cell r="E566">
            <v>43286</v>
          </cell>
          <cell r="F566" t="str">
            <v>mm</v>
          </cell>
          <cell r="G566">
            <v>0</v>
          </cell>
          <cell r="H566" t="str">
            <v>h ost</v>
          </cell>
        </row>
        <row r="567">
          <cell r="A567" t="str">
            <v>I180497</v>
          </cell>
          <cell r="B567" t="str">
            <v>Edward Arthur Patterson Lake</v>
          </cell>
          <cell r="C567" t="str">
            <v>Campground Boat Dock</v>
          </cell>
          <cell r="D567">
            <v>43271</v>
          </cell>
          <cell r="E567">
            <v>43286</v>
          </cell>
          <cell r="F567" t="str">
            <v>mm</v>
          </cell>
          <cell r="G567">
            <v>0</v>
          </cell>
          <cell r="H567" t="str">
            <v>h ost</v>
          </cell>
        </row>
        <row r="568">
          <cell r="A568" t="str">
            <v>I180542</v>
          </cell>
          <cell r="B568" t="str">
            <v>Pueblo Reservoir</v>
          </cell>
          <cell r="C568" t="str">
            <v>North Marina</v>
          </cell>
          <cell r="D568">
            <v>43278</v>
          </cell>
          <cell r="E568">
            <v>43287</v>
          </cell>
          <cell r="F568" t="str">
            <v>mm</v>
          </cell>
          <cell r="G568">
            <v>0</v>
          </cell>
          <cell r="H568" t="str">
            <v>l ost</v>
          </cell>
        </row>
        <row r="569">
          <cell r="A569" t="str">
            <v>I180543</v>
          </cell>
          <cell r="B569" t="str">
            <v>Pueblo Reservoir</v>
          </cell>
          <cell r="C569" t="str">
            <v>South Marina</v>
          </cell>
          <cell r="D569">
            <v>43278</v>
          </cell>
          <cell r="E569">
            <v>43287</v>
          </cell>
          <cell r="F569" t="str">
            <v>mm</v>
          </cell>
          <cell r="G569">
            <v>0</v>
          </cell>
          <cell r="H569" t="str">
            <v>l ost</v>
          </cell>
        </row>
        <row r="570">
          <cell r="A570" t="str">
            <v>I180544</v>
          </cell>
          <cell r="B570" t="str">
            <v>Pueblo Reservoir</v>
          </cell>
          <cell r="C570" t="str">
            <v>South Boat Ramp</v>
          </cell>
          <cell r="D570">
            <v>43278</v>
          </cell>
          <cell r="E570">
            <v>43287</v>
          </cell>
          <cell r="F570" t="str">
            <v>mm</v>
          </cell>
          <cell r="G570">
            <v>0</v>
          </cell>
          <cell r="H570" t="str">
            <v>l ost</v>
          </cell>
        </row>
        <row r="571">
          <cell r="A571" t="str">
            <v>I180545</v>
          </cell>
          <cell r="B571" t="str">
            <v>Pueblo Reservoir</v>
          </cell>
          <cell r="C571" t="str">
            <v>Kettle Creek Campground Site #526</v>
          </cell>
          <cell r="D571">
            <v>43278</v>
          </cell>
          <cell r="E571">
            <v>43287</v>
          </cell>
          <cell r="F571" t="str">
            <v>mm</v>
          </cell>
          <cell r="G571">
            <v>0</v>
          </cell>
          <cell r="H571" t="str">
            <v>l ost</v>
          </cell>
        </row>
        <row r="572">
          <cell r="A572" t="str">
            <v>I180546</v>
          </cell>
          <cell r="B572" t="str">
            <v>Pueblo Reservoir</v>
          </cell>
          <cell r="C572" t="str">
            <v>Sailboard Dr</v>
          </cell>
          <cell r="D572">
            <v>43278</v>
          </cell>
          <cell r="E572">
            <v>43290</v>
          </cell>
          <cell r="F572" t="str">
            <v>im</v>
          </cell>
          <cell r="G572">
            <v>0</v>
          </cell>
          <cell r="H572" t="str">
            <v>l. ost</v>
          </cell>
        </row>
        <row r="573">
          <cell r="A573" t="str">
            <v>I180549</v>
          </cell>
          <cell r="B573" t="str">
            <v>Canyon Ferry Reservoir</v>
          </cell>
          <cell r="C573" t="str">
            <v>Dam</v>
          </cell>
          <cell r="D573">
            <v>43278</v>
          </cell>
          <cell r="E573">
            <v>43290</v>
          </cell>
          <cell r="F573" t="str">
            <v>im</v>
          </cell>
          <cell r="G573">
            <v>0</v>
          </cell>
          <cell r="H573" t="str">
            <v>m. ost</v>
          </cell>
        </row>
        <row r="574">
          <cell r="A574" t="str">
            <v>I180479</v>
          </cell>
          <cell r="B574" t="str">
            <v>Yuba Reservoir</v>
          </cell>
          <cell r="C574" t="str">
            <v>4A</v>
          </cell>
          <cell r="D574">
            <v>43271</v>
          </cell>
          <cell r="E574">
            <v>43293</v>
          </cell>
          <cell r="F574" t="str">
            <v>jm</v>
          </cell>
          <cell r="G574">
            <v>0</v>
          </cell>
        </row>
        <row r="575">
          <cell r="A575" t="str">
            <v>I180476</v>
          </cell>
          <cell r="B575" t="str">
            <v>Yuba Reservoir</v>
          </cell>
          <cell r="C575" t="str">
            <v>1A</v>
          </cell>
          <cell r="D575">
            <v>43271</v>
          </cell>
          <cell r="E575">
            <v>43293</v>
          </cell>
          <cell r="F575" t="str">
            <v>jm</v>
          </cell>
          <cell r="G575">
            <v>0</v>
          </cell>
          <cell r="H575" t="str">
            <v>l ost</v>
          </cell>
        </row>
        <row r="576">
          <cell r="A576" t="str">
            <v>I180517</v>
          </cell>
          <cell r="B576" t="str">
            <v>Horsetooth Reservoir</v>
          </cell>
          <cell r="C576" t="str">
            <v>South Boat Ramp</v>
          </cell>
          <cell r="D576">
            <v>43277</v>
          </cell>
          <cell r="E576">
            <v>43293</v>
          </cell>
          <cell r="F576" t="str">
            <v>jm</v>
          </cell>
          <cell r="G576">
            <v>0</v>
          </cell>
        </row>
        <row r="577">
          <cell r="A577" t="str">
            <v>I180548</v>
          </cell>
          <cell r="B577" t="str">
            <v>Pueblo Reservoir</v>
          </cell>
          <cell r="C577" t="str">
            <v>N-1 Cove</v>
          </cell>
          <cell r="D577">
            <v>43278</v>
          </cell>
          <cell r="E577">
            <v>43293</v>
          </cell>
          <cell r="F577" t="str">
            <v>jm</v>
          </cell>
          <cell r="G577">
            <v>0</v>
          </cell>
          <cell r="H577" t="str">
            <v>l ost</v>
          </cell>
        </row>
        <row r="578">
          <cell r="A578" t="str">
            <v>I180578</v>
          </cell>
          <cell r="B578" t="str">
            <v>Lake Berryessa (Monticello Dam)</v>
          </cell>
          <cell r="C578" t="str">
            <v>Steele Canyon Outside</v>
          </cell>
          <cell r="D578">
            <v>43279</v>
          </cell>
          <cell r="E578">
            <v>43294</v>
          </cell>
          <cell r="F578" t="str">
            <v>cd</v>
          </cell>
          <cell r="G578">
            <v>0</v>
          </cell>
        </row>
        <row r="579">
          <cell r="A579" t="str">
            <v>I180574</v>
          </cell>
          <cell r="B579" t="str">
            <v>Lake Berryessa (Monticello Dam)</v>
          </cell>
          <cell r="C579" t="str">
            <v>Monticello Dam</v>
          </cell>
          <cell r="D579">
            <v>43279</v>
          </cell>
          <cell r="E579">
            <v>43294</v>
          </cell>
          <cell r="F579" t="str">
            <v>cd</v>
          </cell>
          <cell r="G579">
            <v>0</v>
          </cell>
        </row>
        <row r="580">
          <cell r="A580" t="str">
            <v>I180575</v>
          </cell>
          <cell r="B580" t="str">
            <v>Lake Berryessa (Monticello Dam)</v>
          </cell>
          <cell r="C580" t="str">
            <v>Markley Cove Inside</v>
          </cell>
          <cell r="D580">
            <v>43279</v>
          </cell>
          <cell r="E580">
            <v>43294</v>
          </cell>
          <cell r="F580" t="str">
            <v>cd</v>
          </cell>
          <cell r="G580">
            <v>0</v>
          </cell>
        </row>
        <row r="581">
          <cell r="A581" t="str">
            <v>I180565</v>
          </cell>
          <cell r="B581" t="str">
            <v>Grand Lake</v>
          </cell>
          <cell r="C581" t="str">
            <v>Community Dock</v>
          </cell>
          <cell r="D581">
            <v>43278</v>
          </cell>
          <cell r="E581">
            <v>43294</v>
          </cell>
          <cell r="F581" t="str">
            <v>cd</v>
          </cell>
          <cell r="G581">
            <v>0</v>
          </cell>
        </row>
        <row r="582">
          <cell r="A582" t="str">
            <v>I180566</v>
          </cell>
          <cell r="B582" t="str">
            <v>Grand Lake</v>
          </cell>
          <cell r="C582" t="str">
            <v>East Boat Ramp</v>
          </cell>
          <cell r="D582">
            <v>43278</v>
          </cell>
          <cell r="E582">
            <v>43294</v>
          </cell>
          <cell r="F582" t="str">
            <v>cd</v>
          </cell>
          <cell r="G582">
            <v>0</v>
          </cell>
        </row>
        <row r="583">
          <cell r="A583" t="str">
            <v>I180567</v>
          </cell>
          <cell r="B583" t="str">
            <v>Estes Lake (Olympus Dam)</v>
          </cell>
          <cell r="C583" t="str">
            <v>Marina</v>
          </cell>
          <cell r="D583">
            <v>43278</v>
          </cell>
          <cell r="E583">
            <v>43294</v>
          </cell>
          <cell r="F583" t="str">
            <v>cd</v>
          </cell>
          <cell r="G583">
            <v>0</v>
          </cell>
        </row>
        <row r="584">
          <cell r="A584" t="str">
            <v>I180568</v>
          </cell>
          <cell r="B584" t="str">
            <v>Blue Mesa Reservoir</v>
          </cell>
          <cell r="C584" t="str">
            <v>Morrow Point</v>
          </cell>
          <cell r="D584">
            <v>43279</v>
          </cell>
          <cell r="E584">
            <v>43294</v>
          </cell>
          <cell r="F584" t="str">
            <v>cd</v>
          </cell>
          <cell r="G584">
            <v>0</v>
          </cell>
        </row>
        <row r="585">
          <cell r="A585" t="str">
            <v>I180561</v>
          </cell>
          <cell r="B585" t="str">
            <v>Granby Reservoir</v>
          </cell>
          <cell r="C585" t="str">
            <v>Arapahoe Bay Boat Ramp</v>
          </cell>
          <cell r="D585">
            <v>43278</v>
          </cell>
          <cell r="E585">
            <v>43294</v>
          </cell>
          <cell r="F585" t="str">
            <v>cd</v>
          </cell>
          <cell r="G585">
            <v>0</v>
          </cell>
        </row>
        <row r="586">
          <cell r="A586" t="str">
            <v>I180562</v>
          </cell>
          <cell r="B586" t="str">
            <v>Green Mountain Reservoir</v>
          </cell>
          <cell r="C586" t="str">
            <v>Heeny Boat Ramp</v>
          </cell>
          <cell r="D586">
            <v>43278</v>
          </cell>
          <cell r="E586">
            <v>43294</v>
          </cell>
          <cell r="F586" t="str">
            <v>cd</v>
          </cell>
          <cell r="G586">
            <v>0</v>
          </cell>
        </row>
        <row r="587">
          <cell r="A587" t="str">
            <v>I180571</v>
          </cell>
          <cell r="B587" t="str">
            <v>Blue Mesa Reservoir</v>
          </cell>
          <cell r="C587" t="str">
            <v>Iola Boat Ramp</v>
          </cell>
          <cell r="D587">
            <v>43279</v>
          </cell>
          <cell r="E587">
            <v>43294</v>
          </cell>
          <cell r="F587" t="str">
            <v>cd</v>
          </cell>
          <cell r="G587">
            <v>0</v>
          </cell>
        </row>
        <row r="588">
          <cell r="A588" t="str">
            <v>I180563</v>
          </cell>
          <cell r="B588" t="str">
            <v>Green Mountain Reservoir</v>
          </cell>
          <cell r="C588" t="str">
            <v>McDonald Flat Boat Ramp</v>
          </cell>
          <cell r="D588">
            <v>43278</v>
          </cell>
          <cell r="E588">
            <v>43294</v>
          </cell>
          <cell r="F588" t="str">
            <v>cd</v>
          </cell>
          <cell r="G588">
            <v>0</v>
          </cell>
        </row>
        <row r="589">
          <cell r="A589" t="str">
            <v>I180552</v>
          </cell>
          <cell r="B589" t="str">
            <v>Shadow Mountain Reservoir</v>
          </cell>
          <cell r="C589" t="str">
            <v>Green Ridge Boat Ramp</v>
          </cell>
          <cell r="D589">
            <v>43278</v>
          </cell>
          <cell r="E589">
            <v>43294</v>
          </cell>
          <cell r="F589" t="str">
            <v>cd</v>
          </cell>
          <cell r="G589">
            <v>0</v>
          </cell>
        </row>
        <row r="590">
          <cell r="A590" t="str">
            <v>I180552</v>
          </cell>
          <cell r="B590" t="str">
            <v>Shadow Mountain Reservoir</v>
          </cell>
          <cell r="C590" t="str">
            <v>Green Ridge Boat Ramp</v>
          </cell>
          <cell r="D590">
            <v>43278</v>
          </cell>
          <cell r="E590">
            <v>43294</v>
          </cell>
          <cell r="F590" t="str">
            <v>cd</v>
          </cell>
          <cell r="G590">
            <v>0</v>
          </cell>
          <cell r="H590" t="str">
            <v>high ost</v>
          </cell>
        </row>
        <row r="591">
          <cell r="A591" t="str">
            <v>I180576</v>
          </cell>
          <cell r="B591" t="str">
            <v>Lake Berryessa (Monticello Dam)</v>
          </cell>
          <cell r="C591" t="str">
            <v>Markley Cove Outside</v>
          </cell>
          <cell r="D591">
            <v>43279</v>
          </cell>
          <cell r="E591">
            <v>43294</v>
          </cell>
          <cell r="F591" t="str">
            <v>jm</v>
          </cell>
          <cell r="G591">
            <v>0</v>
          </cell>
          <cell r="H591" t="str">
            <v>l ost</v>
          </cell>
        </row>
        <row r="592">
          <cell r="A592" t="str">
            <v>I180577</v>
          </cell>
          <cell r="B592" t="str">
            <v>Lake Berryessa (Monticello Dam)</v>
          </cell>
          <cell r="C592" t="str">
            <v>Pleasure Cove Outside</v>
          </cell>
          <cell r="D592">
            <v>43279</v>
          </cell>
          <cell r="E592">
            <v>43294</v>
          </cell>
          <cell r="F592" t="str">
            <v>dm</v>
          </cell>
          <cell r="G592">
            <v>0</v>
          </cell>
          <cell r="H592" t="str">
            <v>l ost</v>
          </cell>
        </row>
        <row r="593">
          <cell r="A593" t="str">
            <v>I180573</v>
          </cell>
          <cell r="B593" t="str">
            <v>Blue Mesa Reservoir</v>
          </cell>
          <cell r="C593" t="str">
            <v>East Portal</v>
          </cell>
          <cell r="D593">
            <v>43279</v>
          </cell>
          <cell r="E593">
            <v>43294</v>
          </cell>
          <cell r="F593" t="str">
            <v>jm</v>
          </cell>
          <cell r="G593">
            <v>0</v>
          </cell>
        </row>
        <row r="594">
          <cell r="A594" t="str">
            <v>I180572</v>
          </cell>
          <cell r="B594" t="str">
            <v>Blue Mesa Reservoir</v>
          </cell>
          <cell r="C594" t="str">
            <v>Lake Fork Marina</v>
          </cell>
          <cell r="D594">
            <v>43279</v>
          </cell>
          <cell r="E594">
            <v>43294</v>
          </cell>
          <cell r="F594" t="str">
            <v>jm</v>
          </cell>
          <cell r="G594">
            <v>0</v>
          </cell>
        </row>
        <row r="595">
          <cell r="A595" t="str">
            <v>I180569</v>
          </cell>
          <cell r="B595" t="str">
            <v>Blue Mesa Reservoir</v>
          </cell>
          <cell r="C595" t="str">
            <v>Elk Creek Marina</v>
          </cell>
          <cell r="D595">
            <v>43279</v>
          </cell>
          <cell r="E595">
            <v>43294</v>
          </cell>
          <cell r="F595" t="str">
            <v>jm</v>
          </cell>
          <cell r="G595">
            <v>0</v>
          </cell>
        </row>
        <row r="596">
          <cell r="A596" t="str">
            <v>I180570</v>
          </cell>
          <cell r="B596" t="str">
            <v>Blue Mesa Reservoir</v>
          </cell>
          <cell r="C596" t="str">
            <v>Stevens Creek</v>
          </cell>
          <cell r="D596">
            <v>43279</v>
          </cell>
          <cell r="E596">
            <v>43294</v>
          </cell>
          <cell r="F596" t="str">
            <v>jm</v>
          </cell>
          <cell r="G596">
            <v>0</v>
          </cell>
        </row>
        <row r="597">
          <cell r="A597" t="str">
            <v>I180559</v>
          </cell>
          <cell r="B597" t="str">
            <v>Granby Reservoir</v>
          </cell>
          <cell r="C597" t="str">
            <v>Highland Marina</v>
          </cell>
          <cell r="D597">
            <v>43278</v>
          </cell>
          <cell r="E597">
            <v>43294</v>
          </cell>
          <cell r="F597" t="str">
            <v>jm</v>
          </cell>
          <cell r="G597">
            <v>0</v>
          </cell>
        </row>
        <row r="598">
          <cell r="A598" t="str">
            <v>I180557</v>
          </cell>
          <cell r="B598" t="str">
            <v>Granby Reservoir</v>
          </cell>
          <cell r="C598" t="str">
            <v>Stillwater Boat Ramp</v>
          </cell>
          <cell r="D598">
            <v>43278</v>
          </cell>
          <cell r="E598">
            <v>43294</v>
          </cell>
          <cell r="F598" t="str">
            <v>jm</v>
          </cell>
          <cell r="G598">
            <v>0</v>
          </cell>
        </row>
        <row r="599">
          <cell r="A599" t="str">
            <v>I180560</v>
          </cell>
          <cell r="B599" t="str">
            <v>Granby Reservoir</v>
          </cell>
          <cell r="C599" t="str">
            <v>Gran Elk Marina</v>
          </cell>
          <cell r="D599">
            <v>43278</v>
          </cell>
          <cell r="E599">
            <v>43294</v>
          </cell>
          <cell r="F599" t="str">
            <v>im</v>
          </cell>
          <cell r="G599">
            <v>0</v>
          </cell>
        </row>
        <row r="600">
          <cell r="A600" t="str">
            <v>I180550</v>
          </cell>
          <cell r="B600" t="str">
            <v>Canyon Ferry Reservoir</v>
          </cell>
          <cell r="C600" t="str">
            <v>Hell Gate Boat Ramp</v>
          </cell>
          <cell r="D600">
            <v>43278</v>
          </cell>
          <cell r="E600">
            <v>43294</v>
          </cell>
          <cell r="F600" t="str">
            <v>im</v>
          </cell>
          <cell r="G600">
            <v>0</v>
          </cell>
          <cell r="H600" t="str">
            <v>l. ost</v>
          </cell>
        </row>
        <row r="601">
          <cell r="A601" t="str">
            <v>I180553</v>
          </cell>
          <cell r="B601" t="str">
            <v>Shadow Mountain Reservoir</v>
          </cell>
          <cell r="C601" t="str">
            <v>Trail Ridge Marina</v>
          </cell>
          <cell r="D601">
            <v>43278</v>
          </cell>
          <cell r="E601">
            <v>43294</v>
          </cell>
          <cell r="F601" t="str">
            <v>im</v>
          </cell>
          <cell r="G601">
            <v>0</v>
          </cell>
          <cell r="H601" t="str">
            <v>h. ost</v>
          </cell>
        </row>
        <row r="602">
          <cell r="A602" t="str">
            <v>I180604</v>
          </cell>
          <cell r="B602" t="str">
            <v>Jordanelle Reservoir</v>
          </cell>
          <cell r="C602" t="str">
            <v>3A</v>
          </cell>
          <cell r="D602">
            <v>43276</v>
          </cell>
          <cell r="E602">
            <v>43297</v>
          </cell>
          <cell r="F602" t="str">
            <v>cd</v>
          </cell>
          <cell r="G602">
            <v>0</v>
          </cell>
        </row>
        <row r="603">
          <cell r="A603" t="str">
            <v>I180603</v>
          </cell>
          <cell r="B603" t="str">
            <v>Jordanelle Reservoir</v>
          </cell>
          <cell r="C603" t="str">
            <v>2A</v>
          </cell>
          <cell r="D603">
            <v>43276</v>
          </cell>
          <cell r="E603">
            <v>43297</v>
          </cell>
          <cell r="F603" t="str">
            <v>cd</v>
          </cell>
          <cell r="G603">
            <v>0</v>
          </cell>
        </row>
        <row r="604">
          <cell r="A604" t="str">
            <v>I180602</v>
          </cell>
          <cell r="B604" t="str">
            <v>Jordanelle Reservoir</v>
          </cell>
          <cell r="C604" t="str">
            <v>1A</v>
          </cell>
          <cell r="D604">
            <v>43276</v>
          </cell>
          <cell r="E604">
            <v>43297</v>
          </cell>
          <cell r="F604" t="str">
            <v>cd</v>
          </cell>
          <cell r="G604">
            <v>0</v>
          </cell>
        </row>
        <row r="605">
          <cell r="A605" t="str">
            <v>I180579</v>
          </cell>
          <cell r="B605" t="str">
            <v>Lake Berryessa (Monticello Dam)</v>
          </cell>
          <cell r="C605" t="str">
            <v>Spanish Flat Rec Area</v>
          </cell>
          <cell r="D605">
            <v>43279</v>
          </cell>
          <cell r="E605">
            <v>43297</v>
          </cell>
          <cell r="F605" t="str">
            <v>cd</v>
          </cell>
          <cell r="G605">
            <v>0</v>
          </cell>
          <cell r="H605" t="str">
            <v>med ost</v>
          </cell>
        </row>
        <row r="606">
          <cell r="A606" t="str">
            <v>I180580</v>
          </cell>
          <cell r="B606" t="str">
            <v>Lake Berryessa (Monticello Dam)</v>
          </cell>
          <cell r="C606" t="str">
            <v>Capell Cove</v>
          </cell>
          <cell r="D606">
            <v>43279</v>
          </cell>
          <cell r="E606">
            <v>43297</v>
          </cell>
          <cell r="F606" t="str">
            <v>cd</v>
          </cell>
          <cell r="G606">
            <v>0</v>
          </cell>
        </row>
        <row r="607">
          <cell r="A607" t="str">
            <v>I180594</v>
          </cell>
          <cell r="B607" t="str">
            <v>Huntington North Reservoir</v>
          </cell>
          <cell r="C607" t="str">
            <v>2A</v>
          </cell>
          <cell r="D607">
            <v>43283</v>
          </cell>
          <cell r="E607">
            <v>43297</v>
          </cell>
          <cell r="F607" t="str">
            <v>mm</v>
          </cell>
          <cell r="G607">
            <v>0</v>
          </cell>
          <cell r="H607" t="str">
            <v>m ost</v>
          </cell>
        </row>
        <row r="608">
          <cell r="A608" t="str">
            <v>I180595</v>
          </cell>
          <cell r="B608" t="str">
            <v>Huntington North Reservoir</v>
          </cell>
          <cell r="C608" t="str">
            <v>3A</v>
          </cell>
          <cell r="D608">
            <v>43283</v>
          </cell>
          <cell r="E608">
            <v>43297</v>
          </cell>
          <cell r="F608" t="str">
            <v>mm</v>
          </cell>
          <cell r="G608">
            <v>0</v>
          </cell>
          <cell r="H608" t="str">
            <v>h ost</v>
          </cell>
        </row>
        <row r="609">
          <cell r="A609" t="str">
            <v>I180596</v>
          </cell>
          <cell r="B609" t="str">
            <v>Utah Lake</v>
          </cell>
          <cell r="C609" t="str">
            <v>1A</v>
          </cell>
          <cell r="D609">
            <v>43279</v>
          </cell>
          <cell r="E609">
            <v>43297</v>
          </cell>
          <cell r="F609" t="str">
            <v>mm</v>
          </cell>
          <cell r="G609">
            <v>0</v>
          </cell>
          <cell r="H609" t="str">
            <v>h ost</v>
          </cell>
        </row>
        <row r="610">
          <cell r="A610" t="str">
            <v>I180597</v>
          </cell>
          <cell r="B610" t="str">
            <v>Utah Lake</v>
          </cell>
          <cell r="C610" t="str">
            <v>2A</v>
          </cell>
          <cell r="D610">
            <v>43279</v>
          </cell>
          <cell r="E610">
            <v>43297</v>
          </cell>
          <cell r="F610" t="str">
            <v>mm</v>
          </cell>
          <cell r="G610">
            <v>0</v>
          </cell>
          <cell r="H610" t="str">
            <v>m ost</v>
          </cell>
        </row>
        <row r="611">
          <cell r="A611" t="str">
            <v>I180598</v>
          </cell>
          <cell r="B611" t="str">
            <v>Utah Lake</v>
          </cell>
          <cell r="C611" t="str">
            <v>3A</v>
          </cell>
          <cell r="D611">
            <v>43279</v>
          </cell>
          <cell r="E611">
            <v>43297</v>
          </cell>
          <cell r="F611" t="str">
            <v>mm</v>
          </cell>
          <cell r="G611">
            <v>0</v>
          </cell>
          <cell r="H611" t="str">
            <v>l ost</v>
          </cell>
        </row>
        <row r="612">
          <cell r="A612" t="str">
            <v>I180599</v>
          </cell>
          <cell r="B612" t="str">
            <v>Utah Lake</v>
          </cell>
          <cell r="C612" t="str">
            <v>4A</v>
          </cell>
          <cell r="D612">
            <v>43279</v>
          </cell>
          <cell r="E612">
            <v>43297</v>
          </cell>
          <cell r="F612" t="str">
            <v>dm</v>
          </cell>
          <cell r="G612">
            <v>0</v>
          </cell>
          <cell r="H612" t="str">
            <v>h ost</v>
          </cell>
        </row>
        <row r="613">
          <cell r="A613" t="str">
            <v>I180599</v>
          </cell>
          <cell r="B613" t="str">
            <v>Utah Lake</v>
          </cell>
          <cell r="C613" t="str">
            <v>4A</v>
          </cell>
          <cell r="D613">
            <v>43279</v>
          </cell>
          <cell r="E613">
            <v>43297</v>
          </cell>
          <cell r="F613" t="str">
            <v>mm</v>
          </cell>
          <cell r="G613">
            <v>0</v>
          </cell>
          <cell r="H613" t="str">
            <v>h ost</v>
          </cell>
        </row>
        <row r="614">
          <cell r="A614" t="str">
            <v>I180600</v>
          </cell>
          <cell r="B614" t="str">
            <v>Utah Lake</v>
          </cell>
          <cell r="C614" t="str">
            <v>5A</v>
          </cell>
          <cell r="D614">
            <v>43279</v>
          </cell>
          <cell r="E614">
            <v>43297</v>
          </cell>
          <cell r="F614" t="str">
            <v>mm</v>
          </cell>
          <cell r="G614">
            <v>0</v>
          </cell>
          <cell r="H614" t="str">
            <v>l ost</v>
          </cell>
        </row>
        <row r="615">
          <cell r="A615" t="str">
            <v>I180601</v>
          </cell>
          <cell r="B615" t="str">
            <v>Utah Lake</v>
          </cell>
          <cell r="C615" t="str">
            <v>6A</v>
          </cell>
          <cell r="D615">
            <v>43279</v>
          </cell>
          <cell r="E615">
            <v>43297</v>
          </cell>
          <cell r="F615" t="str">
            <v>mm</v>
          </cell>
          <cell r="G615">
            <v>0</v>
          </cell>
          <cell r="H615" t="str">
            <v>l ost</v>
          </cell>
        </row>
        <row r="616">
          <cell r="A616" t="str">
            <v>I180581</v>
          </cell>
          <cell r="B616" t="str">
            <v>Lake Berryessa (Monticello Dam)</v>
          </cell>
          <cell r="C616" t="str">
            <v>HQ Cove 1 (BOR Boat Docks)</v>
          </cell>
          <cell r="D616">
            <v>43279</v>
          </cell>
          <cell r="E616">
            <v>43297</v>
          </cell>
          <cell r="F616" t="str">
            <v>mm</v>
          </cell>
          <cell r="G616">
            <v>0</v>
          </cell>
          <cell r="H616" t="str">
            <v>m ost</v>
          </cell>
        </row>
        <row r="617">
          <cell r="A617" t="str">
            <v>I180582</v>
          </cell>
          <cell r="B617" t="str">
            <v>Lake Berryessa (Monticello Dam)</v>
          </cell>
          <cell r="C617" t="str">
            <v>Putah Canyon Rec Area</v>
          </cell>
          <cell r="D617">
            <v>43279</v>
          </cell>
          <cell r="E617">
            <v>43297</v>
          </cell>
          <cell r="F617" t="str">
            <v>mm</v>
          </cell>
          <cell r="G617">
            <v>0</v>
          </cell>
          <cell r="H617" t="str">
            <v>l ost</v>
          </cell>
        </row>
        <row r="618">
          <cell r="A618" t="str">
            <v>I180583</v>
          </cell>
          <cell r="B618" t="str">
            <v>Lake Berryessa (Monticello Dam)</v>
          </cell>
          <cell r="C618" t="str">
            <v>Putah Creek Bridge</v>
          </cell>
          <cell r="D618">
            <v>43279</v>
          </cell>
          <cell r="E618">
            <v>43297</v>
          </cell>
          <cell r="F618" t="str">
            <v>mm</v>
          </cell>
          <cell r="G618">
            <v>0</v>
          </cell>
          <cell r="H618" t="str">
            <v>l ost</v>
          </cell>
        </row>
        <row r="619">
          <cell r="A619" t="str">
            <v>I180584</v>
          </cell>
          <cell r="B619" t="str">
            <v>Strawberry Reservoir</v>
          </cell>
          <cell r="C619" t="str">
            <v>1A</v>
          </cell>
          <cell r="D619">
            <v>43277</v>
          </cell>
          <cell r="E619">
            <v>43297</v>
          </cell>
          <cell r="F619" t="str">
            <v>mm</v>
          </cell>
          <cell r="G619">
            <v>0</v>
          </cell>
          <cell r="H619" t="str">
            <v>no ost</v>
          </cell>
        </row>
        <row r="620">
          <cell r="A620" t="str">
            <v>I180585</v>
          </cell>
          <cell r="B620" t="str">
            <v>Strawberry Reservoir</v>
          </cell>
          <cell r="C620" t="str">
            <v>2A</v>
          </cell>
          <cell r="D620">
            <v>43277</v>
          </cell>
          <cell r="E620" t="str">
            <v>I180585</v>
          </cell>
          <cell r="F620" t="str">
            <v>mm</v>
          </cell>
          <cell r="G620">
            <v>0</v>
          </cell>
          <cell r="H620" t="str">
            <v>no ost</v>
          </cell>
        </row>
        <row r="621">
          <cell r="A621" t="str">
            <v>I180586</v>
          </cell>
          <cell r="B621" t="str">
            <v>Strawberry Reservoir</v>
          </cell>
          <cell r="C621" t="str">
            <v>3A</v>
          </cell>
          <cell r="D621">
            <v>43277</v>
          </cell>
          <cell r="E621">
            <v>43297</v>
          </cell>
          <cell r="F621" t="str">
            <v>mm</v>
          </cell>
          <cell r="G621">
            <v>0</v>
          </cell>
          <cell r="H621" t="str">
            <v>l ost</v>
          </cell>
        </row>
        <row r="622">
          <cell r="A622" t="str">
            <v>I180587</v>
          </cell>
          <cell r="B622" t="str">
            <v>Strawberry Reservoir</v>
          </cell>
          <cell r="C622" t="str">
            <v>4A</v>
          </cell>
          <cell r="D622">
            <v>43277</v>
          </cell>
          <cell r="E622">
            <v>43297</v>
          </cell>
          <cell r="F622" t="str">
            <v>mm</v>
          </cell>
          <cell r="G622">
            <v>0</v>
          </cell>
          <cell r="H622" t="str">
            <v>no ost</v>
          </cell>
        </row>
        <row r="623">
          <cell r="A623" t="str">
            <v>I180588</v>
          </cell>
          <cell r="B623" t="str">
            <v>Strawberry Reservoir</v>
          </cell>
          <cell r="C623" t="str">
            <v>5A</v>
          </cell>
          <cell r="D623">
            <v>43277</v>
          </cell>
          <cell r="E623">
            <v>43297</v>
          </cell>
          <cell r="F623" t="str">
            <v>mm</v>
          </cell>
          <cell r="G623">
            <v>0</v>
          </cell>
          <cell r="H623" t="str">
            <v>l ost</v>
          </cell>
        </row>
        <row r="624">
          <cell r="A624" t="str">
            <v>I180564</v>
          </cell>
          <cell r="B624" t="str">
            <v>Green Mountain Reservoir</v>
          </cell>
          <cell r="C624" t="str">
            <v>Dam</v>
          </cell>
          <cell r="D624">
            <v>43278</v>
          </cell>
          <cell r="E624">
            <v>43297</v>
          </cell>
          <cell r="F624" t="str">
            <v>AS</v>
          </cell>
          <cell r="G624">
            <v>0</v>
          </cell>
        </row>
        <row r="625">
          <cell r="A625" t="str">
            <v>I180551</v>
          </cell>
          <cell r="B625" t="str">
            <v>Canyon Ferry Reservoir</v>
          </cell>
          <cell r="C625" t="str">
            <v>Silos Boat Ramp</v>
          </cell>
          <cell r="D625">
            <v>43278</v>
          </cell>
          <cell r="E625">
            <v>43297</v>
          </cell>
          <cell r="F625" t="str">
            <v>im</v>
          </cell>
          <cell r="G625">
            <v>0</v>
          </cell>
          <cell r="H625" t="str">
            <v>h. ost</v>
          </cell>
        </row>
        <row r="626">
          <cell r="A626" t="str">
            <v>I180554</v>
          </cell>
          <cell r="B626" t="str">
            <v>Ruedi Reservoir</v>
          </cell>
          <cell r="C626" t="str">
            <v>West Boat Ramp</v>
          </cell>
          <cell r="D626">
            <v>43279</v>
          </cell>
          <cell r="E626">
            <v>43297</v>
          </cell>
          <cell r="F626" t="str">
            <v>im</v>
          </cell>
          <cell r="G626">
            <v>0</v>
          </cell>
        </row>
        <row r="627">
          <cell r="A627" t="str">
            <v>I180639</v>
          </cell>
          <cell r="B627" t="str">
            <v>Flaming Gorge Reservoir</v>
          </cell>
          <cell r="C627" t="str">
            <v>Sheep Creek</v>
          </cell>
          <cell r="D627">
            <v>43283</v>
          </cell>
          <cell r="E627">
            <v>43298</v>
          </cell>
          <cell r="F627" t="str">
            <v>AS</v>
          </cell>
          <cell r="G627">
            <v>0</v>
          </cell>
        </row>
        <row r="628">
          <cell r="A628" t="str">
            <v>I180640</v>
          </cell>
          <cell r="B628" t="str">
            <v>Flaming Gorge Reservoir</v>
          </cell>
          <cell r="C628" t="str">
            <v>Boat Camps (King Fisher, Hide out)</v>
          </cell>
          <cell r="D628">
            <v>43283</v>
          </cell>
          <cell r="E628">
            <v>43298</v>
          </cell>
          <cell r="F628" t="str">
            <v>AS</v>
          </cell>
          <cell r="G628">
            <v>0</v>
          </cell>
        </row>
        <row r="629">
          <cell r="A629" t="str">
            <v>I180605</v>
          </cell>
          <cell r="B629" t="str">
            <v>Jordanelle Reservoir</v>
          </cell>
          <cell r="C629" t="str">
            <v>4A</v>
          </cell>
          <cell r="D629">
            <v>43276</v>
          </cell>
          <cell r="E629">
            <v>43298</v>
          </cell>
          <cell r="F629" t="str">
            <v>mm</v>
          </cell>
          <cell r="G629">
            <v>0</v>
          </cell>
          <cell r="H629" t="str">
            <v>no ost</v>
          </cell>
        </row>
        <row r="630">
          <cell r="A630" t="str">
            <v>I180555</v>
          </cell>
          <cell r="B630" t="str">
            <v>Ruedi Reservoir</v>
          </cell>
          <cell r="C630" t="str">
            <v>Sailboat Marina</v>
          </cell>
          <cell r="D630">
            <v>43279</v>
          </cell>
          <cell r="E630">
            <v>43298</v>
          </cell>
          <cell r="F630" t="str">
            <v>mm</v>
          </cell>
          <cell r="G630">
            <v>0</v>
          </cell>
          <cell r="H630" t="str">
            <v>no ost</v>
          </cell>
        </row>
        <row r="631">
          <cell r="A631" t="str">
            <v>I180556</v>
          </cell>
          <cell r="B631" t="str">
            <v>Granby Reservoir</v>
          </cell>
          <cell r="C631" t="str">
            <v>Sunset Point Boat Ramp</v>
          </cell>
          <cell r="D631">
            <v>43278</v>
          </cell>
          <cell r="E631">
            <v>43298</v>
          </cell>
          <cell r="F631" t="str">
            <v>mm</v>
          </cell>
          <cell r="G631">
            <v>0</v>
          </cell>
          <cell r="H631" t="str">
            <v>no ost</v>
          </cell>
        </row>
        <row r="632">
          <cell r="A632" t="str">
            <v>I180589</v>
          </cell>
          <cell r="B632" t="str">
            <v>Strawberry Reservoir</v>
          </cell>
          <cell r="C632" t="str">
            <v>6A</v>
          </cell>
          <cell r="D632">
            <v>43277</v>
          </cell>
          <cell r="E632">
            <v>43298</v>
          </cell>
          <cell r="F632" t="str">
            <v>mm</v>
          </cell>
          <cell r="G632">
            <v>0</v>
          </cell>
          <cell r="H632" t="str">
            <v>l ost</v>
          </cell>
        </row>
        <row r="633">
          <cell r="A633" t="str">
            <v>I180590</v>
          </cell>
          <cell r="B633" t="str">
            <v>Millsite Reservoir</v>
          </cell>
          <cell r="C633" t="str">
            <v>1A</v>
          </cell>
          <cell r="D633">
            <v>43282</v>
          </cell>
          <cell r="E633">
            <v>43298</v>
          </cell>
          <cell r="F633" t="str">
            <v>mm</v>
          </cell>
          <cell r="G633">
            <v>0</v>
          </cell>
          <cell r="H633" t="str">
            <v>l ost</v>
          </cell>
        </row>
        <row r="634">
          <cell r="A634" t="str">
            <v>I180591</v>
          </cell>
          <cell r="B634" t="str">
            <v>Millsite Reservoir</v>
          </cell>
          <cell r="C634" t="str">
            <v>2A</v>
          </cell>
          <cell r="D634">
            <v>43282</v>
          </cell>
          <cell r="E634">
            <v>43298</v>
          </cell>
          <cell r="F634" t="str">
            <v>mm</v>
          </cell>
          <cell r="G634">
            <v>0</v>
          </cell>
          <cell r="H634" t="str">
            <v>l ost</v>
          </cell>
        </row>
        <row r="635">
          <cell r="A635" t="str">
            <v>I180592</v>
          </cell>
          <cell r="B635" t="str">
            <v>Millsite Reservoir</v>
          </cell>
          <cell r="C635" t="str">
            <v>3A</v>
          </cell>
          <cell r="D635">
            <v>43282</v>
          </cell>
          <cell r="E635">
            <v>43298</v>
          </cell>
          <cell r="F635" t="str">
            <v>mm</v>
          </cell>
          <cell r="G635">
            <v>0</v>
          </cell>
          <cell r="H635" t="str">
            <v>l ost</v>
          </cell>
        </row>
        <row r="636">
          <cell r="A636" t="str">
            <v>I180593</v>
          </cell>
          <cell r="B636" t="str">
            <v>Huntington North Reservoir</v>
          </cell>
          <cell r="C636" t="str">
            <v>1A</v>
          </cell>
          <cell r="D636">
            <v>43283</v>
          </cell>
          <cell r="E636">
            <v>43298</v>
          </cell>
          <cell r="F636" t="str">
            <v>mm</v>
          </cell>
          <cell r="G636">
            <v>0</v>
          </cell>
          <cell r="H636" t="str">
            <v>h ost</v>
          </cell>
        </row>
        <row r="637">
          <cell r="A637" t="str">
            <v>I180641</v>
          </cell>
          <cell r="B637" t="str">
            <v>Flaming Gorge Reservoir</v>
          </cell>
          <cell r="C637" t="str">
            <v>State Line Cove</v>
          </cell>
          <cell r="D637">
            <v>43283</v>
          </cell>
          <cell r="E637">
            <v>43299</v>
          </cell>
          <cell r="F637" t="str">
            <v>mm</v>
          </cell>
          <cell r="G637">
            <v>0</v>
          </cell>
          <cell r="H637" t="str">
            <v>l ost</v>
          </cell>
        </row>
        <row r="638">
          <cell r="A638" t="str">
            <v>I180642</v>
          </cell>
          <cell r="B638" t="str">
            <v>Bottle Hollow Reservoir</v>
          </cell>
          <cell r="C638" t="str">
            <v>Dam</v>
          </cell>
          <cell r="D638">
            <v>43284</v>
          </cell>
          <cell r="E638">
            <v>43299</v>
          </cell>
          <cell r="F638" t="str">
            <v>mm</v>
          </cell>
          <cell r="G638">
            <v>0</v>
          </cell>
          <cell r="H638" t="str">
            <v>l ost</v>
          </cell>
        </row>
        <row r="639">
          <cell r="A639" t="str">
            <v>I180643</v>
          </cell>
          <cell r="B639" t="str">
            <v>Bottle Hollow Reservoir</v>
          </cell>
          <cell r="C639" t="str">
            <v>Ramp</v>
          </cell>
          <cell r="D639">
            <v>43284</v>
          </cell>
          <cell r="E639">
            <v>43299</v>
          </cell>
          <cell r="F639" t="str">
            <v>mm</v>
          </cell>
          <cell r="G639">
            <v>0</v>
          </cell>
          <cell r="H639" t="str">
            <v>h seed</v>
          </cell>
        </row>
        <row r="640">
          <cell r="A640" t="str">
            <v>I180644</v>
          </cell>
          <cell r="B640" t="str">
            <v>Bottle Hollow Reservoir</v>
          </cell>
          <cell r="C640" t="str">
            <v>Day-use beach</v>
          </cell>
          <cell r="D640">
            <v>43284</v>
          </cell>
          <cell r="E640">
            <v>43299</v>
          </cell>
          <cell r="F640" t="str">
            <v>mm</v>
          </cell>
          <cell r="G640">
            <v>0</v>
          </cell>
          <cell r="H640" t="str">
            <v>h ost</v>
          </cell>
        </row>
        <row r="641">
          <cell r="A641" t="str">
            <v>I180646</v>
          </cell>
          <cell r="B641" t="str">
            <v>Willard Bay Reservoir (Arthur Watkins Dam)</v>
          </cell>
          <cell r="C641" t="str">
            <v>South Ramp</v>
          </cell>
          <cell r="D641">
            <v>43290</v>
          </cell>
          <cell r="E641">
            <v>43299</v>
          </cell>
          <cell r="F641" t="str">
            <v>mm</v>
          </cell>
          <cell r="G641">
            <v>0</v>
          </cell>
          <cell r="H641" t="str">
            <v>m ost</v>
          </cell>
        </row>
        <row r="642">
          <cell r="A642" t="str">
            <v>I180647</v>
          </cell>
          <cell r="B642" t="str">
            <v>Starvation Reservoir</v>
          </cell>
          <cell r="C642" t="str">
            <v>Juniper Point</v>
          </cell>
          <cell r="D642">
            <v>43291</v>
          </cell>
          <cell r="E642">
            <v>43299</v>
          </cell>
          <cell r="F642" t="str">
            <v>mm</v>
          </cell>
          <cell r="G642">
            <v>0</v>
          </cell>
          <cell r="H642" t="str">
            <v>l ost</v>
          </cell>
        </row>
        <row r="643">
          <cell r="A643" t="str">
            <v>I180648</v>
          </cell>
          <cell r="B643" t="str">
            <v>Starvation Reservoir</v>
          </cell>
          <cell r="C643" t="str">
            <v>Indian Bay and Rabbit Gultch</v>
          </cell>
          <cell r="D643">
            <v>43291</v>
          </cell>
          <cell r="E643">
            <v>43299</v>
          </cell>
          <cell r="F643" t="str">
            <v>mm</v>
          </cell>
          <cell r="G643">
            <v>0</v>
          </cell>
          <cell r="H643" t="str">
            <v>h ost</v>
          </cell>
        </row>
        <row r="644">
          <cell r="A644" t="str">
            <v>I180649</v>
          </cell>
          <cell r="B644" t="str">
            <v>Starvation Reservoir</v>
          </cell>
          <cell r="C644" t="str">
            <v>Main Ramp</v>
          </cell>
          <cell r="D644">
            <v>43291</v>
          </cell>
          <cell r="E644">
            <v>43299</v>
          </cell>
          <cell r="F644" t="str">
            <v>mm</v>
          </cell>
          <cell r="G644">
            <v>0</v>
          </cell>
          <cell r="H644" t="str">
            <v>h ost</v>
          </cell>
        </row>
        <row r="645">
          <cell r="A645" t="str">
            <v>I180653</v>
          </cell>
          <cell r="B645" t="str">
            <v>Electric Lake</v>
          </cell>
          <cell r="C645" t="str">
            <v>3A</v>
          </cell>
          <cell r="D645">
            <v>43291</v>
          </cell>
          <cell r="E645">
            <v>43299</v>
          </cell>
          <cell r="F645" t="str">
            <v>mm</v>
          </cell>
          <cell r="G645">
            <v>0</v>
          </cell>
          <cell r="H645" t="str">
            <v>no ost</v>
          </cell>
        </row>
        <row r="646">
          <cell r="A646" t="str">
            <v>I180654</v>
          </cell>
          <cell r="B646" t="str">
            <v>Electric Lake</v>
          </cell>
          <cell r="C646" t="str">
            <v>4A</v>
          </cell>
          <cell r="D646">
            <v>43291</v>
          </cell>
          <cell r="E646">
            <v>43299</v>
          </cell>
          <cell r="F646" t="str">
            <v>mm</v>
          </cell>
          <cell r="G646">
            <v>0</v>
          </cell>
          <cell r="H646" t="str">
            <v>no ost</v>
          </cell>
        </row>
        <row r="647">
          <cell r="A647" t="str">
            <v>I180655</v>
          </cell>
          <cell r="B647" t="str">
            <v>Electric Lake</v>
          </cell>
          <cell r="C647" t="str">
            <v>5A</v>
          </cell>
          <cell r="D647">
            <v>43291</v>
          </cell>
          <cell r="E647">
            <v>43299</v>
          </cell>
          <cell r="F647" t="str">
            <v>mm</v>
          </cell>
          <cell r="G647">
            <v>0</v>
          </cell>
          <cell r="H647" t="str">
            <v>no ost</v>
          </cell>
        </row>
        <row r="648">
          <cell r="A648" t="str">
            <v>I180656</v>
          </cell>
          <cell r="B648" t="str">
            <v>Yuba Reservoir</v>
          </cell>
          <cell r="C648" t="str">
            <v>1A</v>
          </cell>
          <cell r="D648">
            <v>43292</v>
          </cell>
          <cell r="E648">
            <v>43299</v>
          </cell>
          <cell r="F648" t="str">
            <v>mm</v>
          </cell>
          <cell r="G648">
            <v>0</v>
          </cell>
          <cell r="H648" t="str">
            <v>no ost</v>
          </cell>
        </row>
        <row r="649">
          <cell r="A649" t="str">
            <v>I180645</v>
          </cell>
          <cell r="B649" t="str">
            <v>Willard Bay Reservoir (Arthur Watkins Dam)</v>
          </cell>
          <cell r="C649" t="str">
            <v>Main Ramp</v>
          </cell>
          <cell r="D649">
            <v>43290</v>
          </cell>
          <cell r="E649">
            <v>43299</v>
          </cell>
          <cell r="F649" t="str">
            <v>dm</v>
          </cell>
          <cell r="G649">
            <v>0</v>
          </cell>
          <cell r="H649" t="str">
            <v>high ost.</v>
          </cell>
        </row>
        <row r="650">
          <cell r="A650" t="str">
            <v>I180650</v>
          </cell>
          <cell r="B650" t="str">
            <v>Starvation Reservoir</v>
          </cell>
          <cell r="C650" t="str">
            <v>Dam</v>
          </cell>
          <cell r="D650">
            <v>43291</v>
          </cell>
          <cell r="E650">
            <v>43299</v>
          </cell>
          <cell r="F650" t="str">
            <v>AS</v>
          </cell>
          <cell r="G650">
            <v>0</v>
          </cell>
        </row>
        <row r="651">
          <cell r="A651" t="str">
            <v>I180558</v>
          </cell>
          <cell r="B651" t="str">
            <v>Granby Reservoir</v>
          </cell>
          <cell r="C651" t="str">
            <v>Beacon Landing Marina</v>
          </cell>
          <cell r="D651">
            <v>43278</v>
          </cell>
          <cell r="E651">
            <v>43301</v>
          </cell>
          <cell r="F651" t="str">
            <v>mm</v>
          </cell>
          <cell r="G651">
            <v>0</v>
          </cell>
          <cell r="H651" t="str">
            <v>l ost</v>
          </cell>
        </row>
        <row r="652">
          <cell r="A652" t="str">
            <v>I180657</v>
          </cell>
          <cell r="B652" t="str">
            <v>Yuba Reservoir</v>
          </cell>
          <cell r="C652" t="str">
            <v>2A</v>
          </cell>
          <cell r="D652">
            <v>43292</v>
          </cell>
          <cell r="E652">
            <v>43304</v>
          </cell>
          <cell r="F652" t="str">
            <v>cd</v>
          </cell>
          <cell r="G652">
            <v>0</v>
          </cell>
        </row>
        <row r="653">
          <cell r="A653" t="str">
            <v>I180658</v>
          </cell>
          <cell r="B653" t="str">
            <v>Yuba Reservoir</v>
          </cell>
          <cell r="C653" t="str">
            <v>3A</v>
          </cell>
          <cell r="D653">
            <v>43292</v>
          </cell>
          <cell r="E653">
            <v>43304</v>
          </cell>
          <cell r="F653" t="str">
            <v>cd</v>
          </cell>
          <cell r="G653">
            <v>0</v>
          </cell>
        </row>
        <row r="654">
          <cell r="A654" t="str">
            <v>I180610</v>
          </cell>
          <cell r="B654" t="str">
            <v>Keyhole Reservoir</v>
          </cell>
          <cell r="C654" t="str">
            <v>Dam</v>
          </cell>
          <cell r="D654">
            <v>43284</v>
          </cell>
          <cell r="E654">
            <v>43304</v>
          </cell>
          <cell r="F654" t="str">
            <v>cd</v>
          </cell>
          <cell r="G654">
            <v>0</v>
          </cell>
        </row>
        <row r="655">
          <cell r="A655" t="str">
            <v>I180613</v>
          </cell>
          <cell r="B655" t="str">
            <v>Gunnison Bend Reservoir</v>
          </cell>
          <cell r="C655" t="str">
            <v>Inlet</v>
          </cell>
          <cell r="D655">
            <v>43277</v>
          </cell>
          <cell r="E655">
            <v>43304</v>
          </cell>
          <cell r="F655" t="str">
            <v>cd</v>
          </cell>
          <cell r="G655">
            <v>0</v>
          </cell>
        </row>
        <row r="656">
          <cell r="A656" t="str">
            <v>I180614</v>
          </cell>
          <cell r="B656" t="str">
            <v>Gunnison Bend Reservoir</v>
          </cell>
          <cell r="C656" t="str">
            <v>East Arm</v>
          </cell>
          <cell r="D656">
            <v>43277</v>
          </cell>
          <cell r="E656">
            <v>43304</v>
          </cell>
          <cell r="F656" t="str">
            <v>cd</v>
          </cell>
          <cell r="G656">
            <v>0</v>
          </cell>
        </row>
        <row r="657">
          <cell r="A657" t="str">
            <v>I180617</v>
          </cell>
          <cell r="B657" t="str">
            <v>Quail Creek Reservoir (Quail Lake)</v>
          </cell>
          <cell r="C657" t="str">
            <v>Boat Ramp</v>
          </cell>
          <cell r="D657">
            <v>43278</v>
          </cell>
          <cell r="E657">
            <v>43304</v>
          </cell>
          <cell r="F657" t="str">
            <v>cd</v>
          </cell>
          <cell r="G657">
            <v>0</v>
          </cell>
        </row>
        <row r="658">
          <cell r="A658" t="str">
            <v>I180618</v>
          </cell>
          <cell r="B658" t="str">
            <v>Quail Creek Reservoir (Quail Lake)</v>
          </cell>
          <cell r="C658" t="str">
            <v>East Dam</v>
          </cell>
          <cell r="D658">
            <v>43278</v>
          </cell>
          <cell r="E658">
            <v>43304</v>
          </cell>
          <cell r="F658" t="str">
            <v>cd</v>
          </cell>
          <cell r="G658">
            <v>0</v>
          </cell>
        </row>
        <row r="659">
          <cell r="A659" t="str">
            <v>I180623</v>
          </cell>
          <cell r="B659" t="str">
            <v>Yankee Meadow Reservoir</v>
          </cell>
          <cell r="C659" t="str">
            <v>Dam</v>
          </cell>
          <cell r="D659">
            <v>43276</v>
          </cell>
          <cell r="E659">
            <v>43304</v>
          </cell>
          <cell r="F659" t="str">
            <v>cd</v>
          </cell>
          <cell r="G659">
            <v>0</v>
          </cell>
        </row>
        <row r="660">
          <cell r="A660" t="str">
            <v>I180606</v>
          </cell>
          <cell r="B660" t="str">
            <v>Jordanelle Reservoir</v>
          </cell>
          <cell r="C660" t="str">
            <v>5A</v>
          </cell>
          <cell r="D660">
            <v>43276</v>
          </cell>
          <cell r="E660">
            <v>43304</v>
          </cell>
          <cell r="F660" t="str">
            <v>mm</v>
          </cell>
          <cell r="G660">
            <v>0</v>
          </cell>
          <cell r="H660" t="str">
            <v>l ost</v>
          </cell>
        </row>
        <row r="661">
          <cell r="A661" t="str">
            <v>I180607</v>
          </cell>
          <cell r="B661" t="str">
            <v>Keyhole Reservoir</v>
          </cell>
          <cell r="C661" t="str">
            <v>Wind Creek Bay</v>
          </cell>
          <cell r="D661">
            <v>43284</v>
          </cell>
          <cell r="E661">
            <v>43304</v>
          </cell>
          <cell r="F661" t="str">
            <v>mm</v>
          </cell>
          <cell r="G661">
            <v>0</v>
          </cell>
          <cell r="H661" t="str">
            <v>no ost</v>
          </cell>
        </row>
        <row r="662">
          <cell r="A662" t="str">
            <v>I180608</v>
          </cell>
          <cell r="B662" t="str">
            <v>Keyhole Reservoir</v>
          </cell>
          <cell r="C662" t="str">
            <v>North Cove</v>
          </cell>
          <cell r="D662">
            <v>43284</v>
          </cell>
          <cell r="E662">
            <v>43304</v>
          </cell>
          <cell r="F662" t="str">
            <v>mm</v>
          </cell>
          <cell r="G662">
            <v>0</v>
          </cell>
          <cell r="H662" t="str">
            <v>no ost</v>
          </cell>
        </row>
        <row r="663">
          <cell r="A663" t="str">
            <v>I180609</v>
          </cell>
          <cell r="B663" t="str">
            <v>Keyhole Reservoir</v>
          </cell>
          <cell r="C663" t="str">
            <v>Coulter Bay</v>
          </cell>
          <cell r="D663">
            <v>43284</v>
          </cell>
          <cell r="E663">
            <v>43304</v>
          </cell>
          <cell r="F663" t="str">
            <v>mm</v>
          </cell>
          <cell r="G663">
            <v>0</v>
          </cell>
          <cell r="H663" t="str">
            <v>no ost</v>
          </cell>
        </row>
        <row r="664">
          <cell r="A664" t="str">
            <v>I180611</v>
          </cell>
          <cell r="B664" t="str">
            <v>Keyhole Reservoir</v>
          </cell>
          <cell r="C664" t="str">
            <v>Marina</v>
          </cell>
          <cell r="D664">
            <v>43284</v>
          </cell>
          <cell r="E664">
            <v>43304</v>
          </cell>
          <cell r="F664" t="str">
            <v>mm</v>
          </cell>
          <cell r="G664">
            <v>0</v>
          </cell>
          <cell r="H664" t="str">
            <v>no ost</v>
          </cell>
        </row>
        <row r="665">
          <cell r="A665" t="str">
            <v>I180612</v>
          </cell>
          <cell r="B665" t="str">
            <v>Gunnison Bend Reservoir</v>
          </cell>
          <cell r="C665" t="str">
            <v>West Dike</v>
          </cell>
          <cell r="D665">
            <v>43277</v>
          </cell>
          <cell r="E665">
            <v>43304</v>
          </cell>
          <cell r="F665" t="str">
            <v>mm</v>
          </cell>
          <cell r="G665">
            <v>0</v>
          </cell>
          <cell r="H665" t="str">
            <v>l ost</v>
          </cell>
        </row>
        <row r="666">
          <cell r="A666" t="str">
            <v>I180615</v>
          </cell>
          <cell r="B666" t="str">
            <v>Kolob Reservoir</v>
          </cell>
          <cell r="C666" t="str">
            <v>Ramp</v>
          </cell>
          <cell r="D666">
            <v>43272</v>
          </cell>
          <cell r="E666">
            <v>43304</v>
          </cell>
          <cell r="F666" t="str">
            <v>mm</v>
          </cell>
          <cell r="G666">
            <v>0</v>
          </cell>
          <cell r="H666" t="str">
            <v>l ost</v>
          </cell>
        </row>
        <row r="667">
          <cell r="A667" t="str">
            <v>I180616</v>
          </cell>
          <cell r="B667" t="str">
            <v>Kolob Reservoir</v>
          </cell>
          <cell r="C667" t="str">
            <v>Dam</v>
          </cell>
          <cell r="D667">
            <v>43272</v>
          </cell>
          <cell r="E667">
            <v>43304</v>
          </cell>
          <cell r="F667" t="str">
            <v>mm</v>
          </cell>
          <cell r="G667">
            <v>0</v>
          </cell>
          <cell r="H667" t="str">
            <v>l ost</v>
          </cell>
        </row>
        <row r="668">
          <cell r="A668" t="str">
            <v>I180619</v>
          </cell>
          <cell r="B668" t="str">
            <v>Quail Creek Reservoir (Quail Lake)</v>
          </cell>
          <cell r="C668" t="str">
            <v>West Dam</v>
          </cell>
          <cell r="D668">
            <v>43278</v>
          </cell>
          <cell r="E668">
            <v>43304</v>
          </cell>
          <cell r="F668" t="str">
            <v>mm</v>
          </cell>
          <cell r="G668">
            <v>0</v>
          </cell>
          <cell r="H668" t="str">
            <v>no ost</v>
          </cell>
        </row>
        <row r="669">
          <cell r="A669" t="str">
            <v>I180620</v>
          </cell>
          <cell r="B669" t="str">
            <v>Sand Hollow Reservoir</v>
          </cell>
          <cell r="C669" t="str">
            <v>South Marina</v>
          </cell>
          <cell r="D669">
            <v>43278</v>
          </cell>
          <cell r="E669">
            <v>43304</v>
          </cell>
          <cell r="F669" t="str">
            <v>mm</v>
          </cell>
          <cell r="G669">
            <v>0</v>
          </cell>
          <cell r="H669" t="str">
            <v>no ost</v>
          </cell>
        </row>
        <row r="670">
          <cell r="A670" t="str">
            <v>I180621</v>
          </cell>
          <cell r="B670" t="str">
            <v>Sand Hollow Reservoir</v>
          </cell>
          <cell r="C670" t="str">
            <v>N. E. Corner</v>
          </cell>
          <cell r="D670">
            <v>43278</v>
          </cell>
          <cell r="E670">
            <v>43304</v>
          </cell>
          <cell r="F670" t="str">
            <v>mm</v>
          </cell>
          <cell r="G670">
            <v>0</v>
          </cell>
          <cell r="H670" t="str">
            <v>l ost</v>
          </cell>
        </row>
        <row r="671">
          <cell r="A671" t="str">
            <v>I180622</v>
          </cell>
          <cell r="B671" t="str">
            <v>Sand Hollow Reservoir</v>
          </cell>
          <cell r="C671" t="str">
            <v>Ramp</v>
          </cell>
          <cell r="D671">
            <v>43278</v>
          </cell>
          <cell r="E671">
            <v>43304</v>
          </cell>
          <cell r="F671" t="str">
            <v>mm</v>
          </cell>
          <cell r="G671">
            <v>0</v>
          </cell>
          <cell r="H671" t="str">
            <v>no ost</v>
          </cell>
        </row>
        <row r="672">
          <cell r="A672" t="str">
            <v>I180624</v>
          </cell>
          <cell r="B672" t="str">
            <v>Yankee Meadow Reservoir</v>
          </cell>
          <cell r="C672" t="str">
            <v>Ramp</v>
          </cell>
          <cell r="D672">
            <v>43276</v>
          </cell>
          <cell r="E672">
            <v>43306</v>
          </cell>
          <cell r="F672" t="str">
            <v>mm</v>
          </cell>
          <cell r="G672">
            <v>0</v>
          </cell>
          <cell r="H672" t="str">
            <v>no ost</v>
          </cell>
        </row>
        <row r="673">
          <cell r="A673" t="str">
            <v>I180625</v>
          </cell>
          <cell r="B673" t="str">
            <v>Starvation Reservoir</v>
          </cell>
          <cell r="C673" t="str">
            <v>Ramp East of Dam</v>
          </cell>
          <cell r="D673">
            <v>43273</v>
          </cell>
          <cell r="E673">
            <v>43306</v>
          </cell>
          <cell r="F673" t="str">
            <v>mm</v>
          </cell>
          <cell r="G673">
            <v>0</v>
          </cell>
          <cell r="H673" t="str">
            <v>l ost</v>
          </cell>
        </row>
        <row r="674">
          <cell r="A674" t="str">
            <v>I180626</v>
          </cell>
          <cell r="B674" t="str">
            <v>Starvation Reservoir</v>
          </cell>
          <cell r="C674" t="str">
            <v>Main Ramp</v>
          </cell>
          <cell r="D674">
            <v>43273</v>
          </cell>
          <cell r="E674">
            <v>43306</v>
          </cell>
          <cell r="F674" t="str">
            <v>mm</v>
          </cell>
          <cell r="G674">
            <v>0</v>
          </cell>
          <cell r="H674" t="str">
            <v>l ost</v>
          </cell>
        </row>
        <row r="675">
          <cell r="A675" t="str">
            <v>I180627</v>
          </cell>
          <cell r="B675" t="str">
            <v>Starvation Reservoir</v>
          </cell>
          <cell r="C675" t="str">
            <v>Rabbit Gulch</v>
          </cell>
          <cell r="D675">
            <v>43273</v>
          </cell>
          <cell r="E675">
            <v>43306</v>
          </cell>
          <cell r="F675" t="str">
            <v>mm</v>
          </cell>
          <cell r="G675">
            <v>0</v>
          </cell>
          <cell r="H675" t="str">
            <v>l ost</v>
          </cell>
        </row>
        <row r="676">
          <cell r="A676" t="str">
            <v>I180629</v>
          </cell>
          <cell r="B676" t="str">
            <v>Bear Lake</v>
          </cell>
          <cell r="C676" t="str">
            <v>East Beach &amp; Ramp, South Beach</v>
          </cell>
          <cell r="D676">
            <v>43276</v>
          </cell>
          <cell r="E676">
            <v>43306</v>
          </cell>
          <cell r="F676" t="str">
            <v>mm</v>
          </cell>
          <cell r="G676">
            <v>0</v>
          </cell>
          <cell r="H676" t="str">
            <v>m ost</v>
          </cell>
        </row>
        <row r="677">
          <cell r="A677" t="str">
            <v>I180630</v>
          </cell>
          <cell r="B677" t="str">
            <v>Bear Lake</v>
          </cell>
          <cell r="C677" t="str">
            <v>Main Ramp</v>
          </cell>
          <cell r="D677">
            <v>43276</v>
          </cell>
          <cell r="E677">
            <v>43306</v>
          </cell>
          <cell r="F677" t="str">
            <v>mm</v>
          </cell>
          <cell r="G677">
            <v>0</v>
          </cell>
          <cell r="H677" t="str">
            <v>l ost</v>
          </cell>
        </row>
        <row r="678">
          <cell r="A678" t="str">
            <v>I180635</v>
          </cell>
          <cell r="B678" t="str">
            <v>Flaming Gorge Reservoir</v>
          </cell>
          <cell r="C678" t="str">
            <v>Lucerne</v>
          </cell>
          <cell r="D678">
            <v>43283</v>
          </cell>
          <cell r="E678">
            <v>43306</v>
          </cell>
          <cell r="F678" t="str">
            <v>mm</v>
          </cell>
          <cell r="G678">
            <v>0</v>
          </cell>
          <cell r="H678" t="str">
            <v>no ost</v>
          </cell>
        </row>
        <row r="679">
          <cell r="A679" t="str">
            <v>I180636</v>
          </cell>
          <cell r="B679" t="str">
            <v>Flaming Gorge Reservoir</v>
          </cell>
          <cell r="C679" t="str">
            <v>Mustange Ridge</v>
          </cell>
          <cell r="D679">
            <v>43283</v>
          </cell>
          <cell r="E679">
            <v>43306</v>
          </cell>
          <cell r="F679" t="str">
            <v>mm</v>
          </cell>
          <cell r="G679">
            <v>0</v>
          </cell>
          <cell r="H679" t="str">
            <v>no ost</v>
          </cell>
        </row>
        <row r="680">
          <cell r="A680" t="str">
            <v>I180637</v>
          </cell>
          <cell r="B680" t="str">
            <v>Flaming Gorge Reservoir</v>
          </cell>
          <cell r="C680" t="str">
            <v>Antalope Flats</v>
          </cell>
          <cell r="D680">
            <v>43283</v>
          </cell>
          <cell r="E680">
            <v>43306</v>
          </cell>
          <cell r="F680" t="str">
            <v>mm</v>
          </cell>
          <cell r="G680">
            <v>0</v>
          </cell>
          <cell r="H680" t="str">
            <v>no ost</v>
          </cell>
        </row>
        <row r="681">
          <cell r="A681" t="str">
            <v>I180662</v>
          </cell>
          <cell r="B681" t="str">
            <v>Lahontan Reservoir</v>
          </cell>
          <cell r="C681" t="str">
            <v>Dam</v>
          </cell>
          <cell r="D681">
            <v>43276</v>
          </cell>
          <cell r="E681">
            <v>43306</v>
          </cell>
          <cell r="F681" t="str">
            <v>mm</v>
          </cell>
          <cell r="G681">
            <v>0</v>
          </cell>
          <cell r="H681" t="str">
            <v>no ost</v>
          </cell>
        </row>
        <row r="682">
          <cell r="A682" t="str">
            <v>I180660</v>
          </cell>
          <cell r="B682" t="str">
            <v>Yuba Reservoir</v>
          </cell>
          <cell r="C682" t="str">
            <v>5A</v>
          </cell>
          <cell r="D682">
            <v>43292</v>
          </cell>
          <cell r="E682">
            <v>43306</v>
          </cell>
          <cell r="F682" t="str">
            <v>mm</v>
          </cell>
          <cell r="G682">
            <v>0</v>
          </cell>
          <cell r="H682" t="str">
            <v>no ost</v>
          </cell>
        </row>
        <row r="683">
          <cell r="A683" t="str">
            <v>I180638</v>
          </cell>
          <cell r="B683" t="str">
            <v>Flaming Gorge Reservoir</v>
          </cell>
          <cell r="C683" t="str">
            <v>Cedar Springs</v>
          </cell>
          <cell r="D683">
            <v>43283</v>
          </cell>
          <cell r="E683">
            <v>43306</v>
          </cell>
          <cell r="F683" t="str">
            <v>im</v>
          </cell>
          <cell r="G683">
            <v>0</v>
          </cell>
        </row>
        <row r="684">
          <cell r="A684" t="str">
            <v>I180628</v>
          </cell>
          <cell r="B684" t="str">
            <v>Starvation Reservoir</v>
          </cell>
          <cell r="C684" t="str">
            <v>Indian Bay</v>
          </cell>
          <cell r="D684">
            <v>43273</v>
          </cell>
          <cell r="E684">
            <v>43306</v>
          </cell>
          <cell r="F684" t="str">
            <v>cd</v>
          </cell>
          <cell r="G684">
            <v>0</v>
          </cell>
        </row>
        <row r="685">
          <cell r="A685" t="str">
            <v>I180634</v>
          </cell>
          <cell r="B685" t="str">
            <v>Sheep Creek Lake</v>
          </cell>
          <cell r="C685" t="str">
            <v>Dam</v>
          </cell>
          <cell r="D685">
            <v>43270</v>
          </cell>
          <cell r="E685">
            <v>43306</v>
          </cell>
          <cell r="F685" t="str">
            <v>cd</v>
          </cell>
          <cell r="G685">
            <v>0</v>
          </cell>
        </row>
        <row r="686">
          <cell r="A686" t="str">
            <v>I180663</v>
          </cell>
          <cell r="B686" t="str">
            <v>Lahontan Reservoir</v>
          </cell>
          <cell r="C686" t="str">
            <v>Dam Outlet</v>
          </cell>
          <cell r="D686">
            <v>43276</v>
          </cell>
          <cell r="E686">
            <v>43306</v>
          </cell>
          <cell r="F686" t="str">
            <v>cd</v>
          </cell>
          <cell r="G686">
            <v>0</v>
          </cell>
        </row>
        <row r="687">
          <cell r="A687" t="str">
            <v>I180659</v>
          </cell>
          <cell r="B687" t="str">
            <v>Yuba Reservoir</v>
          </cell>
          <cell r="C687" t="str">
            <v>4A</v>
          </cell>
          <cell r="D687">
            <v>43292</v>
          </cell>
          <cell r="E687">
            <v>43306</v>
          </cell>
          <cell r="F687" t="str">
            <v>cd</v>
          </cell>
          <cell r="G687">
            <v>0</v>
          </cell>
        </row>
        <row r="688">
          <cell r="A688" t="str">
            <v>I180661</v>
          </cell>
          <cell r="B688" t="str">
            <v>Yuba Reservoir</v>
          </cell>
          <cell r="C688" t="str">
            <v>6A</v>
          </cell>
          <cell r="D688">
            <v>43292</v>
          </cell>
          <cell r="E688">
            <v>43306</v>
          </cell>
          <cell r="F688" t="str">
            <v>cd</v>
          </cell>
          <cell r="G688">
            <v>0</v>
          </cell>
        </row>
        <row r="689">
          <cell r="A689" t="str">
            <v>I180718</v>
          </cell>
          <cell r="B689" t="str">
            <v>Horsetooth Reservoir</v>
          </cell>
          <cell r="C689" t="str">
            <v>Santaka Boat Ramp</v>
          </cell>
          <cell r="D689">
            <v>43300</v>
          </cell>
          <cell r="E689">
            <v>43307</v>
          </cell>
          <cell r="F689" t="str">
            <v>cd</v>
          </cell>
          <cell r="G689">
            <v>0</v>
          </cell>
        </row>
        <row r="690">
          <cell r="A690" t="str">
            <v>I180717</v>
          </cell>
          <cell r="B690" t="str">
            <v>Carter Reservoir</v>
          </cell>
          <cell r="C690" t="str">
            <v>North Pines Boat Ramp</v>
          </cell>
          <cell r="D690">
            <v>43300</v>
          </cell>
          <cell r="E690">
            <v>43307</v>
          </cell>
          <cell r="F690" t="str">
            <v>cd</v>
          </cell>
          <cell r="G690">
            <v>0</v>
          </cell>
        </row>
        <row r="691">
          <cell r="A691" t="str">
            <v>I180716</v>
          </cell>
          <cell r="B691" t="str">
            <v>Carter Reservoir</v>
          </cell>
          <cell r="C691" t="str">
            <v>North Marina</v>
          </cell>
          <cell r="D691">
            <v>43300</v>
          </cell>
          <cell r="E691">
            <v>43307</v>
          </cell>
          <cell r="F691" t="str">
            <v>cd</v>
          </cell>
          <cell r="G691">
            <v>0</v>
          </cell>
        </row>
        <row r="692">
          <cell r="A692" t="str">
            <v>I180664</v>
          </cell>
          <cell r="B692" t="str">
            <v>Lahontan Reservoir</v>
          </cell>
          <cell r="C692" t="str">
            <v>Silver spring Boat Launch</v>
          </cell>
          <cell r="D692">
            <v>43276</v>
          </cell>
          <cell r="E692">
            <v>43307</v>
          </cell>
          <cell r="F692" t="str">
            <v>cd</v>
          </cell>
          <cell r="G692">
            <v>0</v>
          </cell>
        </row>
        <row r="693">
          <cell r="A693" t="str">
            <v>I180668</v>
          </cell>
          <cell r="B693" t="str">
            <v>Boca Reservoir</v>
          </cell>
          <cell r="C693" t="str">
            <v>Middle</v>
          </cell>
          <cell r="D693">
            <v>43277</v>
          </cell>
          <cell r="E693">
            <v>43308</v>
          </cell>
          <cell r="F693" t="str">
            <v>cd</v>
          </cell>
          <cell r="G693">
            <v>0</v>
          </cell>
        </row>
        <row r="694">
          <cell r="A694" t="str">
            <v>I180669</v>
          </cell>
          <cell r="B694" t="str">
            <v>Boca Reservoir</v>
          </cell>
          <cell r="C694" t="str">
            <v>Dam</v>
          </cell>
          <cell r="D694">
            <v>43277</v>
          </cell>
          <cell r="E694">
            <v>43308</v>
          </cell>
          <cell r="F694" t="str">
            <v>cd</v>
          </cell>
          <cell r="G694">
            <v>0</v>
          </cell>
        </row>
        <row r="695">
          <cell r="A695" t="str">
            <v>I180673</v>
          </cell>
          <cell r="B695" t="str">
            <v>Fontenelle Reservoir</v>
          </cell>
          <cell r="C695" t="str">
            <v>FN Creek Ramp</v>
          </cell>
          <cell r="D695">
            <v>43292</v>
          </cell>
          <cell r="E695">
            <v>43308</v>
          </cell>
          <cell r="F695" t="str">
            <v>cd</v>
          </cell>
          <cell r="G695">
            <v>0</v>
          </cell>
        </row>
        <row r="696">
          <cell r="A696" t="str">
            <v>I180687</v>
          </cell>
          <cell r="B696" t="str">
            <v>Alcova Reservoir</v>
          </cell>
          <cell r="C696" t="str">
            <v>Marina</v>
          </cell>
          <cell r="D696">
            <v>43292</v>
          </cell>
          <cell r="E696">
            <v>43308</v>
          </cell>
          <cell r="F696" t="str">
            <v>cd</v>
          </cell>
          <cell r="G696">
            <v>0</v>
          </cell>
        </row>
        <row r="697">
          <cell r="A697" t="str">
            <v>I180691</v>
          </cell>
          <cell r="B697" t="str">
            <v>Pueblo Reservoir</v>
          </cell>
          <cell r="C697" t="str">
            <v>South Marina</v>
          </cell>
          <cell r="D697">
            <v>43298</v>
          </cell>
          <cell r="E697">
            <v>43308</v>
          </cell>
          <cell r="F697" t="str">
            <v>cd</v>
          </cell>
          <cell r="G697">
            <v>0</v>
          </cell>
        </row>
        <row r="698">
          <cell r="A698" t="str">
            <v>I180690</v>
          </cell>
          <cell r="B698" t="str">
            <v>Pueblo Reservoir</v>
          </cell>
          <cell r="C698" t="str">
            <v>North Marina</v>
          </cell>
          <cell r="D698">
            <v>43298</v>
          </cell>
          <cell r="E698">
            <v>43308</v>
          </cell>
          <cell r="F698" t="str">
            <v>cd</v>
          </cell>
          <cell r="G698">
            <v>0</v>
          </cell>
        </row>
        <row r="699">
          <cell r="A699" t="str">
            <v>I180693</v>
          </cell>
          <cell r="B699" t="str">
            <v>Pueblo Reservoir</v>
          </cell>
          <cell r="C699" t="str">
            <v>Kettle Creek Campground Site #526</v>
          </cell>
          <cell r="D699">
            <v>43298</v>
          </cell>
          <cell r="E699">
            <v>43308</v>
          </cell>
          <cell r="F699" t="str">
            <v>cd</v>
          </cell>
          <cell r="G699">
            <v>0</v>
          </cell>
        </row>
        <row r="700">
          <cell r="A700" t="str">
            <v>I180695</v>
          </cell>
          <cell r="B700" t="str">
            <v>Pueblo Reservoir</v>
          </cell>
          <cell r="C700" t="str">
            <v>N-1 Cove</v>
          </cell>
          <cell r="D700">
            <v>43298</v>
          </cell>
          <cell r="E700">
            <v>43308</v>
          </cell>
          <cell r="F700" t="str">
            <v>cd</v>
          </cell>
          <cell r="G700">
            <v>0</v>
          </cell>
        </row>
        <row r="701">
          <cell r="A701" t="str">
            <v>I180667</v>
          </cell>
          <cell r="B701" t="str">
            <v>Boca Reservoir</v>
          </cell>
          <cell r="C701" t="str">
            <v>North</v>
          </cell>
          <cell r="D701">
            <v>43277</v>
          </cell>
          <cell r="E701">
            <v>43308</v>
          </cell>
          <cell r="F701" t="str">
            <v>im</v>
          </cell>
          <cell r="G701">
            <v>0</v>
          </cell>
          <cell r="H701" t="str">
            <v>m. ost</v>
          </cell>
        </row>
        <row r="702">
          <cell r="A702" t="str">
            <v>I180672</v>
          </cell>
          <cell r="B702" t="str">
            <v>Fontenelle Reservoir</v>
          </cell>
          <cell r="C702" t="str">
            <v>Dam Ramp</v>
          </cell>
          <cell r="D702">
            <v>43292</v>
          </cell>
          <cell r="E702">
            <v>43308</v>
          </cell>
          <cell r="F702" t="str">
            <v>im</v>
          </cell>
          <cell r="G702">
            <v>0</v>
          </cell>
        </row>
        <row r="703">
          <cell r="A703" t="str">
            <v>I180674</v>
          </cell>
          <cell r="B703" t="str">
            <v>Scofield Reservoir</v>
          </cell>
          <cell r="C703" t="str">
            <v>1A</v>
          </cell>
          <cell r="D703">
            <v>43290</v>
          </cell>
          <cell r="E703">
            <v>43308</v>
          </cell>
          <cell r="F703" t="str">
            <v>im</v>
          </cell>
          <cell r="G703">
            <v>0</v>
          </cell>
        </row>
        <row r="704">
          <cell r="A704" t="str">
            <v>I180679</v>
          </cell>
          <cell r="B704" t="str">
            <v>Pyramid Lake</v>
          </cell>
          <cell r="C704" t="str">
            <v>Lake Operation</v>
          </cell>
          <cell r="D704">
            <v>43264</v>
          </cell>
          <cell r="E704">
            <v>43308</v>
          </cell>
          <cell r="F704" t="str">
            <v>im</v>
          </cell>
          <cell r="G704">
            <v>0</v>
          </cell>
        </row>
        <row r="705">
          <cell r="A705" t="str">
            <v>I180684</v>
          </cell>
          <cell r="B705" t="str">
            <v>Pathfinder Reservoir</v>
          </cell>
          <cell r="C705" t="str">
            <v>Marina</v>
          </cell>
          <cell r="D705">
            <v>43293</v>
          </cell>
          <cell r="E705">
            <v>43308</v>
          </cell>
          <cell r="F705" t="str">
            <v>im</v>
          </cell>
          <cell r="G705">
            <v>0</v>
          </cell>
        </row>
        <row r="706">
          <cell r="A706" t="str">
            <v>I180689</v>
          </cell>
          <cell r="B706" t="str">
            <v>Alcova Reservoir</v>
          </cell>
          <cell r="C706" t="str">
            <v>Inlet</v>
          </cell>
          <cell r="D706">
            <v>43292</v>
          </cell>
          <cell r="E706">
            <v>43308</v>
          </cell>
          <cell r="F706" t="str">
            <v>im</v>
          </cell>
          <cell r="G706">
            <v>0</v>
          </cell>
          <cell r="H706" t="str">
            <v>h. ost</v>
          </cell>
        </row>
        <row r="707">
          <cell r="A707" t="str">
            <v>I180692</v>
          </cell>
          <cell r="B707" t="str">
            <v>Pueblo Reservoir</v>
          </cell>
          <cell r="C707" t="str">
            <v>South Boat Ramp</v>
          </cell>
          <cell r="D707">
            <v>43298</v>
          </cell>
          <cell r="E707">
            <v>43308</v>
          </cell>
          <cell r="F707" t="str">
            <v>im</v>
          </cell>
          <cell r="G707">
            <v>0</v>
          </cell>
          <cell r="H707" t="str">
            <v>m. ost</v>
          </cell>
        </row>
        <row r="708">
          <cell r="A708" t="str">
            <v>I180696</v>
          </cell>
          <cell r="B708" t="str">
            <v>Minersville Reservoir</v>
          </cell>
          <cell r="C708" t="str">
            <v>A1 Ramp</v>
          </cell>
          <cell r="D708">
            <v>43291</v>
          </cell>
          <cell r="E708">
            <v>43308</v>
          </cell>
          <cell r="F708" t="str">
            <v>im</v>
          </cell>
          <cell r="G708">
            <v>0</v>
          </cell>
          <cell r="H708" t="str">
            <v>h. ost</v>
          </cell>
        </row>
        <row r="709">
          <cell r="A709" t="str">
            <v>I180665</v>
          </cell>
          <cell r="B709" t="str">
            <v>Pyramid Lake</v>
          </cell>
          <cell r="C709" t="str">
            <v>Blockhouse</v>
          </cell>
          <cell r="D709">
            <v>43277</v>
          </cell>
          <cell r="E709">
            <v>43308</v>
          </cell>
          <cell r="F709" t="str">
            <v>mm</v>
          </cell>
          <cell r="G709">
            <v>0</v>
          </cell>
          <cell r="H709" t="str">
            <v>m ost</v>
          </cell>
        </row>
        <row r="710">
          <cell r="A710" t="str">
            <v>I180666</v>
          </cell>
          <cell r="B710" t="str">
            <v>Pyramid Lake</v>
          </cell>
          <cell r="C710" t="str">
            <v>North Nets Beach</v>
          </cell>
          <cell r="D710">
            <v>43277</v>
          </cell>
          <cell r="E710">
            <v>43308</v>
          </cell>
          <cell r="F710" t="str">
            <v>mm</v>
          </cell>
          <cell r="G710">
            <v>0</v>
          </cell>
          <cell r="H710" t="str">
            <v>m ost</v>
          </cell>
        </row>
        <row r="711">
          <cell r="A711" t="str">
            <v>I180670</v>
          </cell>
          <cell r="B711" t="str">
            <v>Fontenelle Reservoir</v>
          </cell>
          <cell r="C711" t="str">
            <v>GR Inlet</v>
          </cell>
          <cell r="D711">
            <v>43292</v>
          </cell>
          <cell r="E711">
            <v>43308</v>
          </cell>
          <cell r="F711" t="str">
            <v>mm</v>
          </cell>
          <cell r="G711">
            <v>0</v>
          </cell>
          <cell r="H711" t="str">
            <v>l ost</v>
          </cell>
        </row>
        <row r="712">
          <cell r="A712" t="str">
            <v>I180671</v>
          </cell>
          <cell r="B712" t="str">
            <v>Fontenelle Reservoir</v>
          </cell>
          <cell r="C712" t="str">
            <v>Dam East Side</v>
          </cell>
          <cell r="D712">
            <v>43292</v>
          </cell>
          <cell r="E712">
            <v>43308</v>
          </cell>
          <cell r="F712" t="str">
            <v>mm</v>
          </cell>
          <cell r="G712">
            <v>0</v>
          </cell>
          <cell r="H712" t="str">
            <v>l ost</v>
          </cell>
        </row>
        <row r="713">
          <cell r="A713" t="str">
            <v>I180675</v>
          </cell>
          <cell r="B713" t="str">
            <v>Recapture Reservoir</v>
          </cell>
          <cell r="C713" t="str">
            <v>1A</v>
          </cell>
          <cell r="D713">
            <v>43286</v>
          </cell>
          <cell r="E713">
            <v>43308</v>
          </cell>
          <cell r="F713" t="str">
            <v>mm</v>
          </cell>
          <cell r="G713">
            <v>0</v>
          </cell>
          <cell r="H713" t="str">
            <v>no ost</v>
          </cell>
        </row>
        <row r="714">
          <cell r="A714" t="str">
            <v>I180676</v>
          </cell>
          <cell r="B714" t="str">
            <v>Recapture Reservoir</v>
          </cell>
          <cell r="C714" t="str">
            <v>2A</v>
          </cell>
          <cell r="D714">
            <v>43286</v>
          </cell>
          <cell r="E714">
            <v>43308</v>
          </cell>
          <cell r="F714" t="str">
            <v>mm</v>
          </cell>
          <cell r="G714">
            <v>0</v>
          </cell>
          <cell r="H714" t="str">
            <v>no ost</v>
          </cell>
        </row>
        <row r="715">
          <cell r="A715" t="str">
            <v>I180677</v>
          </cell>
          <cell r="B715" t="str">
            <v>Recapture Reservoir</v>
          </cell>
          <cell r="C715" t="str">
            <v>3A</v>
          </cell>
          <cell r="D715">
            <v>43286</v>
          </cell>
          <cell r="E715">
            <v>43308</v>
          </cell>
          <cell r="F715" t="str">
            <v>mm</v>
          </cell>
          <cell r="G715">
            <v>0</v>
          </cell>
          <cell r="H715" t="str">
            <v>l ost</v>
          </cell>
        </row>
        <row r="716">
          <cell r="A716" t="str">
            <v>I180678</v>
          </cell>
          <cell r="B716" t="str">
            <v>Pyramid Lake</v>
          </cell>
          <cell r="C716" t="str">
            <v>Pelican Docks</v>
          </cell>
          <cell r="D716">
            <v>43264</v>
          </cell>
          <cell r="E716">
            <v>43308</v>
          </cell>
          <cell r="F716" t="str">
            <v>mm</v>
          </cell>
          <cell r="G716">
            <v>0</v>
          </cell>
          <cell r="H716" t="str">
            <v>l ost</v>
          </cell>
        </row>
        <row r="717">
          <cell r="A717" t="str">
            <v>I180680</v>
          </cell>
          <cell r="B717" t="str">
            <v>Pathfinder Reservoir</v>
          </cell>
          <cell r="C717" t="str">
            <v>Dam</v>
          </cell>
          <cell r="D717">
            <v>43293</v>
          </cell>
          <cell r="E717">
            <v>43308</v>
          </cell>
          <cell r="F717" t="str">
            <v>mm</v>
          </cell>
          <cell r="G717">
            <v>0</v>
          </cell>
          <cell r="H717" t="str">
            <v>no ost</v>
          </cell>
        </row>
        <row r="718">
          <cell r="A718" t="str">
            <v>I180681</v>
          </cell>
          <cell r="B718" t="str">
            <v>Pathfinder Reservoir</v>
          </cell>
          <cell r="C718" t="str">
            <v>Inlet</v>
          </cell>
          <cell r="D718">
            <v>43293</v>
          </cell>
          <cell r="E718">
            <v>43308</v>
          </cell>
          <cell r="F718" t="str">
            <v>mm</v>
          </cell>
          <cell r="G718">
            <v>0</v>
          </cell>
          <cell r="H718" t="str">
            <v>no ost</v>
          </cell>
        </row>
        <row r="719">
          <cell r="A719" t="str">
            <v>I180682</v>
          </cell>
          <cell r="B719" t="str">
            <v>Pathfinder Reservoir</v>
          </cell>
          <cell r="C719" t="str">
            <v>Bishops Point</v>
          </cell>
          <cell r="D719">
            <v>43293</v>
          </cell>
          <cell r="E719">
            <v>43308</v>
          </cell>
          <cell r="F719" t="str">
            <v>mm</v>
          </cell>
          <cell r="G719">
            <v>0</v>
          </cell>
          <cell r="H719" t="str">
            <v>no ost</v>
          </cell>
        </row>
        <row r="720">
          <cell r="A720" t="str">
            <v>I180683</v>
          </cell>
          <cell r="B720" t="str">
            <v>Pathfinder Reservoir</v>
          </cell>
          <cell r="C720" t="str">
            <v>River Meeting</v>
          </cell>
          <cell r="D720">
            <v>43293</v>
          </cell>
          <cell r="E720">
            <v>43308</v>
          </cell>
          <cell r="F720" t="str">
            <v>mm</v>
          </cell>
          <cell r="G720">
            <v>0</v>
          </cell>
          <cell r="H720" t="str">
            <v>l ost</v>
          </cell>
        </row>
        <row r="721">
          <cell r="A721" t="str">
            <v>I180685</v>
          </cell>
          <cell r="B721" t="str">
            <v>Alcova Reservoir</v>
          </cell>
          <cell r="C721" t="str">
            <v>Dam</v>
          </cell>
          <cell r="D721">
            <v>43292</v>
          </cell>
          <cell r="E721">
            <v>43308</v>
          </cell>
          <cell r="F721" t="str">
            <v>mm</v>
          </cell>
          <cell r="G721">
            <v>0</v>
          </cell>
          <cell r="H721" t="str">
            <v>no ost</v>
          </cell>
        </row>
        <row r="722">
          <cell r="A722" t="str">
            <v>I180686</v>
          </cell>
          <cell r="B722" t="str">
            <v>Alcova Reservoir</v>
          </cell>
          <cell r="C722" t="str">
            <v>Black Beach</v>
          </cell>
          <cell r="D722">
            <v>43292</v>
          </cell>
          <cell r="E722">
            <v>43308</v>
          </cell>
          <cell r="F722" t="str">
            <v>mm</v>
          </cell>
          <cell r="G722">
            <v>0</v>
          </cell>
          <cell r="H722" t="str">
            <v>no ost</v>
          </cell>
        </row>
        <row r="723">
          <cell r="A723" t="str">
            <v>I180688</v>
          </cell>
          <cell r="B723" t="str">
            <v>Alcova Reservoir</v>
          </cell>
          <cell r="C723" t="str">
            <v>Oakie Beach</v>
          </cell>
          <cell r="D723">
            <v>43292</v>
          </cell>
          <cell r="E723">
            <v>43308</v>
          </cell>
          <cell r="F723" t="str">
            <v>mm</v>
          </cell>
          <cell r="G723">
            <v>0</v>
          </cell>
          <cell r="H723" t="str">
            <v>no ost</v>
          </cell>
        </row>
        <row r="724">
          <cell r="A724" t="str">
            <v>I180697</v>
          </cell>
          <cell r="B724" t="str">
            <v>Minersville Reservoir</v>
          </cell>
          <cell r="C724" t="str">
            <v>A2 Dam</v>
          </cell>
          <cell r="D724">
            <v>43291</v>
          </cell>
          <cell r="E724">
            <v>43311</v>
          </cell>
          <cell r="F724" t="str">
            <v>mm</v>
          </cell>
          <cell r="G724">
            <v>0</v>
          </cell>
          <cell r="H724" t="str">
            <v>no ost</v>
          </cell>
        </row>
        <row r="725">
          <cell r="A725" t="str">
            <v>I180698</v>
          </cell>
          <cell r="B725" t="str">
            <v>Minersville Reservoir</v>
          </cell>
          <cell r="C725" t="str">
            <v>A3</v>
          </cell>
          <cell r="D725">
            <v>43291</v>
          </cell>
          <cell r="E725">
            <v>43311</v>
          </cell>
          <cell r="F725" t="str">
            <v>mm</v>
          </cell>
          <cell r="G725">
            <v>0</v>
          </cell>
          <cell r="H725" t="str">
            <v>l ost</v>
          </cell>
        </row>
        <row r="726">
          <cell r="A726" t="str">
            <v>I180701</v>
          </cell>
          <cell r="B726" t="str">
            <v>Otter Creek Reservoir</v>
          </cell>
          <cell r="C726" t="str">
            <v>A3 Dam 2</v>
          </cell>
          <cell r="D726">
            <v>43291</v>
          </cell>
          <cell r="E726">
            <v>43311</v>
          </cell>
          <cell r="F726" t="str">
            <v>mm</v>
          </cell>
          <cell r="G726">
            <v>0</v>
          </cell>
          <cell r="H726" t="str">
            <v>h seeds</v>
          </cell>
        </row>
        <row r="727">
          <cell r="A727" t="str">
            <v>I180702</v>
          </cell>
          <cell r="B727" t="str">
            <v>Utah Lake</v>
          </cell>
          <cell r="C727" t="str">
            <v>1A</v>
          </cell>
          <cell r="D727">
            <v>43293</v>
          </cell>
          <cell r="E727">
            <v>43311</v>
          </cell>
          <cell r="F727" t="str">
            <v>mm</v>
          </cell>
          <cell r="G727">
            <v>0</v>
          </cell>
          <cell r="H727" t="str">
            <v>no ost</v>
          </cell>
        </row>
        <row r="728">
          <cell r="A728" t="str">
            <v>I180704</v>
          </cell>
          <cell r="B728" t="str">
            <v>Utah Lake</v>
          </cell>
          <cell r="C728" t="str">
            <v>3A</v>
          </cell>
          <cell r="D728">
            <v>43293</v>
          </cell>
          <cell r="E728">
            <v>43311</v>
          </cell>
          <cell r="F728" t="str">
            <v>mm</v>
          </cell>
          <cell r="G728">
            <v>0</v>
          </cell>
          <cell r="H728" t="str">
            <v>l ost</v>
          </cell>
        </row>
        <row r="729">
          <cell r="A729" t="str">
            <v>I180705</v>
          </cell>
          <cell r="B729" t="str">
            <v>Utah Lake</v>
          </cell>
          <cell r="C729" t="str">
            <v>4A</v>
          </cell>
          <cell r="D729">
            <v>43293</v>
          </cell>
          <cell r="E729">
            <v>43311</v>
          </cell>
          <cell r="F729" t="str">
            <v>mm</v>
          </cell>
          <cell r="G729">
            <v>0</v>
          </cell>
          <cell r="H729" t="str">
            <v>no ost</v>
          </cell>
        </row>
        <row r="730">
          <cell r="A730" t="str">
            <v>I180706</v>
          </cell>
          <cell r="B730" t="str">
            <v>Utah Lake</v>
          </cell>
          <cell r="C730" t="str">
            <v>5A</v>
          </cell>
          <cell r="D730">
            <v>43293</v>
          </cell>
          <cell r="E730">
            <v>43311</v>
          </cell>
          <cell r="F730" t="str">
            <v>mm</v>
          </cell>
          <cell r="G730">
            <v>0</v>
          </cell>
          <cell r="H730" t="str">
            <v>m ost</v>
          </cell>
        </row>
        <row r="731">
          <cell r="A731" t="str">
            <v>I180707</v>
          </cell>
          <cell r="B731" t="str">
            <v>Mammoth (Huntington) Reservoir</v>
          </cell>
          <cell r="C731" t="str">
            <v>1A</v>
          </cell>
          <cell r="D731">
            <v>43297</v>
          </cell>
          <cell r="E731">
            <v>43311</v>
          </cell>
          <cell r="F731" t="str">
            <v>mm</v>
          </cell>
          <cell r="G731">
            <v>0</v>
          </cell>
          <cell r="H731" t="str">
            <v>no ost</v>
          </cell>
        </row>
        <row r="732">
          <cell r="A732" t="str">
            <v>I180711</v>
          </cell>
          <cell r="B732" t="str">
            <v>Snow Lake</v>
          </cell>
          <cell r="C732" t="str">
            <v>2A</v>
          </cell>
          <cell r="D732">
            <v>43298</v>
          </cell>
          <cell r="E732">
            <v>43311</v>
          </cell>
          <cell r="F732" t="str">
            <v>mm</v>
          </cell>
          <cell r="G732">
            <v>0</v>
          </cell>
          <cell r="H732" t="str">
            <v>no ost</v>
          </cell>
        </row>
        <row r="733">
          <cell r="A733" t="str">
            <v>I180712</v>
          </cell>
          <cell r="B733" t="str">
            <v>Snow Lake</v>
          </cell>
          <cell r="C733" t="str">
            <v>3A</v>
          </cell>
          <cell r="D733">
            <v>43298</v>
          </cell>
          <cell r="E733">
            <v>43311</v>
          </cell>
          <cell r="F733" t="str">
            <v>mm</v>
          </cell>
          <cell r="G733">
            <v>0</v>
          </cell>
          <cell r="H733" t="str">
            <v>no ost</v>
          </cell>
        </row>
        <row r="734">
          <cell r="A734" t="str">
            <v>I180714</v>
          </cell>
          <cell r="B734" t="str">
            <v>Huntington Power Plant Pond</v>
          </cell>
          <cell r="C734" t="str">
            <v>2A</v>
          </cell>
          <cell r="D734">
            <v>43298</v>
          </cell>
          <cell r="E734">
            <v>43311</v>
          </cell>
          <cell r="F734" t="str">
            <v>mm</v>
          </cell>
          <cell r="G734">
            <v>0</v>
          </cell>
          <cell r="H734" t="str">
            <v>no ost</v>
          </cell>
        </row>
        <row r="735">
          <cell r="A735" t="str">
            <v>I180715</v>
          </cell>
          <cell r="B735" t="str">
            <v>Carter Reservoir</v>
          </cell>
          <cell r="C735" t="str">
            <v>South Ramp</v>
          </cell>
          <cell r="D735">
            <v>43300</v>
          </cell>
          <cell r="E735">
            <v>43311</v>
          </cell>
          <cell r="F735" t="str">
            <v>mm</v>
          </cell>
          <cell r="G735">
            <v>0</v>
          </cell>
          <cell r="H735" t="str">
            <v>l ost</v>
          </cell>
        </row>
        <row r="736">
          <cell r="A736" t="str">
            <v>I180700</v>
          </cell>
          <cell r="B736" t="str">
            <v>Otter Creek Reservoir</v>
          </cell>
          <cell r="C736" t="str">
            <v>A2 Dam</v>
          </cell>
          <cell r="D736">
            <v>43291</v>
          </cell>
          <cell r="E736">
            <v>43311</v>
          </cell>
          <cell r="F736" t="str">
            <v>cd</v>
          </cell>
          <cell r="G736">
            <v>0</v>
          </cell>
        </row>
        <row r="737">
          <cell r="A737" t="str">
            <v>I180703</v>
          </cell>
          <cell r="B737" t="str">
            <v>Utah Lake</v>
          </cell>
          <cell r="C737" t="str">
            <v>2A</v>
          </cell>
          <cell r="D737">
            <v>43293</v>
          </cell>
          <cell r="E737">
            <v>43311</v>
          </cell>
          <cell r="F737" t="str">
            <v>cd</v>
          </cell>
          <cell r="G737">
            <v>0</v>
          </cell>
        </row>
        <row r="738">
          <cell r="A738" t="str">
            <v>I180708</v>
          </cell>
          <cell r="B738" t="str">
            <v>Mammoth (Huntington) Reservoir</v>
          </cell>
          <cell r="C738" t="str">
            <v>2A</v>
          </cell>
          <cell r="D738">
            <v>43297</v>
          </cell>
          <cell r="E738">
            <v>43311</v>
          </cell>
          <cell r="F738" t="str">
            <v>cd</v>
          </cell>
          <cell r="G738">
            <v>0</v>
          </cell>
        </row>
        <row r="739">
          <cell r="A739" t="str">
            <v>I180713</v>
          </cell>
          <cell r="B739" t="str">
            <v>Huntington Power Plant Pond</v>
          </cell>
          <cell r="C739" t="str">
            <v>1A</v>
          </cell>
          <cell r="D739">
            <v>43298</v>
          </cell>
          <cell r="E739">
            <v>43311</v>
          </cell>
          <cell r="F739" t="str">
            <v>cd</v>
          </cell>
          <cell r="G739">
            <v>0</v>
          </cell>
        </row>
        <row r="740">
          <cell r="A740" t="str">
            <v>I180699</v>
          </cell>
          <cell r="B740" t="str">
            <v>Otter Creek Reservoir</v>
          </cell>
          <cell r="C740" t="str">
            <v>A1 Ramp</v>
          </cell>
          <cell r="D740">
            <v>43291</v>
          </cell>
          <cell r="E740">
            <v>43311</v>
          </cell>
          <cell r="F740" t="str">
            <v>im</v>
          </cell>
          <cell r="G740">
            <v>0</v>
          </cell>
          <cell r="H740" t="str">
            <v>high seeds</v>
          </cell>
        </row>
        <row r="741">
          <cell r="A741" t="str">
            <v>I180709</v>
          </cell>
          <cell r="B741" t="str">
            <v>Mammoth (Huntington) Reservoir</v>
          </cell>
          <cell r="C741" t="str">
            <v>3A</v>
          </cell>
          <cell r="D741">
            <v>43297</v>
          </cell>
          <cell r="E741">
            <v>43311</v>
          </cell>
          <cell r="F741" t="str">
            <v>im</v>
          </cell>
          <cell r="G741">
            <v>0</v>
          </cell>
        </row>
        <row r="742">
          <cell r="A742" t="str">
            <v>I180710</v>
          </cell>
          <cell r="B742" t="str">
            <v>Snow Lake</v>
          </cell>
          <cell r="C742" t="str">
            <v>1A</v>
          </cell>
          <cell r="D742">
            <v>43298</v>
          </cell>
          <cell r="E742">
            <v>43311</v>
          </cell>
          <cell r="F742" t="str">
            <v>im</v>
          </cell>
          <cell r="G742">
            <v>0</v>
          </cell>
        </row>
        <row r="743">
          <cell r="A743" t="str">
            <v>I180720</v>
          </cell>
          <cell r="B743" t="str">
            <v>Horsetooth Reservoir</v>
          </cell>
          <cell r="C743" t="str">
            <v>Inlet</v>
          </cell>
          <cell r="D743">
            <v>43300</v>
          </cell>
          <cell r="E743">
            <v>43312</v>
          </cell>
          <cell r="F743" t="str">
            <v>mm</v>
          </cell>
          <cell r="G743">
            <v>0</v>
          </cell>
          <cell r="H743" t="str">
            <v>l ost</v>
          </cell>
        </row>
        <row r="744">
          <cell r="A744" t="str">
            <v>I180721</v>
          </cell>
          <cell r="B744" t="str">
            <v>Pinewood Reservoir</v>
          </cell>
          <cell r="C744" t="str">
            <v>Boat Ramp</v>
          </cell>
          <cell r="D744">
            <v>43300</v>
          </cell>
          <cell r="E744">
            <v>43312</v>
          </cell>
          <cell r="F744" t="str">
            <v>mm</v>
          </cell>
          <cell r="G744">
            <v>0</v>
          </cell>
          <cell r="H744" t="str">
            <v>no ost</v>
          </cell>
        </row>
        <row r="745">
          <cell r="A745" t="str">
            <v>I180724</v>
          </cell>
          <cell r="B745" t="str">
            <v>Folsom Lake</v>
          </cell>
          <cell r="C745" t="str">
            <v>Peninsula In</v>
          </cell>
          <cell r="D745">
            <v>43291</v>
          </cell>
          <cell r="E745">
            <v>43312</v>
          </cell>
          <cell r="F745" t="str">
            <v>mm</v>
          </cell>
          <cell r="G745">
            <v>0</v>
          </cell>
          <cell r="H745" t="str">
            <v>l ost</v>
          </cell>
        </row>
        <row r="746">
          <cell r="A746" t="str">
            <v>I180725</v>
          </cell>
          <cell r="B746" t="str">
            <v>Folsom Lake</v>
          </cell>
          <cell r="C746" t="str">
            <v>Peninsula Out</v>
          </cell>
          <cell r="D746">
            <v>43291</v>
          </cell>
          <cell r="E746">
            <v>43312</v>
          </cell>
          <cell r="F746" t="str">
            <v>mm</v>
          </cell>
          <cell r="G746">
            <v>0</v>
          </cell>
          <cell r="H746" t="str">
            <v>no ost</v>
          </cell>
        </row>
        <row r="747">
          <cell r="A747" t="str">
            <v>I180726</v>
          </cell>
          <cell r="B747" t="str">
            <v>Folsom Lake</v>
          </cell>
          <cell r="C747" t="str">
            <v>EID Intake</v>
          </cell>
          <cell r="D747">
            <v>43291</v>
          </cell>
          <cell r="E747">
            <v>43312</v>
          </cell>
          <cell r="F747" t="str">
            <v>mm</v>
          </cell>
          <cell r="G747">
            <v>0</v>
          </cell>
          <cell r="H747" t="str">
            <v>l ost</v>
          </cell>
        </row>
        <row r="748">
          <cell r="A748" t="str">
            <v>I180727</v>
          </cell>
          <cell r="B748" t="str">
            <v>Folsom Lake</v>
          </cell>
          <cell r="C748" t="str">
            <v>Brown's Ravine In</v>
          </cell>
          <cell r="D748">
            <v>43291</v>
          </cell>
          <cell r="E748">
            <v>43312</v>
          </cell>
          <cell r="F748" t="str">
            <v>mm</v>
          </cell>
          <cell r="G748">
            <v>0</v>
          </cell>
          <cell r="H748" t="str">
            <v>l ost</v>
          </cell>
        </row>
        <row r="749">
          <cell r="A749" t="str">
            <v>I180730</v>
          </cell>
          <cell r="B749" t="str">
            <v>Folsom Lake</v>
          </cell>
          <cell r="C749" t="str">
            <v>Folsom Point In</v>
          </cell>
          <cell r="D749">
            <v>43291</v>
          </cell>
          <cell r="E749">
            <v>43312</v>
          </cell>
          <cell r="F749" t="str">
            <v>mm</v>
          </cell>
          <cell r="G749">
            <v>0</v>
          </cell>
          <cell r="H749" t="str">
            <v>l ost</v>
          </cell>
        </row>
        <row r="750">
          <cell r="A750" t="str">
            <v>I180731</v>
          </cell>
          <cell r="B750" t="str">
            <v>Folsom Lake</v>
          </cell>
          <cell r="C750" t="str">
            <v>Folsom Point Out</v>
          </cell>
          <cell r="D750">
            <v>43291</v>
          </cell>
          <cell r="E750">
            <v>43312</v>
          </cell>
          <cell r="F750" t="str">
            <v>mm</v>
          </cell>
          <cell r="G750">
            <v>0</v>
          </cell>
          <cell r="H750" t="str">
            <v>l ost</v>
          </cell>
        </row>
        <row r="751">
          <cell r="A751" t="str">
            <v>I180737</v>
          </cell>
          <cell r="B751" t="str">
            <v>East Canyon Reservoir</v>
          </cell>
          <cell r="C751" t="str">
            <v>Inlet</v>
          </cell>
          <cell r="D751">
            <v>43297</v>
          </cell>
          <cell r="E751">
            <v>43312</v>
          </cell>
          <cell r="F751" t="str">
            <v>mm</v>
          </cell>
          <cell r="G751">
            <v>0</v>
          </cell>
          <cell r="H751" t="str">
            <v>l ost</v>
          </cell>
        </row>
        <row r="752">
          <cell r="A752" t="str">
            <v>I180738</v>
          </cell>
          <cell r="B752" t="str">
            <v>East Canyon Reservoir</v>
          </cell>
          <cell r="C752" t="str">
            <v>Ramp</v>
          </cell>
          <cell r="D752">
            <v>43297</v>
          </cell>
          <cell r="E752">
            <v>43312</v>
          </cell>
          <cell r="F752" t="str">
            <v>mm</v>
          </cell>
          <cell r="G752">
            <v>0</v>
          </cell>
          <cell r="H752" t="str">
            <v>l ost</v>
          </cell>
        </row>
        <row r="753">
          <cell r="A753" t="str">
            <v>I180742</v>
          </cell>
          <cell r="B753" t="str">
            <v>Pineview Reservoir</v>
          </cell>
          <cell r="C753" t="str">
            <v>Port Ramp</v>
          </cell>
          <cell r="D753">
            <v>43297</v>
          </cell>
          <cell r="E753">
            <v>43312</v>
          </cell>
          <cell r="F753" t="str">
            <v>mm</v>
          </cell>
          <cell r="G753">
            <v>0</v>
          </cell>
          <cell r="H753" t="str">
            <v>l ost</v>
          </cell>
        </row>
        <row r="754">
          <cell r="A754" t="str">
            <v>I180719</v>
          </cell>
          <cell r="B754" t="str">
            <v>Horsetooth Reservoir</v>
          </cell>
          <cell r="C754" t="str">
            <v>South Boat Ramp</v>
          </cell>
          <cell r="D754">
            <v>43300</v>
          </cell>
          <cell r="E754">
            <v>43312</v>
          </cell>
          <cell r="F754" t="str">
            <v>cd</v>
          </cell>
          <cell r="G754">
            <v>0</v>
          </cell>
          <cell r="H754" t="str">
            <v>high ost</v>
          </cell>
        </row>
        <row r="755">
          <cell r="A755" t="str">
            <v>I180722</v>
          </cell>
          <cell r="B755" t="str">
            <v>Folsom Lake</v>
          </cell>
          <cell r="C755" t="str">
            <v>Granite Bay In</v>
          </cell>
          <cell r="D755">
            <v>43291</v>
          </cell>
          <cell r="E755">
            <v>43312</v>
          </cell>
          <cell r="F755" t="str">
            <v>cd</v>
          </cell>
          <cell r="G755">
            <v>0</v>
          </cell>
        </row>
        <row r="756">
          <cell r="A756" t="str">
            <v>I180723</v>
          </cell>
          <cell r="B756" t="str">
            <v>Folsom Lake</v>
          </cell>
          <cell r="C756" t="str">
            <v>Granite Bay Out</v>
          </cell>
          <cell r="D756">
            <v>43291</v>
          </cell>
          <cell r="E756">
            <v>43312</v>
          </cell>
          <cell r="F756" t="str">
            <v>cd</v>
          </cell>
          <cell r="G756">
            <v>0</v>
          </cell>
        </row>
        <row r="757">
          <cell r="A757" t="str">
            <v>I180729</v>
          </cell>
          <cell r="B757" t="str">
            <v>Folsom Lake</v>
          </cell>
          <cell r="C757" t="str">
            <v>Folsom Dam</v>
          </cell>
          <cell r="D757">
            <v>43291</v>
          </cell>
          <cell r="E757">
            <v>43312</v>
          </cell>
          <cell r="F757" t="str">
            <v>cd</v>
          </cell>
          <cell r="G757">
            <v>0</v>
          </cell>
        </row>
        <row r="758">
          <cell r="A758" t="str">
            <v>I180728</v>
          </cell>
          <cell r="B758" t="str">
            <v>Folsom Lake</v>
          </cell>
          <cell r="C758" t="str">
            <v>Brown's Ravine Out</v>
          </cell>
          <cell r="D758">
            <v>43291</v>
          </cell>
          <cell r="E758">
            <v>43312</v>
          </cell>
          <cell r="F758" t="str">
            <v>cd</v>
          </cell>
          <cell r="G758">
            <v>0</v>
          </cell>
        </row>
        <row r="759">
          <cell r="A759" t="str">
            <v>I180732</v>
          </cell>
          <cell r="B759" t="str">
            <v>Folsom Lake</v>
          </cell>
          <cell r="C759" t="str">
            <v>Rattlesnake Bar In</v>
          </cell>
          <cell r="D759">
            <v>43291</v>
          </cell>
          <cell r="E759">
            <v>43312</v>
          </cell>
          <cell r="F759" t="str">
            <v>cd</v>
          </cell>
          <cell r="G759">
            <v>0</v>
          </cell>
        </row>
        <row r="760">
          <cell r="A760" t="str">
            <v>I180733</v>
          </cell>
          <cell r="B760" t="str">
            <v>Folsom Lake</v>
          </cell>
          <cell r="C760" t="str">
            <v>Rattlesnake Bar Out</v>
          </cell>
          <cell r="D760">
            <v>43291</v>
          </cell>
          <cell r="E760">
            <v>43312</v>
          </cell>
          <cell r="F760" t="str">
            <v>cd</v>
          </cell>
          <cell r="G760">
            <v>0</v>
          </cell>
        </row>
        <row r="761">
          <cell r="A761" t="str">
            <v>I180740</v>
          </cell>
          <cell r="B761" t="str">
            <v>Pineview Reservoir</v>
          </cell>
          <cell r="C761" t="str">
            <v>Anderson Cove Ramp</v>
          </cell>
          <cell r="D761">
            <v>43297</v>
          </cell>
          <cell r="E761">
            <v>43312</v>
          </cell>
          <cell r="F761" t="str">
            <v>cd</v>
          </cell>
          <cell r="G761">
            <v>0</v>
          </cell>
        </row>
        <row r="762">
          <cell r="A762" t="str">
            <v>I180739</v>
          </cell>
          <cell r="B762" t="str">
            <v>East Canyon Reservoir</v>
          </cell>
          <cell r="C762" t="str">
            <v>Dam</v>
          </cell>
          <cell r="D762">
            <v>43297</v>
          </cell>
          <cell r="E762">
            <v>43312</v>
          </cell>
          <cell r="F762" t="str">
            <v>AS</v>
          </cell>
          <cell r="G762">
            <v>0</v>
          </cell>
        </row>
        <row r="763">
          <cell r="A763" t="str">
            <v>I180741</v>
          </cell>
          <cell r="B763" t="str">
            <v>Pineview Reservoir</v>
          </cell>
          <cell r="C763" t="str">
            <v>Cemetary Point</v>
          </cell>
          <cell r="D763">
            <v>43297</v>
          </cell>
          <cell r="E763">
            <v>43312</v>
          </cell>
          <cell r="F763" t="str">
            <v>im</v>
          </cell>
          <cell r="G763">
            <v>0</v>
          </cell>
          <cell r="H763" t="str">
            <v>l. ost</v>
          </cell>
        </row>
        <row r="764">
          <cell r="A764" t="str">
            <v>I180743</v>
          </cell>
          <cell r="B764" t="str">
            <v>Hyrum Reservoir</v>
          </cell>
          <cell r="C764" t="str">
            <v>Ramp</v>
          </cell>
          <cell r="D764">
            <v>43298</v>
          </cell>
          <cell r="E764">
            <v>43312</v>
          </cell>
          <cell r="F764" t="str">
            <v>im</v>
          </cell>
          <cell r="G764">
            <v>0</v>
          </cell>
          <cell r="H764" t="str">
            <v>l. ost</v>
          </cell>
        </row>
        <row r="765">
          <cell r="A765" t="str">
            <v>I180747</v>
          </cell>
          <cell r="B765" t="str">
            <v>Whiskeytown Lake</v>
          </cell>
          <cell r="C765" t="str">
            <v>Whiskeytown</v>
          </cell>
          <cell r="D765">
            <v>43292</v>
          </cell>
          <cell r="E765">
            <v>43313</v>
          </cell>
          <cell r="F765" t="str">
            <v>AS</v>
          </cell>
          <cell r="G765">
            <v>0</v>
          </cell>
        </row>
        <row r="766">
          <cell r="A766" t="str">
            <v>I180754</v>
          </cell>
          <cell r="B766" t="str">
            <v>Boysen Reservoir</v>
          </cell>
          <cell r="C766" t="str">
            <v>Causeway</v>
          </cell>
          <cell r="D766">
            <v>43287</v>
          </cell>
          <cell r="E766">
            <v>43313</v>
          </cell>
          <cell r="F766" t="str">
            <v>AS</v>
          </cell>
          <cell r="G766">
            <v>0</v>
          </cell>
        </row>
        <row r="767">
          <cell r="A767" t="str">
            <v>I180745</v>
          </cell>
          <cell r="B767" t="str">
            <v>Hyrum Reservoir</v>
          </cell>
          <cell r="C767" t="str">
            <v>Dam 2</v>
          </cell>
          <cell r="D767">
            <v>43298</v>
          </cell>
          <cell r="E767">
            <v>43313</v>
          </cell>
          <cell r="F767" t="str">
            <v>mm</v>
          </cell>
          <cell r="G767">
            <v>0</v>
          </cell>
          <cell r="H767" t="str">
            <v>no ost</v>
          </cell>
        </row>
        <row r="768">
          <cell r="A768" t="str">
            <v>I180746</v>
          </cell>
          <cell r="B768" t="str">
            <v>Shasta Reservoir</v>
          </cell>
          <cell r="C768" t="str">
            <v>Shasta</v>
          </cell>
          <cell r="D768">
            <v>43291</v>
          </cell>
          <cell r="E768">
            <v>43313</v>
          </cell>
          <cell r="F768" t="str">
            <v>mm</v>
          </cell>
          <cell r="G768">
            <v>0</v>
          </cell>
          <cell r="H768" t="str">
            <v>no ost</v>
          </cell>
        </row>
        <row r="769">
          <cell r="A769" t="str">
            <v>I180748</v>
          </cell>
          <cell r="B769" t="str">
            <v>Trinity Lake</v>
          </cell>
          <cell r="C769" t="str">
            <v>Trinity</v>
          </cell>
          <cell r="D769">
            <v>43293</v>
          </cell>
          <cell r="E769">
            <v>43313</v>
          </cell>
          <cell r="F769" t="str">
            <v>mm</v>
          </cell>
          <cell r="G769">
            <v>0</v>
          </cell>
          <cell r="H769" t="str">
            <v>no ost</v>
          </cell>
        </row>
        <row r="770">
          <cell r="A770" t="str">
            <v>I180749</v>
          </cell>
          <cell r="B770" t="str">
            <v>Buffalo Bill Reservoir</v>
          </cell>
          <cell r="C770" t="str">
            <v>North Fork Inlet</v>
          </cell>
          <cell r="D770">
            <v>43297</v>
          </cell>
          <cell r="E770">
            <v>43313</v>
          </cell>
          <cell r="F770" t="str">
            <v>mm</v>
          </cell>
          <cell r="G770">
            <v>0</v>
          </cell>
          <cell r="H770" t="str">
            <v>no ost</v>
          </cell>
        </row>
        <row r="771">
          <cell r="A771" t="str">
            <v>I180750</v>
          </cell>
          <cell r="B771" t="str">
            <v>Buffalo Bill Reservoir</v>
          </cell>
          <cell r="C771" t="str">
            <v>South Fork Inlet</v>
          </cell>
          <cell r="D771">
            <v>43297</v>
          </cell>
          <cell r="E771">
            <v>43313</v>
          </cell>
          <cell r="F771" t="str">
            <v>mm</v>
          </cell>
          <cell r="G771">
            <v>0</v>
          </cell>
          <cell r="H771" t="str">
            <v>no ost</v>
          </cell>
        </row>
        <row r="772">
          <cell r="A772" t="str">
            <v>I180751</v>
          </cell>
          <cell r="B772" t="str">
            <v>Buffalo Bill Reservoir</v>
          </cell>
          <cell r="C772" t="str">
            <v>South Fork Ramp</v>
          </cell>
          <cell r="D772">
            <v>43297</v>
          </cell>
          <cell r="E772">
            <v>43313</v>
          </cell>
          <cell r="F772" t="str">
            <v>mm</v>
          </cell>
          <cell r="G772">
            <v>0</v>
          </cell>
          <cell r="H772" t="str">
            <v>no ost</v>
          </cell>
        </row>
        <row r="773">
          <cell r="A773" t="str">
            <v>I180752</v>
          </cell>
          <cell r="B773" t="str">
            <v>Buffalo Bill Reservoir</v>
          </cell>
          <cell r="C773" t="str">
            <v>Dam</v>
          </cell>
          <cell r="D773">
            <v>43297</v>
          </cell>
          <cell r="E773">
            <v>43313</v>
          </cell>
          <cell r="F773" t="str">
            <v>mm</v>
          </cell>
          <cell r="G773">
            <v>0</v>
          </cell>
          <cell r="H773" t="str">
            <v>no ost</v>
          </cell>
        </row>
        <row r="774">
          <cell r="A774" t="str">
            <v>I180753</v>
          </cell>
          <cell r="B774" t="str">
            <v>Buffalo Bill Reservoir</v>
          </cell>
          <cell r="C774" t="str">
            <v>North Fork Ramp</v>
          </cell>
          <cell r="D774">
            <v>43297</v>
          </cell>
          <cell r="E774">
            <v>43313</v>
          </cell>
          <cell r="F774" t="str">
            <v>mm</v>
          </cell>
          <cell r="G774">
            <v>0</v>
          </cell>
          <cell r="H774" t="str">
            <v>no ost</v>
          </cell>
        </row>
        <row r="775">
          <cell r="A775" t="str">
            <v>I180755</v>
          </cell>
          <cell r="B775" t="str">
            <v>Boysen Reservoir</v>
          </cell>
          <cell r="C775" t="str">
            <v>Fremont Bay</v>
          </cell>
          <cell r="D775">
            <v>43287</v>
          </cell>
          <cell r="E775">
            <v>43313</v>
          </cell>
          <cell r="F775" t="str">
            <v>mm</v>
          </cell>
          <cell r="G775">
            <v>0</v>
          </cell>
          <cell r="H775" t="str">
            <v>no ost</v>
          </cell>
        </row>
        <row r="776">
          <cell r="A776" t="str">
            <v>I180756</v>
          </cell>
          <cell r="B776" t="str">
            <v>Boysen Reservoir</v>
          </cell>
          <cell r="C776" t="str">
            <v>Cottonwood Bay Ramp</v>
          </cell>
          <cell r="D776">
            <v>43287</v>
          </cell>
          <cell r="E776">
            <v>43313</v>
          </cell>
          <cell r="F776" t="str">
            <v>mm</v>
          </cell>
          <cell r="G776">
            <v>0</v>
          </cell>
          <cell r="H776" t="str">
            <v>no ost</v>
          </cell>
        </row>
        <row r="777">
          <cell r="A777" t="str">
            <v>I180757</v>
          </cell>
          <cell r="B777" t="str">
            <v>Boysen Reservoir</v>
          </cell>
          <cell r="C777" t="str">
            <v>Dam</v>
          </cell>
          <cell r="D777">
            <v>43287</v>
          </cell>
          <cell r="E777">
            <v>43313</v>
          </cell>
          <cell r="F777" t="str">
            <v>mm</v>
          </cell>
          <cell r="G777">
            <v>0</v>
          </cell>
          <cell r="H777" t="str">
            <v>no ost</v>
          </cell>
        </row>
        <row r="778">
          <cell r="A778" t="str">
            <v>I180758</v>
          </cell>
          <cell r="B778" t="str">
            <v>Boysen Reservoir</v>
          </cell>
          <cell r="C778" t="str">
            <v>Brannon Ramp</v>
          </cell>
          <cell r="D778">
            <v>43287</v>
          </cell>
          <cell r="E778">
            <v>43313</v>
          </cell>
          <cell r="F778" t="str">
            <v>mm</v>
          </cell>
          <cell r="G778">
            <v>0</v>
          </cell>
          <cell r="H778" t="str">
            <v>no ost</v>
          </cell>
        </row>
        <row r="779">
          <cell r="A779" t="str">
            <v>I180759</v>
          </cell>
          <cell r="B779" t="str">
            <v>Boysen Reservoir</v>
          </cell>
          <cell r="C779" t="str">
            <v>Tough Creek</v>
          </cell>
          <cell r="D779">
            <v>43287</v>
          </cell>
          <cell r="E779">
            <v>43313</v>
          </cell>
          <cell r="F779" t="str">
            <v>mm</v>
          </cell>
          <cell r="G779">
            <v>0</v>
          </cell>
          <cell r="H779" t="str">
            <v>no ost</v>
          </cell>
        </row>
        <row r="780">
          <cell r="A780" t="str">
            <v>I180760</v>
          </cell>
          <cell r="B780" t="str">
            <v>Shadow Mountain Reservoir</v>
          </cell>
          <cell r="C780" t="str">
            <v>Green Ridge Boat Ramp</v>
          </cell>
          <cell r="D780">
            <v>43301</v>
          </cell>
          <cell r="E780">
            <v>43313</v>
          </cell>
          <cell r="F780" t="str">
            <v>mm</v>
          </cell>
          <cell r="G780">
            <v>0</v>
          </cell>
          <cell r="H780" t="str">
            <v>h ost</v>
          </cell>
        </row>
        <row r="781">
          <cell r="A781" t="str">
            <v>I180762</v>
          </cell>
          <cell r="B781" t="str">
            <v>Ruedi Reservoir</v>
          </cell>
          <cell r="C781" t="str">
            <v>West Boat Ramp</v>
          </cell>
          <cell r="D781">
            <v>43300</v>
          </cell>
          <cell r="E781">
            <v>43313</v>
          </cell>
          <cell r="F781" t="str">
            <v>mm</v>
          </cell>
          <cell r="G781">
            <v>0</v>
          </cell>
          <cell r="H781" t="str">
            <v>no ost</v>
          </cell>
        </row>
        <row r="782">
          <cell r="A782" t="str">
            <v>I180763</v>
          </cell>
          <cell r="B782" t="str">
            <v>Ruedi Reservoir</v>
          </cell>
          <cell r="C782" t="str">
            <v>Sailboat Marina</v>
          </cell>
          <cell r="D782">
            <v>43300</v>
          </cell>
          <cell r="E782">
            <v>43313</v>
          </cell>
          <cell r="F782" t="str">
            <v>mm</v>
          </cell>
          <cell r="G782">
            <v>0</v>
          </cell>
          <cell r="H782" t="str">
            <v>no ost</v>
          </cell>
        </row>
        <row r="783">
          <cell r="A783" t="str">
            <v>I180764</v>
          </cell>
          <cell r="B783" t="str">
            <v>Granby Reservoir</v>
          </cell>
          <cell r="C783" t="str">
            <v>Sunset Point Boat Ramp</v>
          </cell>
          <cell r="D783">
            <v>43301</v>
          </cell>
          <cell r="E783">
            <v>43313</v>
          </cell>
          <cell r="F783" t="str">
            <v>mm</v>
          </cell>
          <cell r="G783">
            <v>0</v>
          </cell>
          <cell r="H783" t="str">
            <v>l ost</v>
          </cell>
        </row>
        <row r="784">
          <cell r="A784" t="str">
            <v>I180765</v>
          </cell>
          <cell r="B784" t="str">
            <v>Granby Reservoir</v>
          </cell>
          <cell r="C784" t="str">
            <v>Stillwater Boat Ramp</v>
          </cell>
          <cell r="D784">
            <v>43301</v>
          </cell>
          <cell r="E784">
            <v>43313</v>
          </cell>
          <cell r="F784" t="str">
            <v>mm</v>
          </cell>
          <cell r="G784">
            <v>0</v>
          </cell>
          <cell r="H784" t="str">
            <v>no ost</v>
          </cell>
        </row>
        <row r="785">
          <cell r="A785" t="str">
            <v>I180767</v>
          </cell>
          <cell r="B785" t="str">
            <v>Granby Reservoir</v>
          </cell>
          <cell r="C785" t="str">
            <v>Highland Marina</v>
          </cell>
          <cell r="D785">
            <v>43301</v>
          </cell>
          <cell r="E785">
            <v>43313</v>
          </cell>
          <cell r="F785" t="str">
            <v>mm</v>
          </cell>
          <cell r="G785">
            <v>0</v>
          </cell>
          <cell r="H785" t="str">
            <v>no ost</v>
          </cell>
        </row>
        <row r="786">
          <cell r="A786" t="str">
            <v>I180768</v>
          </cell>
          <cell r="B786" t="str">
            <v>Granby Reservoir</v>
          </cell>
          <cell r="C786" t="str">
            <v>Gran Elk Marina</v>
          </cell>
          <cell r="D786">
            <v>43301</v>
          </cell>
          <cell r="E786">
            <v>43313</v>
          </cell>
          <cell r="F786" t="str">
            <v>mm</v>
          </cell>
          <cell r="G786">
            <v>0</v>
          </cell>
          <cell r="H786" t="str">
            <v>no ost</v>
          </cell>
        </row>
        <row r="787">
          <cell r="A787" t="str">
            <v>I180769</v>
          </cell>
          <cell r="B787" t="str">
            <v>Granby Reservoir</v>
          </cell>
          <cell r="C787" t="str">
            <v>Arapahoe Bay Boat Ramp</v>
          </cell>
          <cell r="D787">
            <v>43301</v>
          </cell>
          <cell r="E787">
            <v>43313</v>
          </cell>
          <cell r="F787" t="str">
            <v>mm</v>
          </cell>
          <cell r="G787">
            <v>0</v>
          </cell>
          <cell r="H787" t="str">
            <v>h ost</v>
          </cell>
        </row>
        <row r="788">
          <cell r="A788" t="str">
            <v>I180766</v>
          </cell>
          <cell r="B788" t="str">
            <v>Granby Reservoir</v>
          </cell>
          <cell r="C788" t="str">
            <v>Beacon Landing Marina</v>
          </cell>
          <cell r="D788">
            <v>43301</v>
          </cell>
          <cell r="E788">
            <v>43313</v>
          </cell>
          <cell r="F788" t="str">
            <v>rq</v>
          </cell>
          <cell r="G788">
            <v>0</v>
          </cell>
          <cell r="H788" t="str">
            <v>low ost</v>
          </cell>
        </row>
        <row r="789">
          <cell r="A789" t="str">
            <v>I180770</v>
          </cell>
          <cell r="B789" t="str">
            <v>Green Mountain Reservoir</v>
          </cell>
          <cell r="C789" t="str">
            <v>Heeny Boat Ramp</v>
          </cell>
          <cell r="D789">
            <v>43301</v>
          </cell>
          <cell r="E789">
            <v>43313</v>
          </cell>
          <cell r="F789" t="str">
            <v>rq</v>
          </cell>
          <cell r="G789">
            <v>0</v>
          </cell>
          <cell r="H789" t="str">
            <v>low ost</v>
          </cell>
        </row>
        <row r="790">
          <cell r="A790" t="str">
            <v>I180771</v>
          </cell>
          <cell r="B790" t="str">
            <v>Green Mountain Reservoir</v>
          </cell>
          <cell r="C790" t="str">
            <v>McDonald Flat Boat Ramp</v>
          </cell>
          <cell r="D790">
            <v>43301</v>
          </cell>
          <cell r="E790">
            <v>43314</v>
          </cell>
          <cell r="F790" t="str">
            <v>im</v>
          </cell>
          <cell r="G790">
            <v>0</v>
          </cell>
          <cell r="H790" t="str">
            <v>m. ost</v>
          </cell>
        </row>
        <row r="791">
          <cell r="A791" t="str">
            <v>I180772</v>
          </cell>
          <cell r="B791" t="str">
            <v>Green Mountain Reservoir</v>
          </cell>
          <cell r="C791" t="str">
            <v>Dam</v>
          </cell>
          <cell r="D791">
            <v>43301</v>
          </cell>
          <cell r="E791">
            <v>43314</v>
          </cell>
          <cell r="F791" t="str">
            <v>im</v>
          </cell>
          <cell r="G791">
            <v>0</v>
          </cell>
        </row>
        <row r="792">
          <cell r="A792" t="str">
            <v>I180773</v>
          </cell>
          <cell r="B792" t="str">
            <v>Grand Lake</v>
          </cell>
          <cell r="C792" t="str">
            <v>Community Dock</v>
          </cell>
          <cell r="D792">
            <v>43301</v>
          </cell>
          <cell r="E792">
            <v>43314</v>
          </cell>
          <cell r="F792" t="str">
            <v>im</v>
          </cell>
          <cell r="G792">
            <v>0</v>
          </cell>
          <cell r="H792" t="str">
            <v>m. ost</v>
          </cell>
        </row>
        <row r="793">
          <cell r="A793" t="str">
            <v>I180475</v>
          </cell>
          <cell r="B793" t="str">
            <v>Scofield Reservoir</v>
          </cell>
          <cell r="C793" t="str">
            <v>4A</v>
          </cell>
          <cell r="D793">
            <v>43269</v>
          </cell>
          <cell r="E793">
            <v>43284</v>
          </cell>
          <cell r="F793" t="str">
            <v>im</v>
          </cell>
          <cell r="G793">
            <v>0</v>
          </cell>
        </row>
        <row r="794">
          <cell r="A794" t="str">
            <v>I180489</v>
          </cell>
          <cell r="B794" t="str">
            <v>Lake Thunderbird (Norman Dam)</v>
          </cell>
          <cell r="C794" t="str">
            <v>Hog Creek Arm</v>
          </cell>
          <cell r="D794">
            <v>43270</v>
          </cell>
          <cell r="E794">
            <v>43284</v>
          </cell>
          <cell r="F794" t="str">
            <v>im</v>
          </cell>
          <cell r="G794">
            <v>0</v>
          </cell>
        </row>
        <row r="795">
          <cell r="A795" t="str">
            <v>I180495</v>
          </cell>
          <cell r="B795" t="str">
            <v>Belle Fourche (Orman) Reservoir</v>
          </cell>
          <cell r="C795" t="str">
            <v>Gadens Point Boat Ramp</v>
          </cell>
          <cell r="D795">
            <v>43269</v>
          </cell>
          <cell r="E795">
            <v>43284</v>
          </cell>
          <cell r="F795" t="str">
            <v>im</v>
          </cell>
          <cell r="G795">
            <v>0</v>
          </cell>
        </row>
        <row r="796">
          <cell r="A796" t="str">
            <v>I180493</v>
          </cell>
          <cell r="B796" t="str">
            <v>Belle Fourche (Orman) Reservoir</v>
          </cell>
          <cell r="C796" t="str">
            <v>Rocky Point Boat Ramp</v>
          </cell>
          <cell r="D796">
            <v>43269</v>
          </cell>
          <cell r="E796">
            <v>43284</v>
          </cell>
          <cell r="F796" t="str">
            <v>im</v>
          </cell>
          <cell r="G796">
            <v>0</v>
          </cell>
          <cell r="H796" t="str">
            <v>h. ost</v>
          </cell>
        </row>
        <row r="797">
          <cell r="A797" t="str">
            <v>I180651</v>
          </cell>
          <cell r="B797" t="str">
            <v>Electric Lake</v>
          </cell>
          <cell r="C797" t="str">
            <v>1A</v>
          </cell>
          <cell r="D797">
            <v>43291</v>
          </cell>
          <cell r="E797">
            <v>43299</v>
          </cell>
          <cell r="F797" t="str">
            <v>im</v>
          </cell>
          <cell r="G797">
            <v>0</v>
          </cell>
        </row>
        <row r="798">
          <cell r="A798" t="str">
            <v>I180028</v>
          </cell>
          <cell r="B798" t="str">
            <v>Canyon Lake (Mormon Flat Dam)</v>
          </cell>
          <cell r="C798" t="str">
            <v>Site 2 Dam (29-4m)</v>
          </cell>
          <cell r="D798">
            <v>43133</v>
          </cell>
          <cell r="E798">
            <v>43236</v>
          </cell>
          <cell r="F798" t="str">
            <v>im</v>
          </cell>
          <cell r="G798">
            <v>159600</v>
          </cell>
          <cell r="H798" t="str">
            <v>sub sampled (rq)</v>
          </cell>
        </row>
        <row r="799">
          <cell r="A799" t="str">
            <v>I180116</v>
          </cell>
          <cell r="B799" t="str">
            <v>Klamath Lake Upper</v>
          </cell>
          <cell r="C799" t="str">
            <v>KR254.4 Link Dam (2018-01)</v>
          </cell>
          <cell r="D799">
            <v>43209</v>
          </cell>
          <cell r="E799">
            <v>43242</v>
          </cell>
          <cell r="F799" t="str">
            <v>im</v>
          </cell>
          <cell r="G799">
            <v>0</v>
          </cell>
          <cell r="H799" t="str">
            <v>(rq)</v>
          </cell>
        </row>
        <row r="800">
          <cell r="A800" t="str">
            <v>I180120</v>
          </cell>
          <cell r="B800" t="str">
            <v>Agency Lake</v>
          </cell>
          <cell r="C800" t="str">
            <v>Henzel Park Boat Ramp (2018-5)</v>
          </cell>
          <cell r="D800">
            <v>43208</v>
          </cell>
          <cell r="E800">
            <v>43243</v>
          </cell>
          <cell r="F800" t="str">
            <v>im</v>
          </cell>
          <cell r="G800">
            <v>0</v>
          </cell>
          <cell r="H800" t="str">
            <v>(rq)</v>
          </cell>
        </row>
        <row r="801">
          <cell r="A801" t="str">
            <v>I180121</v>
          </cell>
          <cell r="B801" t="str">
            <v>Lake Ewauna</v>
          </cell>
          <cell r="C801" t="str">
            <v>Veteran's Park Boat Ramp (2018-6)</v>
          </cell>
          <cell r="D801">
            <v>43209</v>
          </cell>
          <cell r="E801">
            <v>43249</v>
          </cell>
          <cell r="F801" t="str">
            <v>im</v>
          </cell>
          <cell r="G801">
            <v>0</v>
          </cell>
          <cell r="H801" t="str">
            <v>(rq)</v>
          </cell>
        </row>
        <row r="802">
          <cell r="A802" t="str">
            <v>I180100</v>
          </cell>
          <cell r="B802" t="str">
            <v>Bartlett Lake</v>
          </cell>
          <cell r="C802" t="str">
            <v>Site 1 Dam</v>
          </cell>
          <cell r="D802">
            <v>43213</v>
          </cell>
          <cell r="E802">
            <v>43244</v>
          </cell>
          <cell r="F802" t="str">
            <v>im</v>
          </cell>
          <cell r="G802">
            <v>21</v>
          </cell>
          <cell r="H802" t="str">
            <v>h. ost (jm)</v>
          </cell>
        </row>
        <row r="803">
          <cell r="A803" t="str">
            <v>I180072</v>
          </cell>
          <cell r="B803" t="str">
            <v>Canyon Lake (Mormon Flat Dam)</v>
          </cell>
          <cell r="C803" t="str">
            <v>Site 1 Sandy Beach below Horse Mesa Dam</v>
          </cell>
          <cell r="D803">
            <v>43174</v>
          </cell>
          <cell r="E803">
            <v>43245</v>
          </cell>
          <cell r="F803" t="str">
            <v>im</v>
          </cell>
          <cell r="G803">
            <v>975</v>
          </cell>
          <cell r="H803" t="str">
            <v>(jm)</v>
          </cell>
        </row>
        <row r="804">
          <cell r="A804" t="str">
            <v>I180167</v>
          </cell>
          <cell r="B804" t="str">
            <v>Blue Mesa Reservoir</v>
          </cell>
          <cell r="C804" t="str">
            <v>Lake Fork Marina</v>
          </cell>
          <cell r="D804">
            <v>43242</v>
          </cell>
          <cell r="E804">
            <v>43252</v>
          </cell>
          <cell r="F804" t="str">
            <v>im</v>
          </cell>
          <cell r="G804">
            <v>0</v>
          </cell>
          <cell r="H804" t="str">
            <v>(jm)</v>
          </cell>
        </row>
        <row r="805">
          <cell r="A805" t="str">
            <v>I180175</v>
          </cell>
          <cell r="B805" t="str">
            <v>Yuba Reservoir</v>
          </cell>
          <cell r="C805" t="str">
            <v>5A</v>
          </cell>
          <cell r="D805">
            <v>43241</v>
          </cell>
          <cell r="E805">
            <v>43256</v>
          </cell>
          <cell r="F805" t="str">
            <v>im</v>
          </cell>
          <cell r="G805">
            <v>0</v>
          </cell>
          <cell r="H805" t="str">
            <v>(jm)</v>
          </cell>
        </row>
        <row r="806">
          <cell r="A806" t="str">
            <v>I180179</v>
          </cell>
          <cell r="B806" t="str">
            <v>Otter Creek Reservoir</v>
          </cell>
          <cell r="C806" t="str">
            <v>Mid South</v>
          </cell>
          <cell r="D806">
            <v>43237</v>
          </cell>
          <cell r="E806">
            <v>43257</v>
          </cell>
          <cell r="F806" t="str">
            <v>im</v>
          </cell>
          <cell r="G806">
            <v>0</v>
          </cell>
          <cell r="H806" t="str">
            <v>(jm)</v>
          </cell>
        </row>
        <row r="807">
          <cell r="A807" t="str">
            <v>I180185</v>
          </cell>
          <cell r="B807" t="str">
            <v>Sand Hollow Reservoir</v>
          </cell>
          <cell r="C807" t="str">
            <v>Ramp</v>
          </cell>
          <cell r="D807">
            <v>43235</v>
          </cell>
          <cell r="E807">
            <v>43257</v>
          </cell>
          <cell r="F807" t="str">
            <v>im</v>
          </cell>
          <cell r="G807">
            <v>0</v>
          </cell>
          <cell r="H807" t="str">
            <v>(jm)</v>
          </cell>
        </row>
        <row r="808">
          <cell r="A808" t="str">
            <v>I180192</v>
          </cell>
          <cell r="B808" t="str">
            <v>Granby Reservoir</v>
          </cell>
          <cell r="C808" t="str">
            <v>Gran Elk Marina</v>
          </cell>
          <cell r="D808">
            <v>43245</v>
          </cell>
          <cell r="E808">
            <v>43258</v>
          </cell>
          <cell r="F808" t="str">
            <v>im</v>
          </cell>
          <cell r="G808">
            <v>0</v>
          </cell>
          <cell r="H808" t="str">
            <v>(rq)</v>
          </cell>
        </row>
        <row r="809">
          <cell r="A809" t="str">
            <v>I180255</v>
          </cell>
          <cell r="B809" t="str">
            <v>Carter Reservoir</v>
          </cell>
          <cell r="C809" t="str">
            <v>South Ramp</v>
          </cell>
          <cell r="D809">
            <v>43251</v>
          </cell>
          <cell r="E809">
            <v>43263</v>
          </cell>
          <cell r="F809" t="str">
            <v>im</v>
          </cell>
          <cell r="G809">
            <v>0</v>
          </cell>
          <cell r="H809" t="str">
            <v>(jm)</v>
          </cell>
        </row>
        <row r="810">
          <cell r="A810" t="str">
            <v>I180029</v>
          </cell>
          <cell r="B810" t="str">
            <v>Canyon Lake (Mormon Flat Dam)</v>
          </cell>
          <cell r="C810" t="str">
            <v>Site 2 Dam (4-0m)</v>
          </cell>
          <cell r="D810">
            <v>43133</v>
          </cell>
          <cell r="E810">
            <v>43271</v>
          </cell>
          <cell r="F810" t="str">
            <v>im</v>
          </cell>
          <cell r="G810">
            <v>69750</v>
          </cell>
          <cell r="H810" t="str">
            <v>(rq)</v>
          </cell>
        </row>
        <row r="811">
          <cell r="A811" t="str">
            <v>I180359</v>
          </cell>
          <cell r="B811" t="str">
            <v>Sand Hollow Reservoir</v>
          </cell>
          <cell r="C811" t="str">
            <v>Main Ramp</v>
          </cell>
          <cell r="D811">
            <v>43255</v>
          </cell>
          <cell r="E811">
            <v>43270</v>
          </cell>
          <cell r="F811" t="str">
            <v>im</v>
          </cell>
          <cell r="G811">
            <v>0</v>
          </cell>
          <cell r="H811" t="str">
            <v>(jm)</v>
          </cell>
        </row>
        <row r="812">
          <cell r="A812" t="str">
            <v>I180652</v>
          </cell>
          <cell r="B812" t="str">
            <v>Electric Lake</v>
          </cell>
          <cell r="C812" t="str">
            <v>2A</v>
          </cell>
          <cell r="D812">
            <v>43291</v>
          </cell>
          <cell r="E812">
            <v>43299</v>
          </cell>
          <cell r="F812" t="str">
            <v>im</v>
          </cell>
          <cell r="G812">
            <v>0</v>
          </cell>
          <cell r="H812" t="str">
            <v>(jm)</v>
          </cell>
        </row>
        <row r="813">
          <cell r="A813" t="str">
            <v>I180292</v>
          </cell>
          <cell r="B813" t="str">
            <v>Roosevelt Lake</v>
          </cell>
          <cell r="C813" t="str">
            <v>Site 4 Cholla</v>
          </cell>
          <cell r="D813">
            <v>43250</v>
          </cell>
          <cell r="E813">
            <v>43264</v>
          </cell>
          <cell r="F813" t="str">
            <v>im</v>
          </cell>
          <cell r="G813">
            <v>0</v>
          </cell>
          <cell r="H813" t="str">
            <v>(jm)</v>
          </cell>
        </row>
        <row r="814">
          <cell r="A814" t="str">
            <v>I180306</v>
          </cell>
          <cell r="B814" t="str">
            <v>Wilson Reservoir (Lost River Diverson Dam)</v>
          </cell>
          <cell r="C814" t="str">
            <v>Boat Ramp (2018-22)</v>
          </cell>
          <cell r="D814">
            <v>43238</v>
          </cell>
          <cell r="E814">
            <v>43265</v>
          </cell>
          <cell r="F814" t="str">
            <v>im</v>
          </cell>
          <cell r="G814">
            <v>0</v>
          </cell>
          <cell r="H814" t="str">
            <v>(jm)</v>
          </cell>
        </row>
        <row r="815">
          <cell r="A815" t="str">
            <v>I180117</v>
          </cell>
          <cell r="B815" t="str">
            <v>Klamath River</v>
          </cell>
          <cell r="C815" t="str">
            <v>KR246.0 Miller Island Boat Ramp (2018-2)</v>
          </cell>
          <cell r="D815">
            <v>43207</v>
          </cell>
          <cell r="E815">
            <v>43241</v>
          </cell>
          <cell r="F815" t="str">
            <v>im</v>
          </cell>
          <cell r="G815">
            <v>0</v>
          </cell>
          <cell r="H815" t="str">
            <v>(dm)</v>
          </cell>
        </row>
        <row r="816">
          <cell r="A816" t="str">
            <v>I180296</v>
          </cell>
          <cell r="B816" t="str">
            <v>Granite Reef Diversion Dam</v>
          </cell>
          <cell r="C816" t="str">
            <v>Dock</v>
          </cell>
          <cell r="D816">
            <v>43251</v>
          </cell>
          <cell r="E816">
            <v>43271</v>
          </cell>
          <cell r="F816" t="str">
            <v>im</v>
          </cell>
          <cell r="G816">
            <v>0</v>
          </cell>
          <cell r="H816" t="str">
            <v>h. ost (dm)</v>
          </cell>
        </row>
        <row r="817">
          <cell r="A817" t="str">
            <v>I180296</v>
          </cell>
          <cell r="B817" t="str">
            <v>Granite Reef Diversion Dam</v>
          </cell>
          <cell r="C817" t="str">
            <v>Dock</v>
          </cell>
          <cell r="D817">
            <v>43251</v>
          </cell>
          <cell r="E817">
            <v>43271</v>
          </cell>
          <cell r="F817" t="str">
            <v>im</v>
          </cell>
          <cell r="G817">
            <v>0</v>
          </cell>
          <cell r="H817" t="str">
            <v>h.ost (dm)</v>
          </cell>
        </row>
        <row r="818">
          <cell r="A818" t="str">
            <v>I180279</v>
          </cell>
          <cell r="B818" t="str">
            <v>Apache Lake (Horse Mesa Dam)</v>
          </cell>
          <cell r="C818" t="str">
            <v>Site 4 Burnt Horse Corral Rec Site</v>
          </cell>
          <cell r="D818">
            <v>43250</v>
          </cell>
          <cell r="E818">
            <v>43271</v>
          </cell>
          <cell r="F818" t="str">
            <v>im</v>
          </cell>
          <cell r="G818">
            <v>0</v>
          </cell>
          <cell r="H818" t="str">
            <v>(dm)</v>
          </cell>
        </row>
        <row r="819">
          <cell r="A819" t="str">
            <v>I180456</v>
          </cell>
          <cell r="B819" t="str">
            <v>Farmington Lake</v>
          </cell>
          <cell r="C819" t="str">
            <v>Inlet</v>
          </cell>
          <cell r="D819">
            <v>43269</v>
          </cell>
          <cell r="E819">
            <v>43279</v>
          </cell>
          <cell r="F819" t="str">
            <v>im</v>
          </cell>
          <cell r="G819">
            <v>0</v>
          </cell>
          <cell r="H819" t="str">
            <v>h.ost (jm)</v>
          </cell>
        </row>
        <row r="820">
          <cell r="A820" t="str">
            <v>I180455</v>
          </cell>
          <cell r="B820" t="str">
            <v>Farmington Lake</v>
          </cell>
          <cell r="C820" t="str">
            <v>Boat Ramp</v>
          </cell>
          <cell r="D820">
            <v>43269</v>
          </cell>
          <cell r="E820">
            <v>43314</v>
          </cell>
          <cell r="F820" t="str">
            <v>im</v>
          </cell>
          <cell r="G820">
            <v>0</v>
          </cell>
          <cell r="H820" t="str">
            <v>h. ost (jm)</v>
          </cell>
        </row>
        <row r="821">
          <cell r="A821" t="str">
            <v>I180463</v>
          </cell>
          <cell r="B821" t="str">
            <v>Klamath Lake Upper</v>
          </cell>
          <cell r="C821" t="str">
            <v>Howard (Wocus) Bay (2018-31)</v>
          </cell>
          <cell r="D821">
            <v>43272</v>
          </cell>
          <cell r="E821">
            <v>43279</v>
          </cell>
          <cell r="F821" t="str">
            <v>im</v>
          </cell>
          <cell r="G821">
            <v>0</v>
          </cell>
          <cell r="H821" t="str">
            <v>(jm)</v>
          </cell>
        </row>
        <row r="822">
          <cell r="A822" t="str">
            <v>I180467</v>
          </cell>
          <cell r="B822" t="str">
            <v>Clear Lake</v>
          </cell>
          <cell r="C822" t="str">
            <v>Dam (2018-35)</v>
          </cell>
          <cell r="D822">
            <v>43265</v>
          </cell>
          <cell r="E822">
            <v>43279</v>
          </cell>
          <cell r="F822" t="str">
            <v>im</v>
          </cell>
          <cell r="G822">
            <v>0</v>
          </cell>
          <cell r="H822" t="str">
            <v>(jm)</v>
          </cell>
        </row>
        <row r="823">
          <cell r="A823" t="str">
            <v>I180468</v>
          </cell>
          <cell r="B823" t="str">
            <v>Tule Lake</v>
          </cell>
          <cell r="C823" t="str">
            <v>West Boat Ramp (2018-36)</v>
          </cell>
          <cell r="D823">
            <v>43265</v>
          </cell>
          <cell r="E823">
            <v>43279</v>
          </cell>
          <cell r="F823" t="str">
            <v>im</v>
          </cell>
          <cell r="G823">
            <v>0</v>
          </cell>
          <cell r="H823" t="str">
            <v>h.ost (jm)</v>
          </cell>
        </row>
        <row r="824">
          <cell r="A824" t="str">
            <v>I180472</v>
          </cell>
          <cell r="B824" t="str">
            <v>Scofield Reservoir</v>
          </cell>
          <cell r="C824" t="str">
            <v>1A</v>
          </cell>
          <cell r="D824">
            <v>43269</v>
          </cell>
          <cell r="E824">
            <v>43279</v>
          </cell>
          <cell r="F824" t="str">
            <v>im</v>
          </cell>
          <cell r="G824">
            <v>0</v>
          </cell>
          <cell r="H824" t="str">
            <v>(jm)</v>
          </cell>
        </row>
        <row r="825">
          <cell r="A825" t="str">
            <v>I180115</v>
          </cell>
          <cell r="B825" t="str">
            <v>Granite Reef Diversion Dam</v>
          </cell>
          <cell r="C825" t="str">
            <v>Diversion Dam Dock</v>
          </cell>
          <cell r="D825">
            <v>43214</v>
          </cell>
          <cell r="E825">
            <v>43262</v>
          </cell>
          <cell r="F825" t="str">
            <v>dm</v>
          </cell>
          <cell r="G825">
            <v>48</v>
          </cell>
        </row>
        <row r="826">
          <cell r="A826" t="str">
            <v>I180073</v>
          </cell>
          <cell r="B826" t="str">
            <v>Canyon Lake (Mormon Flat Dam)</v>
          </cell>
          <cell r="C826" t="str">
            <v>Site 2 Dam (10 m)</v>
          </cell>
          <cell r="D826">
            <v>43174</v>
          </cell>
          <cell r="E826">
            <v>43256</v>
          </cell>
          <cell r="F826" t="str">
            <v>im</v>
          </cell>
          <cell r="G826">
            <v>5</v>
          </cell>
          <cell r="H826" t="str">
            <v>(as)</v>
          </cell>
        </row>
        <row r="827">
          <cell r="A827" t="str">
            <v>I180286</v>
          </cell>
          <cell r="B827" t="str">
            <v>Canyon Lake (Mormon Flat Dam)</v>
          </cell>
          <cell r="C827" t="str">
            <v>Site 2 Dam (24 m)</v>
          </cell>
          <cell r="D827">
            <v>43251</v>
          </cell>
          <cell r="E827">
            <v>43257</v>
          </cell>
          <cell r="F827" t="str">
            <v>im</v>
          </cell>
          <cell r="G827">
            <v>5700</v>
          </cell>
          <cell r="H827" t="str">
            <v>(as)</v>
          </cell>
        </row>
        <row r="828">
          <cell r="A828" t="str">
            <v>I180288</v>
          </cell>
          <cell r="B828" t="str">
            <v>Canyon Lake (Mormon Flat Dam)</v>
          </cell>
          <cell r="C828" t="str">
            <v>Beer Can Flats</v>
          </cell>
          <cell r="D828">
            <v>43251</v>
          </cell>
          <cell r="E828">
            <v>43257</v>
          </cell>
          <cell r="F828" t="str">
            <v>im</v>
          </cell>
          <cell r="G828">
            <v>4800</v>
          </cell>
          <cell r="H828" t="str">
            <v>(as)</v>
          </cell>
        </row>
        <row r="829">
          <cell r="A829" t="str">
            <v>I180285</v>
          </cell>
          <cell r="B829" t="str">
            <v>Canyon Lake (Mormon Flat Dam)</v>
          </cell>
          <cell r="C829" t="str">
            <v>Site 2 Dam (7 m)</v>
          </cell>
          <cell r="D829">
            <v>43251</v>
          </cell>
          <cell r="E829">
            <v>43257</v>
          </cell>
          <cell r="F829" t="str">
            <v>im</v>
          </cell>
          <cell r="G829">
            <v>1920</v>
          </cell>
          <cell r="H829" t="str">
            <v>(as)</v>
          </cell>
        </row>
        <row r="830">
          <cell r="A830" t="str">
            <v>I180295</v>
          </cell>
          <cell r="B830" t="str">
            <v>Saguaro Lake (Stewart Mountain Dam)</v>
          </cell>
          <cell r="C830" t="str">
            <v>Site 4 Boat launch</v>
          </cell>
          <cell r="D830">
            <v>43251</v>
          </cell>
          <cell r="E830">
            <v>43263</v>
          </cell>
          <cell r="F830" t="str">
            <v>im</v>
          </cell>
          <cell r="G830">
            <v>0</v>
          </cell>
          <cell r="H830" t="str">
            <v>sample spilled (as)</v>
          </cell>
        </row>
        <row r="831">
          <cell r="A831" t="str">
            <v>I180256</v>
          </cell>
          <cell r="B831" t="str">
            <v>Carter Reservoir</v>
          </cell>
          <cell r="C831" t="str">
            <v>North Marina</v>
          </cell>
          <cell r="D831">
            <v>43251</v>
          </cell>
          <cell r="E831">
            <v>43264</v>
          </cell>
          <cell r="F831" t="str">
            <v>im</v>
          </cell>
          <cell r="G831">
            <v>0</v>
          </cell>
          <cell r="H831" t="str">
            <v>(as)</v>
          </cell>
        </row>
        <row r="832">
          <cell r="A832" t="str">
            <v>I180278</v>
          </cell>
          <cell r="B832" t="str">
            <v>Apache Lake (Horse Mesa Dam)</v>
          </cell>
          <cell r="C832" t="str">
            <v>Site 3 Three Mile</v>
          </cell>
          <cell r="D832">
            <v>43250</v>
          </cell>
          <cell r="E832">
            <v>43270</v>
          </cell>
          <cell r="F832" t="str">
            <v>im</v>
          </cell>
          <cell r="H832" t="str">
            <v>(cd)</v>
          </cell>
        </row>
        <row r="833">
          <cell r="A833" t="str">
            <v>I180537</v>
          </cell>
          <cell r="B833" t="str">
            <v>Roosevelt Lake</v>
          </cell>
          <cell r="C833" t="str">
            <v>Site 4 Cholla</v>
          </cell>
          <cell r="D833">
            <v>43276</v>
          </cell>
          <cell r="E833">
            <v>43280</v>
          </cell>
          <cell r="F833" t="str">
            <v>im</v>
          </cell>
          <cell r="G833">
            <v>0</v>
          </cell>
          <cell r="H833" t="str">
            <v>(cd)</v>
          </cell>
        </row>
        <row r="834">
          <cell r="A834" t="str">
            <v>I180538</v>
          </cell>
          <cell r="B834" t="str">
            <v>Saguaro Lake (Stewart Mountain Dam)</v>
          </cell>
          <cell r="C834" t="str">
            <v>Site 1 Boater's Campground</v>
          </cell>
          <cell r="D834">
            <v>43277</v>
          </cell>
          <cell r="E834">
            <v>43280</v>
          </cell>
          <cell r="F834" t="str">
            <v>im</v>
          </cell>
          <cell r="G834">
            <v>124</v>
          </cell>
          <cell r="H834" t="str">
            <v>(cd)</v>
          </cell>
        </row>
        <row r="835">
          <cell r="A835" t="str">
            <v>I180528</v>
          </cell>
          <cell r="B835" t="str">
            <v>Bartlett Lake</v>
          </cell>
          <cell r="C835" t="str">
            <v>Site 4 Sherrif @ Main Boat Launch</v>
          </cell>
          <cell r="D835">
            <v>43276</v>
          </cell>
          <cell r="E835">
            <v>43280</v>
          </cell>
          <cell r="F835" t="str">
            <v>im</v>
          </cell>
          <cell r="G835">
            <v>0</v>
          </cell>
          <cell r="H835" t="str">
            <v>(cd)</v>
          </cell>
        </row>
        <row r="836">
          <cell r="A836" t="str">
            <v>I180534</v>
          </cell>
          <cell r="B836" t="str">
            <v>Roosevelt Lake</v>
          </cell>
          <cell r="C836" t="str">
            <v>Site 1 Marina</v>
          </cell>
          <cell r="D836">
            <v>43276</v>
          </cell>
          <cell r="E836">
            <v>43280</v>
          </cell>
          <cell r="F836" t="str">
            <v>im</v>
          </cell>
          <cell r="G836">
            <v>0</v>
          </cell>
          <cell r="H836" t="str">
            <v>h. ost (cd)</v>
          </cell>
        </row>
        <row r="837">
          <cell r="A837" t="str">
            <v>I180521</v>
          </cell>
          <cell r="B837" t="str">
            <v>Apache Lake (Horse Mesa Dam)</v>
          </cell>
          <cell r="C837" t="str">
            <v>Site 1 (30m)</v>
          </cell>
          <cell r="D837">
            <v>43276</v>
          </cell>
          <cell r="E837">
            <v>43280</v>
          </cell>
          <cell r="F837" t="str">
            <v>im</v>
          </cell>
          <cell r="G837">
            <v>4500</v>
          </cell>
          <cell r="H837" t="str">
            <v>(cd)</v>
          </cell>
        </row>
        <row r="838">
          <cell r="A838" t="str">
            <v>I180547</v>
          </cell>
          <cell r="B838" t="str">
            <v>Pueblo Reservoir</v>
          </cell>
          <cell r="C838" t="str">
            <v>Below Dam</v>
          </cell>
          <cell r="D838">
            <v>43278</v>
          </cell>
          <cell r="E838">
            <v>43290</v>
          </cell>
          <cell r="F838" t="str">
            <v>im</v>
          </cell>
          <cell r="G838">
            <v>0</v>
          </cell>
          <cell r="H838" t="str">
            <v>l.ost (as)</v>
          </cell>
        </row>
        <row r="839">
          <cell r="A839" t="str">
            <v>I180744</v>
          </cell>
          <cell r="B839" t="str">
            <v>Hyrum Reservoir</v>
          </cell>
          <cell r="C839" t="str">
            <v>Dam 1</v>
          </cell>
          <cell r="D839">
            <v>43298</v>
          </cell>
          <cell r="E839">
            <v>43313</v>
          </cell>
          <cell r="F839" t="str">
            <v>im</v>
          </cell>
          <cell r="G839">
            <v>0</v>
          </cell>
          <cell r="H839" t="str">
            <v>(cd)</v>
          </cell>
        </row>
        <row r="840">
          <cell r="A840" t="str">
            <v>I180054</v>
          </cell>
          <cell r="B840" t="str">
            <v>Canyon Lake (Mormon Flat Dam)</v>
          </cell>
          <cell r="C840" t="str">
            <v>Site 3 Marina (13m)</v>
          </cell>
          <cell r="D840">
            <v>43161</v>
          </cell>
          <cell r="E840">
            <v>43249</v>
          </cell>
          <cell r="F840" t="str">
            <v>im</v>
          </cell>
          <cell r="G840">
            <v>287400</v>
          </cell>
          <cell r="H840" t="str">
            <v>sub sampled (mm)</v>
          </cell>
        </row>
        <row r="841">
          <cell r="A841" t="str">
            <v>I180129</v>
          </cell>
          <cell r="B841" t="str">
            <v>Quail Creek Reservoir (Quail Lake)</v>
          </cell>
          <cell r="C841" t="str">
            <v>South End (A2)</v>
          </cell>
          <cell r="D841">
            <v>43208</v>
          </cell>
          <cell r="E841">
            <v>43249</v>
          </cell>
          <cell r="F841" t="str">
            <v>im</v>
          </cell>
          <cell r="G841">
            <v>0</v>
          </cell>
          <cell r="H841" t="str">
            <v>l. ost (mm)</v>
          </cell>
        </row>
        <row r="842">
          <cell r="A842" t="str">
            <v>I180443</v>
          </cell>
          <cell r="B842" t="str">
            <v>Heron Reservoir</v>
          </cell>
          <cell r="C842" t="str">
            <v>Dam</v>
          </cell>
          <cell r="D842">
            <v>43269</v>
          </cell>
          <cell r="E842">
            <v>43277</v>
          </cell>
          <cell r="F842" t="str">
            <v>im</v>
          </cell>
          <cell r="G842">
            <v>0</v>
          </cell>
          <cell r="H842" t="str">
            <v>l. ost (mm)</v>
          </cell>
        </row>
        <row r="843">
          <cell r="A843" t="str">
            <v>I180631</v>
          </cell>
          <cell r="B843" t="str">
            <v>Big Sandwash Reservoir</v>
          </cell>
          <cell r="C843" t="str">
            <v>Inlet &amp; Dam</v>
          </cell>
          <cell r="D843">
            <v>43272</v>
          </cell>
          <cell r="E843">
            <v>43307</v>
          </cell>
          <cell r="F843" t="str">
            <v>dm</v>
          </cell>
          <cell r="G843">
            <v>0</v>
          </cell>
          <cell r="H843" t="str">
            <v>l. ost</v>
          </cell>
        </row>
        <row r="844">
          <cell r="A844" t="str">
            <v>I180632</v>
          </cell>
          <cell r="B844" t="str">
            <v>Big Sandwash Reservoir</v>
          </cell>
          <cell r="C844" t="str">
            <v>Main Ramp</v>
          </cell>
          <cell r="D844">
            <v>43272</v>
          </cell>
          <cell r="E844">
            <v>43307</v>
          </cell>
          <cell r="F844" t="str">
            <v>dm</v>
          </cell>
          <cell r="G844">
            <v>0</v>
          </cell>
        </row>
        <row r="845">
          <cell r="A845" t="str">
            <v>I180633</v>
          </cell>
          <cell r="B845" t="str">
            <v>Long Park Reservoir</v>
          </cell>
          <cell r="C845" t="str">
            <v>Dam &amp; Ramp</v>
          </cell>
          <cell r="D845">
            <v>43278</v>
          </cell>
          <cell r="E845">
            <v>43307</v>
          </cell>
          <cell r="F845" t="str">
            <v>dm</v>
          </cell>
          <cell r="G845">
            <v>0</v>
          </cell>
        </row>
        <row r="846">
          <cell r="A846" t="str">
            <v>I180694</v>
          </cell>
          <cell r="B846" t="str">
            <v>Pueblo Reservoir</v>
          </cell>
          <cell r="C846" t="str">
            <v>Sailboard Dr</v>
          </cell>
          <cell r="D846">
            <v>43298</v>
          </cell>
          <cell r="E846">
            <v>43308</v>
          </cell>
          <cell r="F846" t="str">
            <v>dm</v>
          </cell>
          <cell r="G846">
            <v>0</v>
          </cell>
        </row>
        <row r="847">
          <cell r="A847" t="str">
            <v>I180106</v>
          </cell>
          <cell r="B847" t="str">
            <v>Canyon Lake (Mormon Flat Dam)</v>
          </cell>
          <cell r="C847" t="str">
            <v>Dam</v>
          </cell>
          <cell r="D847">
            <v>43214</v>
          </cell>
          <cell r="E847" t="str">
            <v>5/29/2018/</v>
          </cell>
          <cell r="F847" t="str">
            <v>im</v>
          </cell>
          <cell r="H847" t="str">
            <v>tmtc (jm)</v>
          </cell>
        </row>
        <row r="848">
          <cell r="A848" t="str">
            <v>I180531</v>
          </cell>
          <cell r="B848" t="str">
            <v>Canyon Lake (Mormon Flat Dam)</v>
          </cell>
          <cell r="C848" t="str">
            <v>Site 2 Dam (4-0m)</v>
          </cell>
          <cell r="D848">
            <v>43277</v>
          </cell>
          <cell r="E848">
            <v>43315</v>
          </cell>
          <cell r="F848" t="str">
            <v>AS</v>
          </cell>
          <cell r="G848">
            <v>4</v>
          </cell>
        </row>
        <row r="849">
          <cell r="A849" t="str">
            <v>I180530</v>
          </cell>
          <cell r="B849" t="str">
            <v>Canyon Lake (Mormon Flat Dam)</v>
          </cell>
          <cell r="C849" t="str">
            <v>Site 2 Dam (29-4m)</v>
          </cell>
          <cell r="D849">
            <v>43277</v>
          </cell>
          <cell r="E849">
            <v>43315</v>
          </cell>
          <cell r="F849" t="str">
            <v>AS</v>
          </cell>
          <cell r="G849">
            <v>11086</v>
          </cell>
        </row>
        <row r="850">
          <cell r="A850" t="str">
            <v>I180532</v>
          </cell>
          <cell r="B850" t="str">
            <v>Canyon Lake (Mormon Flat Dam)</v>
          </cell>
          <cell r="C850" t="str">
            <v>Site 3 Marina (13m)</v>
          </cell>
          <cell r="D850">
            <v>43277</v>
          </cell>
          <cell r="E850">
            <v>43318</v>
          </cell>
          <cell r="F850" t="str">
            <v>mm</v>
          </cell>
          <cell r="G850">
            <v>25950</v>
          </cell>
        </row>
        <row r="851">
          <cell r="A851" t="str">
            <v>I180761</v>
          </cell>
          <cell r="B851" t="str">
            <v>Shadow Mountain Reservoir</v>
          </cell>
          <cell r="C851" t="str">
            <v>Trail Ridge Marina</v>
          </cell>
          <cell r="D851">
            <v>43301</v>
          </cell>
          <cell r="E851">
            <v>43318</v>
          </cell>
          <cell r="F851" t="str">
            <v>cd</v>
          </cell>
          <cell r="G851">
            <v>0</v>
          </cell>
        </row>
        <row r="852">
          <cell r="A852" t="str">
            <v>I180529</v>
          </cell>
          <cell r="B852" t="str">
            <v>Canyon Lake (Mormon Flat Dam)</v>
          </cell>
          <cell r="C852" t="str">
            <v>Site 1 Sandy Beach below Horse Mesa Dam</v>
          </cell>
          <cell r="D852">
            <v>43277</v>
          </cell>
          <cell r="E852">
            <v>43318</v>
          </cell>
          <cell r="F852" t="str">
            <v>AS</v>
          </cell>
          <cell r="G852">
            <v>6725</v>
          </cell>
        </row>
        <row r="853">
          <cell r="A853" t="str">
            <v>I180776</v>
          </cell>
          <cell r="B853" t="str">
            <v>Crystal Reservoir</v>
          </cell>
          <cell r="C853" t="str">
            <v>Below Morrow Point</v>
          </cell>
          <cell r="D853">
            <v>43300</v>
          </cell>
          <cell r="E853">
            <v>43319</v>
          </cell>
          <cell r="F853" t="str">
            <v>cd</v>
          </cell>
          <cell r="G853">
            <v>0</v>
          </cell>
        </row>
        <row r="854">
          <cell r="A854" t="str">
            <v>I180779</v>
          </cell>
          <cell r="B854" t="str">
            <v>Blue Mesa Reservoir</v>
          </cell>
          <cell r="C854" t="str">
            <v>Iola Boat Ramp</v>
          </cell>
          <cell r="D854">
            <v>43300</v>
          </cell>
          <cell r="E854">
            <v>43319</v>
          </cell>
          <cell r="F854" t="str">
            <v>cd</v>
          </cell>
          <cell r="G854">
            <v>0</v>
          </cell>
        </row>
        <row r="855">
          <cell r="A855" t="str">
            <v>I180782</v>
          </cell>
          <cell r="B855" t="str">
            <v>Deer Creek Reservoir</v>
          </cell>
          <cell r="C855" t="str">
            <v>1A</v>
          </cell>
          <cell r="D855">
            <v>43300</v>
          </cell>
          <cell r="E855">
            <v>43319</v>
          </cell>
          <cell r="F855" t="str">
            <v>cd</v>
          </cell>
          <cell r="G855">
            <v>0</v>
          </cell>
        </row>
        <row r="856">
          <cell r="A856" t="str">
            <v>I180785</v>
          </cell>
          <cell r="B856" t="str">
            <v>Deer Creek Reservoir</v>
          </cell>
          <cell r="C856" t="str">
            <v>4A</v>
          </cell>
          <cell r="D856">
            <v>43300</v>
          </cell>
          <cell r="E856">
            <v>43319</v>
          </cell>
          <cell r="F856" t="str">
            <v>cd</v>
          </cell>
          <cell r="G856">
            <v>0</v>
          </cell>
        </row>
        <row r="857">
          <cell r="A857" t="str">
            <v>I180790</v>
          </cell>
          <cell r="B857" t="str">
            <v>Joe's Valley</v>
          </cell>
          <cell r="C857" t="str">
            <v>1A</v>
          </cell>
          <cell r="D857">
            <v>43299</v>
          </cell>
          <cell r="E857">
            <v>43319</v>
          </cell>
          <cell r="F857" t="str">
            <v>cd</v>
          </cell>
          <cell r="G857">
            <v>0</v>
          </cell>
        </row>
        <row r="858">
          <cell r="A858" t="str">
            <v>I180793</v>
          </cell>
          <cell r="B858" t="str">
            <v>Joe's Valley</v>
          </cell>
          <cell r="C858" t="str">
            <v>4A</v>
          </cell>
          <cell r="D858">
            <v>43299</v>
          </cell>
          <cell r="E858">
            <v>43319</v>
          </cell>
          <cell r="F858" t="str">
            <v>cd</v>
          </cell>
          <cell r="G858">
            <v>0</v>
          </cell>
        </row>
        <row r="859">
          <cell r="A859" t="str">
            <v>I180774</v>
          </cell>
          <cell r="B859" t="str">
            <v>Grand Lake</v>
          </cell>
          <cell r="C859" t="str">
            <v>East Boat Ramp</v>
          </cell>
          <cell r="D859">
            <v>43301</v>
          </cell>
          <cell r="E859">
            <v>43319</v>
          </cell>
          <cell r="F859" t="str">
            <v>mm</v>
          </cell>
          <cell r="G859">
            <v>0</v>
          </cell>
          <cell r="H859" t="str">
            <v>no ost</v>
          </cell>
        </row>
        <row r="860">
          <cell r="A860" t="str">
            <v>I180775</v>
          </cell>
          <cell r="B860" t="str">
            <v>Estes Lake (Olympus Dam)</v>
          </cell>
          <cell r="C860" t="str">
            <v>Marina</v>
          </cell>
          <cell r="D860">
            <v>43301</v>
          </cell>
          <cell r="E860">
            <v>43319</v>
          </cell>
          <cell r="F860" t="str">
            <v>mm</v>
          </cell>
          <cell r="G860">
            <v>0</v>
          </cell>
          <cell r="H860" t="str">
            <v>l ost</v>
          </cell>
        </row>
        <row r="861">
          <cell r="A861" t="str">
            <v>I180777</v>
          </cell>
          <cell r="B861" t="str">
            <v>Blue Mesa Reservoir</v>
          </cell>
          <cell r="C861" t="str">
            <v>Elk Creek Boat Ramp</v>
          </cell>
          <cell r="D861">
            <v>43300</v>
          </cell>
          <cell r="E861">
            <v>43319</v>
          </cell>
          <cell r="F861" t="str">
            <v>mm</v>
          </cell>
          <cell r="G861">
            <v>0</v>
          </cell>
          <cell r="H861" t="str">
            <v>h seeds</v>
          </cell>
        </row>
        <row r="862">
          <cell r="A862" t="str">
            <v>I180778</v>
          </cell>
          <cell r="B862" t="str">
            <v>Blue Mesa Reservoir</v>
          </cell>
          <cell r="C862" t="str">
            <v>Steven's Creek Boat Ramp</v>
          </cell>
          <cell r="D862">
            <v>43300</v>
          </cell>
          <cell r="E862">
            <v>43319</v>
          </cell>
          <cell r="F862" t="str">
            <v>mm</v>
          </cell>
          <cell r="G862">
            <v>0</v>
          </cell>
          <cell r="H862" t="str">
            <v>h seeds</v>
          </cell>
        </row>
        <row r="863">
          <cell r="A863" t="str">
            <v>I180780</v>
          </cell>
          <cell r="B863" t="str">
            <v>Blue Mesa Reservoir</v>
          </cell>
          <cell r="C863" t="str">
            <v>Lake Fork Marina</v>
          </cell>
          <cell r="D863">
            <v>43300</v>
          </cell>
          <cell r="E863">
            <v>43319</v>
          </cell>
          <cell r="F863" t="str">
            <v>mm</v>
          </cell>
          <cell r="G863">
            <v>0</v>
          </cell>
          <cell r="H863" t="str">
            <v>m seeds</v>
          </cell>
        </row>
        <row r="864">
          <cell r="A864" t="str">
            <v>I180781</v>
          </cell>
          <cell r="B864" t="str">
            <v>Gunnison River</v>
          </cell>
          <cell r="C864" t="str">
            <v>East Portal Diversion Dam</v>
          </cell>
          <cell r="D864">
            <v>43300</v>
          </cell>
          <cell r="E864">
            <v>43319</v>
          </cell>
          <cell r="F864" t="str">
            <v>mm</v>
          </cell>
          <cell r="G864">
            <v>0</v>
          </cell>
          <cell r="H864" t="str">
            <v>l ost</v>
          </cell>
        </row>
        <row r="865">
          <cell r="A865" t="str">
            <v>I180783</v>
          </cell>
          <cell r="B865" t="str">
            <v>Deer Creek Reservoir</v>
          </cell>
          <cell r="C865" t="str">
            <v>2A</v>
          </cell>
          <cell r="D865">
            <v>43300</v>
          </cell>
          <cell r="E865">
            <v>43319</v>
          </cell>
          <cell r="F865" t="str">
            <v>mm</v>
          </cell>
          <cell r="G865">
            <v>0</v>
          </cell>
          <cell r="H865" t="str">
            <v>no ost</v>
          </cell>
        </row>
        <row r="866">
          <cell r="A866" t="str">
            <v>I180784</v>
          </cell>
          <cell r="B866" t="str">
            <v>Deer Creek Reservoir</v>
          </cell>
          <cell r="C866" t="str">
            <v>3A</v>
          </cell>
          <cell r="D866">
            <v>43300</v>
          </cell>
          <cell r="E866">
            <v>43319</v>
          </cell>
          <cell r="F866" t="str">
            <v>mm</v>
          </cell>
          <cell r="G866">
            <v>0</v>
          </cell>
          <cell r="H866" t="str">
            <v>no ost</v>
          </cell>
        </row>
        <row r="867">
          <cell r="A867" t="str">
            <v>I180786</v>
          </cell>
          <cell r="B867" t="str">
            <v>Deer Creek Reservoir</v>
          </cell>
          <cell r="C867" t="str">
            <v>5A</v>
          </cell>
          <cell r="D867">
            <v>43300</v>
          </cell>
          <cell r="E867">
            <v>43319</v>
          </cell>
          <cell r="F867" t="str">
            <v>mm</v>
          </cell>
          <cell r="G867">
            <v>0</v>
          </cell>
          <cell r="H867" t="str">
            <v>no ost</v>
          </cell>
        </row>
        <row r="868">
          <cell r="A868" t="str">
            <v>I180787</v>
          </cell>
          <cell r="B868" t="str">
            <v>Cleveland Reservoir</v>
          </cell>
          <cell r="C868" t="str">
            <v>1A</v>
          </cell>
          <cell r="D868">
            <v>43304</v>
          </cell>
          <cell r="E868">
            <v>43319</v>
          </cell>
          <cell r="F868" t="str">
            <v>mm</v>
          </cell>
          <cell r="G868">
            <v>0</v>
          </cell>
          <cell r="H868" t="str">
            <v>l ost</v>
          </cell>
        </row>
        <row r="869">
          <cell r="A869" t="str">
            <v>I180788</v>
          </cell>
          <cell r="B869" t="str">
            <v>Cleveland Reservoir</v>
          </cell>
          <cell r="C869" t="str">
            <v>2A</v>
          </cell>
          <cell r="D869">
            <v>43304</v>
          </cell>
          <cell r="E869">
            <v>43319</v>
          </cell>
          <cell r="F869" t="str">
            <v>mm</v>
          </cell>
          <cell r="G869">
            <v>0</v>
          </cell>
          <cell r="H869" t="str">
            <v>l ost</v>
          </cell>
        </row>
        <row r="870">
          <cell r="A870" t="str">
            <v>I180789</v>
          </cell>
          <cell r="B870" t="str">
            <v>Cleveland Reservoir</v>
          </cell>
          <cell r="C870" t="str">
            <v>3A</v>
          </cell>
          <cell r="D870">
            <v>43304</v>
          </cell>
          <cell r="E870">
            <v>43319</v>
          </cell>
          <cell r="F870" t="str">
            <v>mm</v>
          </cell>
          <cell r="G870">
            <v>0</v>
          </cell>
          <cell r="H870" t="str">
            <v>no ost</v>
          </cell>
        </row>
        <row r="871">
          <cell r="A871" t="str">
            <v>I180791</v>
          </cell>
          <cell r="B871" t="str">
            <v>Joe's Valley</v>
          </cell>
          <cell r="C871" t="str">
            <v>2A</v>
          </cell>
          <cell r="D871">
            <v>43299</v>
          </cell>
          <cell r="E871">
            <v>43319</v>
          </cell>
          <cell r="F871" t="str">
            <v>mm</v>
          </cell>
          <cell r="G871">
            <v>0</v>
          </cell>
          <cell r="H871" t="str">
            <v>h ost</v>
          </cell>
        </row>
        <row r="872">
          <cell r="A872" t="str">
            <v>I180792</v>
          </cell>
          <cell r="B872" t="str">
            <v>Joe's Valley</v>
          </cell>
          <cell r="C872" t="str">
            <v>3A</v>
          </cell>
          <cell r="D872">
            <v>43299</v>
          </cell>
          <cell r="E872">
            <v>43319</v>
          </cell>
          <cell r="F872" t="str">
            <v>mm</v>
          </cell>
          <cell r="G872">
            <v>0</v>
          </cell>
          <cell r="H872" t="str">
            <v>no ost</v>
          </cell>
        </row>
        <row r="873">
          <cell r="A873" t="str">
            <v>I180794</v>
          </cell>
          <cell r="B873" t="str">
            <v>Fish Lake</v>
          </cell>
          <cell r="C873" t="str">
            <v>A1 @ South Marina</v>
          </cell>
          <cell r="D873">
            <v>43298</v>
          </cell>
          <cell r="E873">
            <v>43319</v>
          </cell>
          <cell r="F873" t="str">
            <v>mm</v>
          </cell>
          <cell r="G873">
            <v>0</v>
          </cell>
          <cell r="H873" t="str">
            <v>l ost</v>
          </cell>
        </row>
        <row r="874">
          <cell r="A874" t="str">
            <v>I180795</v>
          </cell>
          <cell r="B874" t="str">
            <v>Fish Lake</v>
          </cell>
          <cell r="C874" t="str">
            <v>A2 @ Middle Marina</v>
          </cell>
          <cell r="D874">
            <v>43298</v>
          </cell>
          <cell r="E874">
            <v>43319</v>
          </cell>
          <cell r="F874" t="str">
            <v>mm</v>
          </cell>
          <cell r="G874">
            <v>0</v>
          </cell>
          <cell r="H874" t="str">
            <v>l ost</v>
          </cell>
        </row>
        <row r="875">
          <cell r="A875" t="str">
            <v>I180796</v>
          </cell>
          <cell r="B875" t="str">
            <v>Fish Lake</v>
          </cell>
          <cell r="C875" t="str">
            <v>A3 @ North Marina</v>
          </cell>
          <cell r="D875">
            <v>43298</v>
          </cell>
          <cell r="E875">
            <v>43319</v>
          </cell>
          <cell r="F875" t="str">
            <v>mm</v>
          </cell>
          <cell r="G875">
            <v>0</v>
          </cell>
          <cell r="H875" t="str">
            <v>most</v>
          </cell>
        </row>
        <row r="876">
          <cell r="A876" t="str">
            <v>I180797</v>
          </cell>
          <cell r="B876" t="str">
            <v>Quail Creek Reservoir (Quail Lake)</v>
          </cell>
          <cell r="C876" t="str">
            <v>Ramp A1</v>
          </cell>
          <cell r="D876">
            <v>43297</v>
          </cell>
          <cell r="E876">
            <v>43320</v>
          </cell>
          <cell r="F876" t="str">
            <v>mm</v>
          </cell>
          <cell r="G876">
            <v>0</v>
          </cell>
          <cell r="H876" t="str">
            <v>h ost</v>
          </cell>
        </row>
        <row r="877">
          <cell r="A877" t="str">
            <v>I180798</v>
          </cell>
          <cell r="B877" t="str">
            <v>Quail Creek Reservoir (Quail Lake)</v>
          </cell>
          <cell r="C877" t="str">
            <v>East Dam</v>
          </cell>
          <cell r="D877">
            <v>43297</v>
          </cell>
          <cell r="E877">
            <v>43320</v>
          </cell>
          <cell r="F877" t="str">
            <v>mm</v>
          </cell>
          <cell r="G877">
            <v>0</v>
          </cell>
          <cell r="H877" t="str">
            <v>no ost</v>
          </cell>
        </row>
        <row r="878">
          <cell r="A878" t="str">
            <v>I180799</v>
          </cell>
          <cell r="B878" t="str">
            <v>Quail Creek Reservoir (Quail Lake)</v>
          </cell>
          <cell r="C878" t="str">
            <v>West Dam A3</v>
          </cell>
          <cell r="D878">
            <v>43297</v>
          </cell>
          <cell r="E878">
            <v>43320</v>
          </cell>
          <cell r="F878" t="str">
            <v>mm</v>
          </cell>
          <cell r="G878">
            <v>0</v>
          </cell>
          <cell r="H878" t="str">
            <v>l ost</v>
          </cell>
        </row>
        <row r="879">
          <cell r="A879" t="str">
            <v>I180800</v>
          </cell>
          <cell r="B879" t="str">
            <v>Sand Hollow Reservoir</v>
          </cell>
          <cell r="C879" t="str">
            <v>Ramp A1</v>
          </cell>
          <cell r="D879">
            <v>43297</v>
          </cell>
          <cell r="E879">
            <v>43320</v>
          </cell>
          <cell r="F879" t="str">
            <v>mm</v>
          </cell>
          <cell r="G879">
            <v>0</v>
          </cell>
          <cell r="H879" t="str">
            <v>no ost</v>
          </cell>
        </row>
        <row r="880">
          <cell r="A880" t="str">
            <v>I180801</v>
          </cell>
          <cell r="B880" t="str">
            <v>Sand Hollow Reservoir</v>
          </cell>
          <cell r="C880" t="str">
            <v>S Ramp A2</v>
          </cell>
          <cell r="D880">
            <v>43297</v>
          </cell>
          <cell r="E880">
            <v>43320</v>
          </cell>
          <cell r="F880" t="str">
            <v>mm</v>
          </cell>
          <cell r="G880">
            <v>0</v>
          </cell>
          <cell r="H880" t="str">
            <v>l ost</v>
          </cell>
        </row>
        <row r="881">
          <cell r="A881" t="str">
            <v>I180802</v>
          </cell>
          <cell r="B881" t="str">
            <v>Sand Hollow Reservoir</v>
          </cell>
          <cell r="C881" t="str">
            <v>N E Corner A3</v>
          </cell>
          <cell r="D881">
            <v>43297</v>
          </cell>
          <cell r="E881">
            <v>43320</v>
          </cell>
          <cell r="F881" t="str">
            <v>mm</v>
          </cell>
          <cell r="G881">
            <v>0</v>
          </cell>
          <cell r="H881" t="str">
            <v>l ost</v>
          </cell>
        </row>
        <row r="882">
          <cell r="A882" t="str">
            <v>I180803</v>
          </cell>
          <cell r="B882" t="str">
            <v>Navajo Reservoir</v>
          </cell>
          <cell r="C882" t="str">
            <v>CO Boat House</v>
          </cell>
          <cell r="D882">
            <v>43305</v>
          </cell>
          <cell r="E882">
            <v>43320</v>
          </cell>
          <cell r="F882" t="str">
            <v>mm</v>
          </cell>
          <cell r="G882">
            <v>0</v>
          </cell>
          <cell r="H882" t="str">
            <v>l ost</v>
          </cell>
        </row>
        <row r="883">
          <cell r="A883" t="str">
            <v>I180804</v>
          </cell>
          <cell r="B883" t="str">
            <v>Navajo Reservoir</v>
          </cell>
          <cell r="C883" t="str">
            <v>CO Break Water</v>
          </cell>
          <cell r="D883">
            <v>43305</v>
          </cell>
          <cell r="E883">
            <v>43320</v>
          </cell>
          <cell r="F883" t="str">
            <v>mm</v>
          </cell>
          <cell r="G883">
            <v>0</v>
          </cell>
          <cell r="H883" t="str">
            <v>no ost</v>
          </cell>
        </row>
        <row r="884">
          <cell r="A884" t="str">
            <v>I180811</v>
          </cell>
          <cell r="B884" t="str">
            <v>Glendo Reservoir</v>
          </cell>
          <cell r="C884" t="str">
            <v>Inlet</v>
          </cell>
          <cell r="D884">
            <v>43300</v>
          </cell>
          <cell r="E884">
            <v>43320</v>
          </cell>
          <cell r="F884" t="str">
            <v>mm</v>
          </cell>
          <cell r="G884">
            <v>0</v>
          </cell>
          <cell r="H884" t="str">
            <v>l ost</v>
          </cell>
        </row>
        <row r="885">
          <cell r="A885" t="str">
            <v>I180812</v>
          </cell>
          <cell r="B885" t="str">
            <v>Glendo Reservoir</v>
          </cell>
          <cell r="C885" t="str">
            <v>Bennett Hill</v>
          </cell>
          <cell r="D885">
            <v>43300</v>
          </cell>
          <cell r="E885">
            <v>43320</v>
          </cell>
          <cell r="F885" t="str">
            <v>mm</v>
          </cell>
          <cell r="G885">
            <v>0</v>
          </cell>
          <cell r="H885" t="str">
            <v>l ost</v>
          </cell>
        </row>
        <row r="886">
          <cell r="A886" t="str">
            <v>I180815</v>
          </cell>
          <cell r="B886" t="str">
            <v>Brantley Reservoir</v>
          </cell>
          <cell r="C886" t="str">
            <v>East (Main) Dock</v>
          </cell>
          <cell r="D886">
            <v>43306</v>
          </cell>
          <cell r="E886">
            <v>43320</v>
          </cell>
          <cell r="F886" t="str">
            <v>mm</v>
          </cell>
          <cell r="G886">
            <v>0</v>
          </cell>
          <cell r="H886" t="str">
            <v>no ost</v>
          </cell>
        </row>
        <row r="887">
          <cell r="A887" t="str">
            <v>I180816</v>
          </cell>
          <cell r="B887" t="str">
            <v>Brantley Reservoir</v>
          </cell>
          <cell r="C887" t="str">
            <v>Below Dam</v>
          </cell>
          <cell r="D887">
            <v>43306</v>
          </cell>
          <cell r="E887">
            <v>43320</v>
          </cell>
          <cell r="F887" t="str">
            <v>mm</v>
          </cell>
          <cell r="G887">
            <v>0</v>
          </cell>
          <cell r="H887" t="str">
            <v>no ost</v>
          </cell>
        </row>
        <row r="888">
          <cell r="A888" t="str">
            <v>I180819</v>
          </cell>
          <cell r="B888" t="str">
            <v>Elephant Butte Reservoir</v>
          </cell>
          <cell r="C888" t="str">
            <v>Main Dock</v>
          </cell>
          <cell r="D888">
            <v>43307</v>
          </cell>
          <cell r="E888">
            <v>43320</v>
          </cell>
          <cell r="F888" t="str">
            <v>mm</v>
          </cell>
          <cell r="G888">
            <v>0</v>
          </cell>
          <cell r="H888" t="str">
            <v>no ost</v>
          </cell>
        </row>
        <row r="889">
          <cell r="A889" t="str">
            <v>I180820</v>
          </cell>
          <cell r="B889" t="str">
            <v>El Vado Reservoir</v>
          </cell>
          <cell r="C889" t="str">
            <v>Main Boat Launch</v>
          </cell>
          <cell r="D889">
            <v>43305</v>
          </cell>
          <cell r="E889">
            <v>43320</v>
          </cell>
          <cell r="F889" t="str">
            <v>mm</v>
          </cell>
          <cell r="G889">
            <v>0</v>
          </cell>
          <cell r="H889" t="str">
            <v>no ost</v>
          </cell>
        </row>
        <row r="890">
          <cell r="A890" t="str">
            <v>I180827</v>
          </cell>
          <cell r="B890" t="str">
            <v>Sumner Lake</v>
          </cell>
          <cell r="C890" t="str">
            <v>Main Dock</v>
          </cell>
          <cell r="D890">
            <v>43306</v>
          </cell>
          <cell r="E890">
            <v>43320</v>
          </cell>
          <cell r="F890" t="str">
            <v>mm</v>
          </cell>
          <cell r="G890">
            <v>0</v>
          </cell>
          <cell r="H890" t="str">
            <v>h ost</v>
          </cell>
        </row>
        <row r="891">
          <cell r="A891" t="str">
            <v>I180828</v>
          </cell>
          <cell r="B891" t="str">
            <v>Sumner Lake</v>
          </cell>
          <cell r="C891" t="str">
            <v>Dam</v>
          </cell>
          <cell r="D891">
            <v>43306</v>
          </cell>
          <cell r="E891">
            <v>43320</v>
          </cell>
          <cell r="F891" t="str">
            <v>mm</v>
          </cell>
          <cell r="G891">
            <v>0</v>
          </cell>
          <cell r="H891" t="str">
            <v>h ost</v>
          </cell>
        </row>
        <row r="892">
          <cell r="A892" t="str">
            <v>I180809</v>
          </cell>
          <cell r="B892" t="str">
            <v>Glendo Reservoir</v>
          </cell>
          <cell r="C892" t="str">
            <v>Dam</v>
          </cell>
          <cell r="D892">
            <v>43300</v>
          </cell>
          <cell r="E892">
            <v>43320</v>
          </cell>
          <cell r="F892" t="str">
            <v>im</v>
          </cell>
          <cell r="G892">
            <v>0</v>
          </cell>
        </row>
        <row r="893">
          <cell r="A893" t="str">
            <v>I180810</v>
          </cell>
          <cell r="B893" t="str">
            <v>Glendo Reservoir</v>
          </cell>
          <cell r="C893" t="str">
            <v>Marina</v>
          </cell>
          <cell r="D893">
            <v>43300</v>
          </cell>
          <cell r="E893">
            <v>43320</v>
          </cell>
          <cell r="F893" t="str">
            <v>im</v>
          </cell>
          <cell r="G893">
            <v>0</v>
          </cell>
        </row>
        <row r="894">
          <cell r="A894" t="str">
            <v>I180821</v>
          </cell>
          <cell r="B894" t="str">
            <v>Farmington Lake</v>
          </cell>
          <cell r="C894" t="str">
            <v>Boat Ramp</v>
          </cell>
          <cell r="D894">
            <v>43307</v>
          </cell>
          <cell r="E894">
            <v>43320</v>
          </cell>
          <cell r="F894" t="str">
            <v>im</v>
          </cell>
          <cell r="G894">
            <v>0</v>
          </cell>
          <cell r="H894" t="str">
            <v>l. ost</v>
          </cell>
        </row>
        <row r="895">
          <cell r="A895" t="str">
            <v>I180822</v>
          </cell>
          <cell r="B895" t="str">
            <v>Farmington Lake</v>
          </cell>
          <cell r="C895" t="str">
            <v>Inlet</v>
          </cell>
          <cell r="D895">
            <v>43307</v>
          </cell>
          <cell r="E895">
            <v>43320</v>
          </cell>
          <cell r="F895" t="str">
            <v>im</v>
          </cell>
          <cell r="G895">
            <v>0</v>
          </cell>
        </row>
        <row r="896">
          <cell r="A896" t="str">
            <v>I180808</v>
          </cell>
          <cell r="B896" t="str">
            <v>Navajo Reservoir</v>
          </cell>
          <cell r="C896" t="str">
            <v>NM Pine Marina</v>
          </cell>
          <cell r="D896">
            <v>43305</v>
          </cell>
          <cell r="E896">
            <v>43320</v>
          </cell>
          <cell r="F896" t="str">
            <v>cd</v>
          </cell>
          <cell r="G896">
            <v>0</v>
          </cell>
        </row>
        <row r="897">
          <cell r="A897" t="str">
            <v>I180807</v>
          </cell>
          <cell r="B897" t="str">
            <v>Navajo Reservoir</v>
          </cell>
          <cell r="C897" t="str">
            <v>NM Spill Way</v>
          </cell>
          <cell r="D897">
            <v>43305</v>
          </cell>
          <cell r="E897">
            <v>43320</v>
          </cell>
          <cell r="F897" t="str">
            <v>cd</v>
          </cell>
          <cell r="G897">
            <v>0</v>
          </cell>
        </row>
        <row r="898">
          <cell r="A898" t="str">
            <v>I180817</v>
          </cell>
          <cell r="E898">
            <v>43320</v>
          </cell>
          <cell r="F898" t="str">
            <v>cd</v>
          </cell>
          <cell r="G898">
            <v>0</v>
          </cell>
        </row>
        <row r="899">
          <cell r="A899" t="str">
            <v>I180818</v>
          </cell>
          <cell r="B899" t="str">
            <v>Elephant Butte Reservoir</v>
          </cell>
          <cell r="C899" t="str">
            <v>Dam</v>
          </cell>
          <cell r="D899">
            <v>43307</v>
          </cell>
          <cell r="E899">
            <v>43320</v>
          </cell>
          <cell r="F899" t="str">
            <v>cd</v>
          </cell>
          <cell r="G899">
            <v>0</v>
          </cell>
        </row>
        <row r="900">
          <cell r="A900" t="str">
            <v>I180825</v>
          </cell>
          <cell r="B900" t="str">
            <v>Heron Reservoir</v>
          </cell>
          <cell r="C900" t="str">
            <v>Dam</v>
          </cell>
          <cell r="D900">
            <v>43305</v>
          </cell>
          <cell r="E900">
            <v>43320</v>
          </cell>
          <cell r="F900" t="str">
            <v>cd</v>
          </cell>
          <cell r="G900">
            <v>0</v>
          </cell>
        </row>
        <row r="901">
          <cell r="A901" t="str">
            <v>I180826</v>
          </cell>
          <cell r="B901" t="str">
            <v>Heron Reservoir</v>
          </cell>
          <cell r="C901" t="str">
            <v>Lalaja Boat Ramp</v>
          </cell>
          <cell r="D901">
            <v>43305</v>
          </cell>
          <cell r="E901">
            <v>43320</v>
          </cell>
          <cell r="F901" t="str">
            <v>cd</v>
          </cell>
          <cell r="G901">
            <v>0</v>
          </cell>
        </row>
        <row r="902">
          <cell r="A902" t="str">
            <v>I180888</v>
          </cell>
          <cell r="B902" t="str">
            <v>Apache Lake (Horse Mesa Dam)</v>
          </cell>
          <cell r="C902" t="str">
            <v>Site 1 (30m)</v>
          </cell>
          <cell r="D902">
            <v>43312</v>
          </cell>
          <cell r="E902">
            <v>43321</v>
          </cell>
          <cell r="F902" t="str">
            <v>im</v>
          </cell>
          <cell r="G902">
            <v>2716</v>
          </cell>
          <cell r="H902" t="str">
            <v>l. ost</v>
          </cell>
        </row>
        <row r="903">
          <cell r="A903" t="str">
            <v>I180892</v>
          </cell>
          <cell r="B903" t="str">
            <v>Bartlett Lake</v>
          </cell>
          <cell r="C903" t="str">
            <v>Site 2 Marina</v>
          </cell>
          <cell r="D903">
            <v>43311</v>
          </cell>
          <cell r="E903">
            <v>43321</v>
          </cell>
          <cell r="F903" t="str">
            <v>im</v>
          </cell>
          <cell r="G903">
            <v>0</v>
          </cell>
          <cell r="H903" t="str">
            <v>m. ost</v>
          </cell>
        </row>
        <row r="904">
          <cell r="A904" t="str">
            <v>I180893</v>
          </cell>
          <cell r="B904" t="str">
            <v>Bartlett Lake</v>
          </cell>
          <cell r="C904" t="str">
            <v>Site 3 Boater's Campground</v>
          </cell>
          <cell r="D904">
            <v>43311</v>
          </cell>
          <cell r="E904">
            <v>43321</v>
          </cell>
          <cell r="F904" t="str">
            <v>im</v>
          </cell>
          <cell r="G904">
            <v>0</v>
          </cell>
          <cell r="H904" t="str">
            <v>m. ost</v>
          </cell>
        </row>
        <row r="905">
          <cell r="A905" t="str">
            <v>I180806</v>
          </cell>
          <cell r="B905" t="str">
            <v>Navajo Reservoir</v>
          </cell>
          <cell r="C905" t="str">
            <v>NM Sims Marina</v>
          </cell>
          <cell r="D905">
            <v>43305</v>
          </cell>
          <cell r="E905">
            <v>43321</v>
          </cell>
          <cell r="F905" t="str">
            <v>dm</v>
          </cell>
          <cell r="G905">
            <v>0</v>
          </cell>
        </row>
        <row r="906">
          <cell r="A906" t="str">
            <v>I180813</v>
          </cell>
          <cell r="B906" t="str">
            <v>Glendo Reservoir</v>
          </cell>
          <cell r="C906" t="str">
            <v>Whiskey Gulch</v>
          </cell>
          <cell r="D906">
            <v>43300</v>
          </cell>
          <cell r="E906">
            <v>43321</v>
          </cell>
          <cell r="F906" t="str">
            <v>dm</v>
          </cell>
          <cell r="G906">
            <v>0</v>
          </cell>
        </row>
        <row r="907">
          <cell r="A907" t="str">
            <v>I180814</v>
          </cell>
          <cell r="E907">
            <v>43321</v>
          </cell>
          <cell r="F907" t="str">
            <v>dm</v>
          </cell>
          <cell r="G907">
            <v>0</v>
          </cell>
        </row>
        <row r="908">
          <cell r="A908" t="str">
            <v>I180823</v>
          </cell>
          <cell r="E908">
            <v>43321</v>
          </cell>
          <cell r="F908" t="str">
            <v>dm</v>
          </cell>
          <cell r="G908">
            <v>0</v>
          </cell>
        </row>
        <row r="909">
          <cell r="A909" t="str">
            <v>I180824</v>
          </cell>
          <cell r="E909">
            <v>43320</v>
          </cell>
          <cell r="F909" t="str">
            <v>jm</v>
          </cell>
          <cell r="G909">
            <v>0</v>
          </cell>
        </row>
        <row r="910">
          <cell r="A910" t="str">
            <v>I180887</v>
          </cell>
          <cell r="B910" t="str">
            <v>Apache Lake (Horse Mesa Dam)</v>
          </cell>
          <cell r="C910" t="str">
            <v>Site 1 (5m)</v>
          </cell>
          <cell r="D910">
            <v>43312</v>
          </cell>
          <cell r="E910">
            <v>43321</v>
          </cell>
          <cell r="F910" t="str">
            <v>cd</v>
          </cell>
          <cell r="G910">
            <v>988</v>
          </cell>
        </row>
        <row r="911">
          <cell r="A911" t="str">
            <v>I180891</v>
          </cell>
          <cell r="B911" t="str">
            <v>Apache Lake (Horse Mesa Dam)</v>
          </cell>
          <cell r="C911" t="str">
            <v>Site 4 Burnt Horse Corral Rec Site</v>
          </cell>
          <cell r="D911">
            <v>43312</v>
          </cell>
          <cell r="E911">
            <v>43321</v>
          </cell>
          <cell r="F911" t="str">
            <v>cd</v>
          </cell>
          <cell r="G911">
            <v>0</v>
          </cell>
        </row>
        <row r="912">
          <cell r="A912" t="str">
            <v>I180889</v>
          </cell>
          <cell r="B912" t="str">
            <v>Apache Lake (Horse Mesa Dam)</v>
          </cell>
          <cell r="C912" t="str">
            <v>Site 2 Marina</v>
          </cell>
          <cell r="D912">
            <v>43312</v>
          </cell>
          <cell r="E912">
            <v>43321</v>
          </cell>
          <cell r="F912" t="str">
            <v>cd</v>
          </cell>
          <cell r="G912">
            <v>258</v>
          </cell>
        </row>
        <row r="913">
          <cell r="A913" t="str">
            <v>I180845</v>
          </cell>
          <cell r="B913" t="str">
            <v>Jordanelle Reservoir</v>
          </cell>
          <cell r="C913" t="str">
            <v>3A</v>
          </cell>
          <cell r="D913">
            <v>43306</v>
          </cell>
          <cell r="E913">
            <v>43321</v>
          </cell>
          <cell r="F913" t="str">
            <v>im</v>
          </cell>
          <cell r="H913" t="str">
            <v>broke test tube and lost bottom 15 mL</v>
          </cell>
        </row>
        <row r="914">
          <cell r="A914" t="str">
            <v>I180900</v>
          </cell>
          <cell r="B914" t="str">
            <v>Roosevelt Lake</v>
          </cell>
          <cell r="C914" t="str">
            <v>Site 1 Marina</v>
          </cell>
          <cell r="D914">
            <v>43312</v>
          </cell>
          <cell r="E914">
            <v>43322</v>
          </cell>
          <cell r="F914" t="str">
            <v>im</v>
          </cell>
          <cell r="G914">
            <v>0</v>
          </cell>
          <cell r="H914" t="str">
            <v>h. ost</v>
          </cell>
        </row>
        <row r="915">
          <cell r="A915" t="str">
            <v>I180901</v>
          </cell>
          <cell r="B915" t="str">
            <v>Roosevelt Lake</v>
          </cell>
          <cell r="C915" t="str">
            <v>Site 2 Windy Hill</v>
          </cell>
          <cell r="D915">
            <v>43312</v>
          </cell>
          <cell r="E915">
            <v>43322</v>
          </cell>
          <cell r="F915" t="str">
            <v>im</v>
          </cell>
          <cell r="G915">
            <v>0</v>
          </cell>
          <cell r="H915" t="str">
            <v>h. ost</v>
          </cell>
        </row>
        <row r="916">
          <cell r="A916" t="str">
            <v>I180902</v>
          </cell>
          <cell r="B916" t="str">
            <v>Roosevelt Lake</v>
          </cell>
          <cell r="C916" t="str">
            <v>Site 3 Dam</v>
          </cell>
          <cell r="D916">
            <v>43312</v>
          </cell>
          <cell r="E916">
            <v>43322</v>
          </cell>
          <cell r="F916" t="str">
            <v>im</v>
          </cell>
          <cell r="G916">
            <v>0</v>
          </cell>
          <cell r="H916" t="str">
            <v>l. ost</v>
          </cell>
        </row>
        <row r="917">
          <cell r="A917" t="str">
            <v>I180903</v>
          </cell>
          <cell r="B917" t="str">
            <v>Roosevelt Lake</v>
          </cell>
          <cell r="C917" t="str">
            <v>Site 4 Cholla</v>
          </cell>
          <cell r="D917">
            <v>43312</v>
          </cell>
          <cell r="E917">
            <v>43322</v>
          </cell>
          <cell r="F917" t="str">
            <v>im</v>
          </cell>
          <cell r="G917">
            <v>0</v>
          </cell>
          <cell r="H917" t="str">
            <v>l. ost</v>
          </cell>
        </row>
        <row r="918">
          <cell r="A918" t="str">
            <v>I180833</v>
          </cell>
          <cell r="B918" t="str">
            <v>Jackson Flat</v>
          </cell>
          <cell r="C918" t="str">
            <v>A1 West Dike</v>
          </cell>
          <cell r="D918">
            <v>43307</v>
          </cell>
          <cell r="E918">
            <v>43322</v>
          </cell>
          <cell r="F918" t="str">
            <v>AS</v>
          </cell>
          <cell r="G918">
            <v>0</v>
          </cell>
        </row>
        <row r="919">
          <cell r="A919" t="str">
            <v>I180834</v>
          </cell>
          <cell r="B919" t="str">
            <v>Jackson Flat</v>
          </cell>
          <cell r="C919" t="str">
            <v>A2 NW Dike</v>
          </cell>
          <cell r="D919">
            <v>43307</v>
          </cell>
          <cell r="E919">
            <v>43322</v>
          </cell>
          <cell r="F919" t="str">
            <v>AS</v>
          </cell>
          <cell r="G919">
            <v>0</v>
          </cell>
        </row>
        <row r="920">
          <cell r="A920" t="str">
            <v>I180850</v>
          </cell>
          <cell r="B920" t="str">
            <v>Rockport Lake (Wanship Dam)</v>
          </cell>
          <cell r="C920" t="str">
            <v>Dam (1)</v>
          </cell>
          <cell r="D920">
            <v>43294</v>
          </cell>
          <cell r="E920">
            <v>43322</v>
          </cell>
          <cell r="F920" t="str">
            <v>AS</v>
          </cell>
          <cell r="G920">
            <v>0</v>
          </cell>
        </row>
        <row r="921">
          <cell r="A921" t="str">
            <v>I180851</v>
          </cell>
          <cell r="B921" t="str">
            <v>Rockport Lake (Wanship Dam)</v>
          </cell>
          <cell r="C921" t="str">
            <v>Dam (2)</v>
          </cell>
          <cell r="D921">
            <v>43294</v>
          </cell>
          <cell r="E921">
            <v>43322</v>
          </cell>
          <cell r="F921" t="str">
            <v>AS</v>
          </cell>
          <cell r="G921">
            <v>0</v>
          </cell>
        </row>
        <row r="922">
          <cell r="A922" t="str">
            <v>I180831</v>
          </cell>
          <cell r="B922" t="str">
            <v>Navajo Reservoir</v>
          </cell>
          <cell r="C922" t="str">
            <v>A2 Mid Lake</v>
          </cell>
          <cell r="D922">
            <v>43306</v>
          </cell>
          <cell r="E922">
            <v>43322</v>
          </cell>
          <cell r="F922" t="str">
            <v>JM</v>
          </cell>
          <cell r="G922">
            <v>0</v>
          </cell>
        </row>
        <row r="923">
          <cell r="A923" t="str">
            <v>I180832</v>
          </cell>
          <cell r="B923" t="str">
            <v>Navajo Reservoir</v>
          </cell>
          <cell r="C923" t="str">
            <v>A3 Private Marina</v>
          </cell>
          <cell r="D923">
            <v>43306</v>
          </cell>
          <cell r="E923">
            <v>43322</v>
          </cell>
          <cell r="F923" t="str">
            <v>JM</v>
          </cell>
          <cell r="G923">
            <v>0</v>
          </cell>
        </row>
        <row r="924">
          <cell r="A924" t="str">
            <v>I180843</v>
          </cell>
          <cell r="B924" t="str">
            <v>Jordanelle Reservoir</v>
          </cell>
          <cell r="C924" t="str">
            <v>1A</v>
          </cell>
          <cell r="D924">
            <v>43306</v>
          </cell>
          <cell r="E924">
            <v>43322</v>
          </cell>
          <cell r="F924" t="str">
            <v>JM</v>
          </cell>
          <cell r="G924">
            <v>0</v>
          </cell>
        </row>
        <row r="925">
          <cell r="A925" t="str">
            <v>I180890</v>
          </cell>
          <cell r="B925" t="str">
            <v>Apache Lake (Horse Mesa Dam)</v>
          </cell>
          <cell r="C925" t="str">
            <v>Site 3 Three Mile</v>
          </cell>
          <cell r="D925">
            <v>43312</v>
          </cell>
          <cell r="E925">
            <v>43322</v>
          </cell>
          <cell r="F925" t="str">
            <v>im</v>
          </cell>
          <cell r="G925">
            <v>0</v>
          </cell>
          <cell r="H925" t="str">
            <v>m. ost</v>
          </cell>
        </row>
        <row r="926">
          <cell r="A926" t="str">
            <v>I180829</v>
          </cell>
          <cell r="B926" t="str">
            <v>Sumner Lake</v>
          </cell>
          <cell r="C926" t="str">
            <v>East Dock</v>
          </cell>
          <cell r="D926">
            <v>43306</v>
          </cell>
          <cell r="E926">
            <v>43322</v>
          </cell>
          <cell r="F926" t="str">
            <v>mm</v>
          </cell>
          <cell r="G926">
            <v>0</v>
          </cell>
          <cell r="H926" t="str">
            <v>l ost</v>
          </cell>
        </row>
        <row r="927">
          <cell r="A927" t="str">
            <v>I180830</v>
          </cell>
          <cell r="B927" t="str">
            <v>Navajo Reservoir</v>
          </cell>
          <cell r="C927" t="str">
            <v>A1 Dike</v>
          </cell>
          <cell r="D927">
            <v>43306</v>
          </cell>
          <cell r="E927">
            <v>43322</v>
          </cell>
          <cell r="F927" t="str">
            <v>mm</v>
          </cell>
          <cell r="G927">
            <v>0</v>
          </cell>
          <cell r="H927" t="str">
            <v>no ost</v>
          </cell>
        </row>
        <row r="928">
          <cell r="A928" t="str">
            <v>I180835</v>
          </cell>
          <cell r="B928" t="str">
            <v>Little Dell Reservoir</v>
          </cell>
          <cell r="C928" t="str">
            <v>1A</v>
          </cell>
          <cell r="D928">
            <v>43306</v>
          </cell>
          <cell r="E928">
            <v>43322</v>
          </cell>
          <cell r="F928" t="str">
            <v>mm</v>
          </cell>
          <cell r="G928">
            <v>0</v>
          </cell>
          <cell r="H928" t="str">
            <v>no ost</v>
          </cell>
        </row>
        <row r="929">
          <cell r="A929" t="str">
            <v>I180836</v>
          </cell>
          <cell r="B929" t="str">
            <v>Little Dell Reservoir</v>
          </cell>
          <cell r="C929" t="str">
            <v>2A</v>
          </cell>
          <cell r="D929">
            <v>43306</v>
          </cell>
          <cell r="E929">
            <v>43322</v>
          </cell>
          <cell r="F929" t="str">
            <v>mm</v>
          </cell>
          <cell r="G929">
            <v>0</v>
          </cell>
          <cell r="H929" t="str">
            <v>no ost</v>
          </cell>
        </row>
        <row r="930">
          <cell r="A930" t="str">
            <v>I180837</v>
          </cell>
          <cell r="B930" t="str">
            <v>Little Dell Reservoir</v>
          </cell>
          <cell r="C930" t="str">
            <v>3A</v>
          </cell>
          <cell r="D930">
            <v>43306</v>
          </cell>
          <cell r="E930">
            <v>43322</v>
          </cell>
          <cell r="F930" t="str">
            <v>mm</v>
          </cell>
          <cell r="G930">
            <v>0</v>
          </cell>
          <cell r="H930" t="str">
            <v>no ost</v>
          </cell>
        </row>
        <row r="931">
          <cell r="A931" t="str">
            <v>I180838</v>
          </cell>
          <cell r="B931" t="str">
            <v>Little Dell Reservoir</v>
          </cell>
          <cell r="C931" t="str">
            <v>4A</v>
          </cell>
          <cell r="D931">
            <v>43306</v>
          </cell>
          <cell r="E931">
            <v>43322</v>
          </cell>
          <cell r="F931" t="str">
            <v>mm</v>
          </cell>
          <cell r="G931">
            <v>0</v>
          </cell>
          <cell r="H931" t="str">
            <v>no ost</v>
          </cell>
        </row>
        <row r="932">
          <cell r="A932" t="str">
            <v>I180839</v>
          </cell>
          <cell r="B932" t="str">
            <v>Strawberry Reservoir</v>
          </cell>
          <cell r="C932" t="str">
            <v>1A</v>
          </cell>
          <cell r="D932">
            <v>43307</v>
          </cell>
          <cell r="E932">
            <v>43322</v>
          </cell>
          <cell r="F932" t="str">
            <v>mm</v>
          </cell>
          <cell r="G932">
            <v>0</v>
          </cell>
          <cell r="H932" t="str">
            <v>no ost</v>
          </cell>
        </row>
        <row r="933">
          <cell r="A933" t="str">
            <v>I180840</v>
          </cell>
          <cell r="B933" t="str">
            <v>Strawberry Reservoir</v>
          </cell>
          <cell r="C933" t="str">
            <v>2A</v>
          </cell>
          <cell r="D933">
            <v>43307</v>
          </cell>
          <cell r="E933">
            <v>43322</v>
          </cell>
          <cell r="F933" t="str">
            <v>mm</v>
          </cell>
          <cell r="G933">
            <v>0</v>
          </cell>
          <cell r="H933" t="str">
            <v>no ost</v>
          </cell>
        </row>
        <row r="934">
          <cell r="A934" t="str">
            <v>I180841</v>
          </cell>
          <cell r="B934" t="str">
            <v>Strawberry Reservoir</v>
          </cell>
          <cell r="C934" t="str">
            <v>3A</v>
          </cell>
          <cell r="D934">
            <v>43307</v>
          </cell>
          <cell r="E934">
            <v>43322</v>
          </cell>
          <cell r="F934" t="str">
            <v>mm</v>
          </cell>
          <cell r="G934">
            <v>0</v>
          </cell>
          <cell r="H934" t="str">
            <v>no ost</v>
          </cell>
        </row>
        <row r="935">
          <cell r="A935" t="str">
            <v>I180842</v>
          </cell>
          <cell r="B935" t="str">
            <v>Strawberry Reservoir</v>
          </cell>
          <cell r="C935" t="str">
            <v>4A</v>
          </cell>
          <cell r="D935">
            <v>43307</v>
          </cell>
          <cell r="E935">
            <v>43322</v>
          </cell>
          <cell r="F935" t="str">
            <v>mm</v>
          </cell>
          <cell r="G935">
            <v>0</v>
          </cell>
          <cell r="H935" t="str">
            <v>no ost</v>
          </cell>
        </row>
        <row r="936">
          <cell r="A936" t="str">
            <v>I180846</v>
          </cell>
          <cell r="B936" t="str">
            <v>Jordanelle Reservoir</v>
          </cell>
          <cell r="C936" t="str">
            <v>4A</v>
          </cell>
          <cell r="D936">
            <v>43306</v>
          </cell>
          <cell r="E936">
            <v>43322</v>
          </cell>
          <cell r="F936" t="str">
            <v>mm</v>
          </cell>
          <cell r="G936">
            <v>0</v>
          </cell>
          <cell r="H936" t="str">
            <v>no ost</v>
          </cell>
        </row>
        <row r="937">
          <cell r="A937" t="str">
            <v>I180847</v>
          </cell>
          <cell r="B937" t="str">
            <v>Jordanelle Reservoir</v>
          </cell>
          <cell r="C937" t="str">
            <v>5A</v>
          </cell>
          <cell r="D937">
            <v>43306</v>
          </cell>
          <cell r="E937">
            <v>43322</v>
          </cell>
          <cell r="F937" t="str">
            <v>mm</v>
          </cell>
          <cell r="G937">
            <v>0</v>
          </cell>
          <cell r="H937" t="str">
            <v>no ost</v>
          </cell>
        </row>
        <row r="938">
          <cell r="A938" t="str">
            <v>I180848</v>
          </cell>
          <cell r="B938" t="str">
            <v>Steinaker Reservoir</v>
          </cell>
          <cell r="D938">
            <v>43293</v>
          </cell>
          <cell r="E938">
            <v>43322</v>
          </cell>
          <cell r="F938" t="str">
            <v>mm</v>
          </cell>
          <cell r="G938">
            <v>0</v>
          </cell>
          <cell r="H938" t="str">
            <v>l ost</v>
          </cell>
        </row>
        <row r="939">
          <cell r="A939" t="str">
            <v>I180849</v>
          </cell>
          <cell r="B939" t="str">
            <v>Rockport Lake (Wanship Dam)</v>
          </cell>
          <cell r="C939" t="str">
            <v>Ramp</v>
          </cell>
          <cell r="D939">
            <v>43294</v>
          </cell>
          <cell r="E939">
            <v>43322</v>
          </cell>
          <cell r="F939" t="str">
            <v>mm</v>
          </cell>
          <cell r="G939">
            <v>0</v>
          </cell>
          <cell r="H939" t="str">
            <v>l ost</v>
          </cell>
        </row>
        <row r="940">
          <cell r="A940" t="str">
            <v>I180852</v>
          </cell>
          <cell r="B940" t="str">
            <v>Rockport Lake (Wanship Dam)</v>
          </cell>
          <cell r="C940" t="str">
            <v>Day Use area</v>
          </cell>
          <cell r="D940">
            <v>43294</v>
          </cell>
          <cell r="E940">
            <v>43322</v>
          </cell>
          <cell r="F940" t="str">
            <v>mm</v>
          </cell>
          <cell r="G940">
            <v>0</v>
          </cell>
          <cell r="H940" t="str">
            <v>no ost</v>
          </cell>
        </row>
        <row r="941">
          <cell r="A941" t="str">
            <v>I180853</v>
          </cell>
          <cell r="B941" t="str">
            <v>Newton Reservoir</v>
          </cell>
          <cell r="C941">
            <v>1</v>
          </cell>
          <cell r="D941">
            <v>43298</v>
          </cell>
          <cell r="E941">
            <v>43322</v>
          </cell>
          <cell r="F941" t="str">
            <v>mm</v>
          </cell>
          <cell r="G941">
            <v>0</v>
          </cell>
          <cell r="H941" t="str">
            <v>no ost</v>
          </cell>
        </row>
        <row r="942">
          <cell r="A942" t="str">
            <v>I180854</v>
          </cell>
          <cell r="B942" t="str">
            <v>Newton Reservoir</v>
          </cell>
          <cell r="C942">
            <v>2</v>
          </cell>
          <cell r="D942">
            <v>43298</v>
          </cell>
          <cell r="E942">
            <v>43322</v>
          </cell>
          <cell r="F942" t="str">
            <v>mm</v>
          </cell>
          <cell r="G942">
            <v>0</v>
          </cell>
          <cell r="H942" t="str">
            <v>no ost</v>
          </cell>
        </row>
        <row r="943">
          <cell r="A943" t="str">
            <v>I180855</v>
          </cell>
          <cell r="B943" t="str">
            <v>Newton Reservoir</v>
          </cell>
          <cell r="C943">
            <v>3</v>
          </cell>
          <cell r="D943">
            <v>43298</v>
          </cell>
          <cell r="E943">
            <v>43322</v>
          </cell>
          <cell r="F943" t="str">
            <v>mm</v>
          </cell>
          <cell r="G943">
            <v>0</v>
          </cell>
          <cell r="H943" t="str">
            <v>no ost</v>
          </cell>
        </row>
        <row r="944">
          <cell r="A944" t="str">
            <v>I180365</v>
          </cell>
          <cell r="B944" t="str">
            <v>Deer Creek Reservoir</v>
          </cell>
          <cell r="C944" t="str">
            <v>1A</v>
          </cell>
          <cell r="D944">
            <v>43263</v>
          </cell>
          <cell r="E944">
            <v>43325</v>
          </cell>
          <cell r="F944" t="str">
            <v>cd</v>
          </cell>
          <cell r="G944">
            <v>0</v>
          </cell>
        </row>
        <row r="945">
          <cell r="A945" t="str">
            <v>I180533</v>
          </cell>
          <cell r="B945" t="str">
            <v>Canyon Lake (Mormon Flat Dam)</v>
          </cell>
          <cell r="C945" t="str">
            <v>Beer Can Flats</v>
          </cell>
          <cell r="D945">
            <v>43277</v>
          </cell>
          <cell r="E945">
            <v>43280</v>
          </cell>
          <cell r="F945" t="str">
            <v>jm</v>
          </cell>
          <cell r="G945">
            <v>10740</v>
          </cell>
        </row>
        <row r="946">
          <cell r="A946" t="str">
            <v>I180805</v>
          </cell>
          <cell r="B946" t="str">
            <v>Navajo Reservoir</v>
          </cell>
          <cell r="C946" t="str">
            <v>CO State Line</v>
          </cell>
          <cell r="D946">
            <v>43305</v>
          </cell>
          <cell r="E946">
            <v>43320</v>
          </cell>
          <cell r="F946" t="str">
            <v>jm</v>
          </cell>
          <cell r="G946">
            <v>0</v>
          </cell>
          <cell r="H946" t="str">
            <v>l ost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6D05-F156-402B-AE55-99FE115A834E}">
  <dimension ref="A1:AE51"/>
  <sheetViews>
    <sheetView topLeftCell="E22" workbookViewId="0">
      <selection activeCell="H51" sqref="H51"/>
    </sheetView>
  </sheetViews>
  <sheetFormatPr defaultRowHeight="14.25" x14ac:dyDescent="0.45"/>
  <cols>
    <col min="6" max="6" width="28.3984375" customWidth="1"/>
    <col min="7" max="7" width="38.3984375" customWidth="1"/>
    <col min="8" max="8" width="18.73046875" customWidth="1"/>
    <col min="9" max="9" width="25.1328125" customWidth="1"/>
    <col min="17" max="17" width="17.86328125" customWidth="1"/>
    <col min="18" max="18" width="18.59765625" customWidth="1"/>
    <col min="19" max="19" width="21.73046875" customWidth="1"/>
  </cols>
  <sheetData>
    <row r="1" spans="1:31" ht="78.75" x14ac:dyDescent="0.4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5" t="s">
        <v>8</v>
      </c>
      <c r="J1" s="2" t="s">
        <v>9</v>
      </c>
      <c r="K1" s="8" t="s">
        <v>10</v>
      </c>
      <c r="L1" s="9" t="s">
        <v>11</v>
      </c>
      <c r="M1" s="10" t="s">
        <v>12</v>
      </c>
      <c r="N1" s="3" t="s">
        <v>13</v>
      </c>
      <c r="O1" s="3">
        <v>5</v>
      </c>
      <c r="P1" s="3" t="s">
        <v>14</v>
      </c>
      <c r="Q1" s="5" t="s">
        <v>15</v>
      </c>
      <c r="R1" s="7" t="s">
        <v>16</v>
      </c>
      <c r="S1" s="5" t="s">
        <v>17</v>
      </c>
      <c r="T1" s="2" t="s">
        <v>18</v>
      </c>
      <c r="U1" s="3" t="s">
        <v>19</v>
      </c>
      <c r="V1" s="5" t="s">
        <v>20</v>
      </c>
      <c r="W1" s="3" t="s">
        <v>21</v>
      </c>
      <c r="X1" s="3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4" t="s">
        <v>28</v>
      </c>
      <c r="AE1" s="12" t="s">
        <v>29</v>
      </c>
    </row>
    <row r="2" spans="1:31" x14ac:dyDescent="0.45">
      <c r="A2" s="13" t="s">
        <v>30</v>
      </c>
      <c r="B2" s="13" t="s">
        <v>31</v>
      </c>
      <c r="C2" s="13"/>
      <c r="D2" s="13"/>
      <c r="E2" s="13" t="s">
        <v>32</v>
      </c>
      <c r="F2" s="13" t="s">
        <v>33</v>
      </c>
      <c r="G2" s="13" t="s">
        <v>34</v>
      </c>
      <c r="H2" s="14">
        <v>43111</v>
      </c>
      <c r="I2" s="13" t="s">
        <v>35</v>
      </c>
      <c r="J2" s="13" t="s">
        <v>36</v>
      </c>
      <c r="K2" s="13"/>
      <c r="L2" s="13"/>
      <c r="M2" s="13"/>
      <c r="N2" s="13"/>
      <c r="O2" s="13"/>
      <c r="P2" s="13"/>
      <c r="Q2" s="13" t="s">
        <v>37</v>
      </c>
      <c r="R2" s="14">
        <v>43112</v>
      </c>
      <c r="S2" s="12" t="s">
        <v>38</v>
      </c>
      <c r="T2" s="13" t="s">
        <v>39</v>
      </c>
      <c r="U2" s="12" t="s">
        <v>40</v>
      </c>
      <c r="V2" s="13" t="s">
        <v>41</v>
      </c>
      <c r="W2" s="12"/>
      <c r="X2" s="15"/>
      <c r="Y2" s="12"/>
      <c r="Z2" s="12"/>
      <c r="AA2" s="12"/>
      <c r="AB2" s="12"/>
      <c r="AC2" s="12"/>
      <c r="AD2" s="12"/>
      <c r="AE2" s="12"/>
    </row>
    <row r="3" spans="1:31" x14ac:dyDescent="0.45">
      <c r="A3" s="13" t="s">
        <v>42</v>
      </c>
      <c r="B3" s="13" t="s">
        <v>31</v>
      </c>
      <c r="C3" s="13"/>
      <c r="D3" s="13"/>
      <c r="E3" s="13" t="s">
        <v>32</v>
      </c>
      <c r="F3" s="13" t="s">
        <v>33</v>
      </c>
      <c r="G3" s="13" t="s">
        <v>43</v>
      </c>
      <c r="H3" s="14">
        <v>43111</v>
      </c>
      <c r="I3" s="13" t="s">
        <v>35</v>
      </c>
      <c r="J3" s="13" t="s">
        <v>44</v>
      </c>
      <c r="K3" s="13"/>
      <c r="L3" s="13"/>
      <c r="M3" s="13"/>
      <c r="N3" s="13"/>
      <c r="O3" s="13"/>
      <c r="P3" s="13"/>
      <c r="Q3" s="13" t="s">
        <v>45</v>
      </c>
      <c r="R3" s="14">
        <v>43112</v>
      </c>
      <c r="S3" s="12" t="s">
        <v>38</v>
      </c>
      <c r="T3" s="13" t="s">
        <v>39</v>
      </c>
      <c r="U3" s="12" t="s">
        <v>40</v>
      </c>
      <c r="V3" s="13" t="s">
        <v>41</v>
      </c>
      <c r="W3" s="12"/>
      <c r="X3" s="15"/>
      <c r="Y3" s="12"/>
      <c r="Z3" s="12"/>
      <c r="AA3" s="12"/>
      <c r="AB3" s="12"/>
      <c r="AC3" s="12"/>
      <c r="AD3" s="12"/>
      <c r="AE3" s="12"/>
    </row>
    <row r="4" spans="1:31" x14ac:dyDescent="0.45">
      <c r="A4" s="13" t="s">
        <v>46</v>
      </c>
      <c r="B4" s="13" t="s">
        <v>31</v>
      </c>
      <c r="C4" s="13"/>
      <c r="D4" s="13"/>
      <c r="E4" s="13" t="s">
        <v>32</v>
      </c>
      <c r="F4" s="13" t="s">
        <v>47</v>
      </c>
      <c r="G4" s="13" t="s">
        <v>48</v>
      </c>
      <c r="H4" s="14">
        <v>43111</v>
      </c>
      <c r="I4" s="13" t="s">
        <v>35</v>
      </c>
      <c r="J4" s="13" t="s">
        <v>36</v>
      </c>
      <c r="K4" s="13"/>
      <c r="L4" s="13"/>
      <c r="M4" s="13"/>
      <c r="N4" s="13"/>
      <c r="O4" s="13"/>
      <c r="P4" s="13"/>
      <c r="Q4" s="13" t="s">
        <v>37</v>
      </c>
      <c r="R4" s="14">
        <v>43112</v>
      </c>
      <c r="S4" s="12" t="s">
        <v>38</v>
      </c>
      <c r="T4" s="13" t="s">
        <v>39</v>
      </c>
      <c r="U4" s="12" t="s">
        <v>40</v>
      </c>
      <c r="V4" s="13" t="s">
        <v>41</v>
      </c>
      <c r="W4" s="12"/>
      <c r="X4" s="15"/>
      <c r="Y4" s="12"/>
      <c r="Z4" s="12"/>
      <c r="AA4" s="12"/>
      <c r="AB4" s="12"/>
      <c r="AC4" s="12"/>
      <c r="AD4" s="12"/>
      <c r="AE4" s="12"/>
    </row>
    <row r="5" spans="1:31" x14ac:dyDescent="0.45">
      <c r="A5" s="13" t="s">
        <v>49</v>
      </c>
      <c r="B5" s="13" t="s">
        <v>31</v>
      </c>
      <c r="C5" s="13"/>
      <c r="D5" s="13"/>
      <c r="E5" s="13" t="s">
        <v>32</v>
      </c>
      <c r="F5" s="13" t="s">
        <v>47</v>
      </c>
      <c r="G5" s="13" t="s">
        <v>50</v>
      </c>
      <c r="H5" s="14">
        <v>43111</v>
      </c>
      <c r="I5" s="13" t="s">
        <v>35</v>
      </c>
      <c r="J5" s="13" t="s">
        <v>44</v>
      </c>
      <c r="K5" s="13"/>
      <c r="L5" s="13"/>
      <c r="M5" s="13"/>
      <c r="N5" s="13"/>
      <c r="O5" s="13"/>
      <c r="P5" s="13"/>
      <c r="Q5" s="13" t="s">
        <v>45</v>
      </c>
      <c r="R5" s="14">
        <v>43112</v>
      </c>
      <c r="S5" s="12" t="s">
        <v>38</v>
      </c>
      <c r="T5" s="13" t="s">
        <v>39</v>
      </c>
      <c r="U5" s="12" t="s">
        <v>40</v>
      </c>
      <c r="V5" s="13" t="s">
        <v>41</v>
      </c>
      <c r="W5" s="12"/>
      <c r="X5" s="15"/>
      <c r="Y5" s="12"/>
      <c r="Z5" s="12"/>
      <c r="AA5" s="12"/>
      <c r="AB5" s="12"/>
      <c r="AC5" s="12"/>
      <c r="AD5" s="12"/>
      <c r="AE5" s="12"/>
    </row>
    <row r="6" spans="1:31" x14ac:dyDescent="0.45">
      <c r="A6" s="13" t="s">
        <v>51</v>
      </c>
      <c r="B6" s="12" t="s">
        <v>52</v>
      </c>
      <c r="C6" s="16" t="s">
        <v>53</v>
      </c>
      <c r="D6" s="16" t="s">
        <v>54</v>
      </c>
      <c r="E6" s="16" t="s">
        <v>55</v>
      </c>
      <c r="F6" s="16" t="s">
        <v>56</v>
      </c>
      <c r="G6" s="17" t="s">
        <v>57</v>
      </c>
      <c r="H6" s="15">
        <v>43116</v>
      </c>
      <c r="I6" s="12"/>
      <c r="J6" s="12" t="s">
        <v>44</v>
      </c>
      <c r="K6" s="12">
        <v>3</v>
      </c>
      <c r="L6" s="12">
        <v>10</v>
      </c>
      <c r="M6" s="12">
        <f>K6*L6</f>
        <v>30</v>
      </c>
      <c r="N6" s="12"/>
      <c r="O6" s="12"/>
      <c r="P6" s="12"/>
      <c r="Q6" s="12"/>
      <c r="R6" s="15">
        <v>43125</v>
      </c>
      <c r="S6" s="12" t="s">
        <v>38</v>
      </c>
      <c r="T6" s="15" t="s">
        <v>39</v>
      </c>
      <c r="U6" s="12" t="s">
        <v>40</v>
      </c>
      <c r="V6" s="13" t="s">
        <v>41</v>
      </c>
      <c r="W6" s="12"/>
      <c r="X6" s="15"/>
      <c r="Y6" s="12"/>
      <c r="Z6" s="12"/>
      <c r="AA6" s="12"/>
      <c r="AB6" s="12"/>
      <c r="AC6" s="12"/>
      <c r="AD6" s="12"/>
      <c r="AE6" s="12"/>
    </row>
    <row r="7" spans="1:31" x14ac:dyDescent="0.45">
      <c r="A7" s="13" t="s">
        <v>58</v>
      </c>
      <c r="B7" s="12" t="s">
        <v>52</v>
      </c>
      <c r="C7" s="16" t="s">
        <v>53</v>
      </c>
      <c r="D7" s="16" t="s">
        <v>54</v>
      </c>
      <c r="E7" s="16" t="s">
        <v>55</v>
      </c>
      <c r="F7" s="16" t="s">
        <v>56</v>
      </c>
      <c r="G7" s="17" t="s">
        <v>59</v>
      </c>
      <c r="H7" s="15">
        <v>43116</v>
      </c>
      <c r="I7" s="12"/>
      <c r="J7" s="12" t="s">
        <v>44</v>
      </c>
      <c r="K7" s="12">
        <v>1</v>
      </c>
      <c r="L7" s="12">
        <v>30</v>
      </c>
      <c r="M7" s="12">
        <f>K7*L7</f>
        <v>30</v>
      </c>
      <c r="N7" s="12"/>
      <c r="O7" s="12"/>
      <c r="P7" s="12"/>
      <c r="Q7" s="12"/>
      <c r="R7" s="15">
        <v>43125</v>
      </c>
      <c r="S7" s="12" t="s">
        <v>38</v>
      </c>
      <c r="T7" s="15" t="s">
        <v>39</v>
      </c>
      <c r="U7" s="12" t="s">
        <v>40</v>
      </c>
      <c r="V7" s="13" t="s">
        <v>41</v>
      </c>
      <c r="W7" s="12"/>
      <c r="X7" s="15"/>
      <c r="Y7" s="12"/>
      <c r="Z7" s="12"/>
      <c r="AA7" s="12"/>
      <c r="AB7" s="12"/>
      <c r="AC7" s="12"/>
      <c r="AD7" s="12"/>
      <c r="AE7" s="12"/>
    </row>
    <row r="8" spans="1:31" x14ac:dyDescent="0.45">
      <c r="A8" s="13" t="s">
        <v>60</v>
      </c>
      <c r="B8" s="12" t="s">
        <v>52</v>
      </c>
      <c r="C8" s="18" t="s">
        <v>53</v>
      </c>
      <c r="D8" s="18" t="s">
        <v>54</v>
      </c>
      <c r="E8" s="18" t="s">
        <v>55</v>
      </c>
      <c r="F8" s="18" t="s">
        <v>56</v>
      </c>
      <c r="G8" s="17" t="s">
        <v>61</v>
      </c>
      <c r="H8" s="15">
        <v>43005</v>
      </c>
      <c r="I8" s="12" t="s">
        <v>62</v>
      </c>
      <c r="J8" s="12"/>
      <c r="K8" s="12"/>
      <c r="L8" s="12" t="s">
        <v>63</v>
      </c>
      <c r="M8" s="12"/>
      <c r="N8" s="12"/>
      <c r="O8" s="12"/>
      <c r="P8" s="12"/>
      <c r="Q8" s="12"/>
      <c r="R8" s="15">
        <v>43132</v>
      </c>
      <c r="S8" s="12" t="s">
        <v>38</v>
      </c>
      <c r="T8" s="13" t="s">
        <v>39</v>
      </c>
      <c r="U8" s="12" t="s">
        <v>40</v>
      </c>
      <c r="V8" s="12">
        <v>6</v>
      </c>
      <c r="W8" s="12"/>
      <c r="X8" s="15"/>
      <c r="Y8" s="15"/>
      <c r="Z8" s="15"/>
      <c r="AA8" s="15"/>
      <c r="AB8" s="12"/>
      <c r="AC8" s="12"/>
      <c r="AD8" s="12"/>
      <c r="AE8" s="12"/>
    </row>
    <row r="9" spans="1:31" x14ac:dyDescent="0.45">
      <c r="A9" s="13" t="s">
        <v>64</v>
      </c>
      <c r="B9" s="12" t="s">
        <v>52</v>
      </c>
      <c r="C9" s="18" t="s">
        <v>53</v>
      </c>
      <c r="D9" s="18" t="s">
        <v>54</v>
      </c>
      <c r="E9" s="18" t="s">
        <v>55</v>
      </c>
      <c r="F9" s="18" t="s">
        <v>56</v>
      </c>
      <c r="G9" s="17" t="s">
        <v>61</v>
      </c>
      <c r="H9" s="15">
        <v>42991</v>
      </c>
      <c r="I9" s="12" t="s">
        <v>62</v>
      </c>
      <c r="J9" s="12"/>
      <c r="K9" s="12"/>
      <c r="L9" s="12" t="s">
        <v>63</v>
      </c>
      <c r="M9" s="12"/>
      <c r="N9" s="12"/>
      <c r="O9" s="12"/>
      <c r="P9" s="12"/>
      <c r="Q9" s="12"/>
      <c r="R9" s="15">
        <v>43132</v>
      </c>
      <c r="S9" s="12" t="s">
        <v>38</v>
      </c>
      <c r="T9" s="13" t="s">
        <v>39</v>
      </c>
      <c r="U9" s="12" t="s">
        <v>40</v>
      </c>
      <c r="V9" s="12">
        <v>5.5</v>
      </c>
      <c r="W9" s="12"/>
      <c r="X9" s="15"/>
      <c r="Y9" s="15"/>
      <c r="Z9" s="15"/>
      <c r="AA9" s="15"/>
      <c r="AB9" s="12"/>
      <c r="AC9" s="12"/>
      <c r="AD9" s="12"/>
      <c r="AE9" s="12"/>
    </row>
    <row r="10" spans="1:31" x14ac:dyDescent="0.45">
      <c r="A10" s="13" t="s">
        <v>65</v>
      </c>
      <c r="B10" s="12" t="s">
        <v>52</v>
      </c>
      <c r="C10" s="18" t="s">
        <v>53</v>
      </c>
      <c r="D10" s="18" t="s">
        <v>54</v>
      </c>
      <c r="E10" s="18" t="s">
        <v>55</v>
      </c>
      <c r="F10" s="18" t="s">
        <v>56</v>
      </c>
      <c r="G10" s="17" t="s">
        <v>61</v>
      </c>
      <c r="H10" s="15">
        <v>43080</v>
      </c>
      <c r="I10" s="12" t="s">
        <v>62</v>
      </c>
      <c r="J10" s="12"/>
      <c r="K10" s="12"/>
      <c r="L10" s="12" t="s">
        <v>63</v>
      </c>
      <c r="M10" s="12"/>
      <c r="N10" s="12"/>
      <c r="O10" s="12"/>
      <c r="P10" s="12"/>
      <c r="Q10" s="12"/>
      <c r="R10" s="15">
        <v>43132</v>
      </c>
      <c r="S10" s="12" t="s">
        <v>38</v>
      </c>
      <c r="T10" s="13" t="s">
        <v>39</v>
      </c>
      <c r="U10" s="12" t="s">
        <v>40</v>
      </c>
      <c r="V10" s="12">
        <v>6.5</v>
      </c>
      <c r="W10" s="12"/>
      <c r="X10" s="15"/>
      <c r="Y10" s="15"/>
      <c r="Z10" s="15"/>
      <c r="AA10" s="15"/>
      <c r="AB10" s="12"/>
      <c r="AC10" s="12"/>
      <c r="AD10" s="12"/>
      <c r="AE10" s="12"/>
    </row>
    <row r="11" spans="1:31" x14ac:dyDescent="0.45">
      <c r="A11" s="13" t="s">
        <v>66</v>
      </c>
      <c r="B11" s="12" t="s">
        <v>52</v>
      </c>
      <c r="C11" s="18" t="s">
        <v>53</v>
      </c>
      <c r="D11" s="18" t="s">
        <v>54</v>
      </c>
      <c r="E11" s="18" t="s">
        <v>55</v>
      </c>
      <c r="F11" s="18" t="s">
        <v>56</v>
      </c>
      <c r="G11" s="17" t="s">
        <v>61</v>
      </c>
      <c r="H11" s="15">
        <v>43127</v>
      </c>
      <c r="I11" s="12" t="s">
        <v>62</v>
      </c>
      <c r="J11" s="12"/>
      <c r="K11" s="12"/>
      <c r="L11" s="12" t="s">
        <v>63</v>
      </c>
      <c r="M11" s="12"/>
      <c r="N11" s="12"/>
      <c r="O11" s="12"/>
      <c r="P11" s="12"/>
      <c r="Q11" s="12"/>
      <c r="R11" s="15">
        <v>43132</v>
      </c>
      <c r="S11" s="12" t="s">
        <v>38</v>
      </c>
      <c r="T11" s="13" t="s">
        <v>39</v>
      </c>
      <c r="U11" s="12" t="s">
        <v>40</v>
      </c>
      <c r="V11" s="12">
        <v>5.5</v>
      </c>
      <c r="W11" s="12"/>
      <c r="X11" s="15"/>
      <c r="Y11" s="15"/>
      <c r="Z11" s="15"/>
      <c r="AA11" s="15"/>
      <c r="AB11" s="12"/>
      <c r="AC11" s="12"/>
      <c r="AD11" s="12"/>
      <c r="AE11" s="12"/>
    </row>
    <row r="12" spans="1:31" x14ac:dyDescent="0.45">
      <c r="A12" s="13" t="s">
        <v>67</v>
      </c>
      <c r="B12" s="12" t="s">
        <v>52</v>
      </c>
      <c r="C12" s="18" t="s">
        <v>53</v>
      </c>
      <c r="D12" s="18" t="s">
        <v>54</v>
      </c>
      <c r="E12" s="18" t="s">
        <v>55</v>
      </c>
      <c r="F12" s="18" t="s">
        <v>56</v>
      </c>
      <c r="G12" s="19" t="s">
        <v>68</v>
      </c>
      <c r="H12" s="15">
        <v>43005</v>
      </c>
      <c r="I12" s="12" t="s">
        <v>62</v>
      </c>
      <c r="J12" s="12"/>
      <c r="K12" s="12"/>
      <c r="L12" s="12" t="s">
        <v>69</v>
      </c>
      <c r="M12" s="12"/>
      <c r="N12" s="12"/>
      <c r="O12" s="12"/>
      <c r="P12" s="12"/>
      <c r="Q12" s="12"/>
      <c r="R12" s="15">
        <v>43132</v>
      </c>
      <c r="S12" s="12" t="s">
        <v>38</v>
      </c>
      <c r="T12" s="13" t="s">
        <v>39</v>
      </c>
      <c r="U12" s="12" t="s">
        <v>40</v>
      </c>
      <c r="V12" s="12">
        <v>7</v>
      </c>
      <c r="W12" s="12"/>
      <c r="X12" s="15"/>
      <c r="Y12" s="15"/>
      <c r="Z12" s="15"/>
      <c r="AA12" s="15"/>
      <c r="AB12" s="12"/>
      <c r="AC12" s="12"/>
      <c r="AD12" s="12"/>
      <c r="AE12" s="12"/>
    </row>
    <row r="13" spans="1:31" x14ac:dyDescent="0.45">
      <c r="A13" s="13" t="s">
        <v>70</v>
      </c>
      <c r="B13" s="12" t="s">
        <v>52</v>
      </c>
      <c r="C13" s="18" t="s">
        <v>53</v>
      </c>
      <c r="D13" s="18" t="s">
        <v>54</v>
      </c>
      <c r="E13" s="18" t="s">
        <v>55</v>
      </c>
      <c r="F13" s="18" t="s">
        <v>56</v>
      </c>
      <c r="G13" s="19" t="s">
        <v>68</v>
      </c>
      <c r="H13" s="15">
        <v>43052</v>
      </c>
      <c r="I13" s="12" t="s">
        <v>62</v>
      </c>
      <c r="J13" s="12"/>
      <c r="K13" s="12"/>
      <c r="L13" s="12" t="s">
        <v>71</v>
      </c>
      <c r="M13" s="12"/>
      <c r="N13" s="12"/>
      <c r="O13" s="12"/>
      <c r="P13" s="12"/>
      <c r="Q13" s="12"/>
      <c r="R13" s="15">
        <v>43132</v>
      </c>
      <c r="S13" s="12" t="s">
        <v>38</v>
      </c>
      <c r="T13" s="13" t="s">
        <v>39</v>
      </c>
      <c r="U13" s="12" t="s">
        <v>40</v>
      </c>
      <c r="V13" s="12">
        <v>6</v>
      </c>
      <c r="W13" s="12"/>
      <c r="X13" s="15"/>
      <c r="Y13" s="15"/>
      <c r="Z13" s="15"/>
      <c r="AA13" s="15"/>
      <c r="AB13" s="12"/>
      <c r="AC13" s="12"/>
      <c r="AD13" s="12"/>
      <c r="AE13" s="12"/>
    </row>
    <row r="14" spans="1:31" x14ac:dyDescent="0.45">
      <c r="A14" s="13" t="s">
        <v>72</v>
      </c>
      <c r="B14" s="12" t="s">
        <v>52</v>
      </c>
      <c r="C14" s="18" t="s">
        <v>53</v>
      </c>
      <c r="D14" s="18" t="s">
        <v>54</v>
      </c>
      <c r="E14" s="18" t="s">
        <v>55</v>
      </c>
      <c r="F14" s="18" t="s">
        <v>56</v>
      </c>
      <c r="G14" s="19" t="s">
        <v>68</v>
      </c>
      <c r="H14" s="15">
        <v>43080</v>
      </c>
      <c r="I14" s="12" t="s">
        <v>62</v>
      </c>
      <c r="J14" s="12"/>
      <c r="K14" s="12"/>
      <c r="L14" s="12" t="s">
        <v>69</v>
      </c>
      <c r="M14" s="12"/>
      <c r="N14" s="12"/>
      <c r="O14" s="12"/>
      <c r="P14" s="12"/>
      <c r="Q14" s="12"/>
      <c r="R14" s="15">
        <v>43132</v>
      </c>
      <c r="S14" s="12" t="s">
        <v>38</v>
      </c>
      <c r="T14" s="13" t="s">
        <v>39</v>
      </c>
      <c r="U14" s="12" t="s">
        <v>40</v>
      </c>
      <c r="V14" s="12">
        <v>6.5</v>
      </c>
      <c r="W14" s="12"/>
      <c r="X14" s="15"/>
      <c r="Y14" s="15"/>
      <c r="Z14" s="15"/>
      <c r="AA14" s="15"/>
      <c r="AB14" s="12"/>
      <c r="AC14" s="12"/>
      <c r="AD14" s="12"/>
      <c r="AE14" s="12"/>
    </row>
    <row r="15" spans="1:31" x14ac:dyDescent="0.45">
      <c r="A15" s="13" t="s">
        <v>73</v>
      </c>
      <c r="B15" s="12" t="s">
        <v>52</v>
      </c>
      <c r="C15" s="18" t="s">
        <v>53</v>
      </c>
      <c r="D15" s="18" t="s">
        <v>54</v>
      </c>
      <c r="E15" s="18" t="s">
        <v>55</v>
      </c>
      <c r="F15" s="18" t="s">
        <v>56</v>
      </c>
      <c r="G15" s="19" t="s">
        <v>68</v>
      </c>
      <c r="H15" s="15">
        <v>43127</v>
      </c>
      <c r="I15" s="12" t="s">
        <v>62</v>
      </c>
      <c r="J15" s="12"/>
      <c r="K15" s="12"/>
      <c r="L15" s="12" t="s">
        <v>69</v>
      </c>
      <c r="M15" s="12"/>
      <c r="N15" s="12"/>
      <c r="O15" s="12"/>
      <c r="P15" s="12"/>
      <c r="Q15" s="12"/>
      <c r="R15" s="15">
        <v>43132</v>
      </c>
      <c r="S15" s="12" t="s">
        <v>38</v>
      </c>
      <c r="T15" s="13" t="s">
        <v>39</v>
      </c>
      <c r="U15" s="12" t="s">
        <v>40</v>
      </c>
      <c r="V15" s="12">
        <v>6</v>
      </c>
      <c r="W15" s="12"/>
      <c r="X15" s="15"/>
      <c r="Y15" s="15"/>
      <c r="Z15" s="15"/>
      <c r="AA15" s="15"/>
      <c r="AB15" s="12"/>
      <c r="AC15" s="12"/>
      <c r="AD15" s="12"/>
      <c r="AE15" s="12"/>
    </row>
    <row r="16" spans="1:31" x14ac:dyDescent="0.45">
      <c r="A16" s="13" t="s">
        <v>74</v>
      </c>
      <c r="B16" s="12" t="s">
        <v>52</v>
      </c>
      <c r="C16" s="18" t="s">
        <v>53</v>
      </c>
      <c r="D16" s="18" t="s">
        <v>54</v>
      </c>
      <c r="E16" s="18" t="s">
        <v>55</v>
      </c>
      <c r="F16" s="18" t="s">
        <v>56</v>
      </c>
      <c r="G16" s="17" t="s">
        <v>75</v>
      </c>
      <c r="H16" s="15">
        <v>43024</v>
      </c>
      <c r="I16" s="12" t="s">
        <v>62</v>
      </c>
      <c r="J16" s="12"/>
      <c r="K16" s="12"/>
      <c r="L16" s="12" t="s">
        <v>63</v>
      </c>
      <c r="M16" s="12"/>
      <c r="N16" s="12"/>
      <c r="O16" s="12"/>
      <c r="P16" s="12"/>
      <c r="Q16" s="12"/>
      <c r="R16" s="15">
        <v>43132</v>
      </c>
      <c r="S16" s="12" t="s">
        <v>38</v>
      </c>
      <c r="T16" s="13" t="s">
        <v>39</v>
      </c>
      <c r="U16" s="12" t="s">
        <v>40</v>
      </c>
      <c r="V16" s="12">
        <v>6</v>
      </c>
      <c r="W16" s="12"/>
      <c r="X16" s="15"/>
      <c r="Y16" s="15"/>
      <c r="Z16" s="15"/>
      <c r="AA16" s="15"/>
      <c r="AB16" s="12"/>
      <c r="AC16" s="12"/>
      <c r="AD16" s="12"/>
      <c r="AE16" s="12"/>
    </row>
    <row r="17" spans="1:31" x14ac:dyDescent="0.45">
      <c r="A17" s="13" t="s">
        <v>76</v>
      </c>
      <c r="B17" s="12" t="s">
        <v>52</v>
      </c>
      <c r="C17" s="18" t="s">
        <v>53</v>
      </c>
      <c r="D17" s="18" t="s">
        <v>54</v>
      </c>
      <c r="E17" s="18" t="s">
        <v>55</v>
      </c>
      <c r="F17" s="18" t="s">
        <v>56</v>
      </c>
      <c r="G17" s="17" t="s">
        <v>75</v>
      </c>
      <c r="H17" s="15">
        <v>43066</v>
      </c>
      <c r="I17" s="12" t="s">
        <v>62</v>
      </c>
      <c r="J17" s="12"/>
      <c r="K17" s="12"/>
      <c r="L17" s="12" t="s">
        <v>69</v>
      </c>
      <c r="M17" s="12"/>
      <c r="N17" s="12"/>
      <c r="O17" s="12"/>
      <c r="P17" s="12"/>
      <c r="Q17" s="12"/>
      <c r="R17" s="15">
        <v>43132</v>
      </c>
      <c r="S17" s="12" t="s">
        <v>38</v>
      </c>
      <c r="T17" s="13" t="s">
        <v>39</v>
      </c>
      <c r="U17" s="12" t="s">
        <v>40</v>
      </c>
      <c r="V17" s="12">
        <v>6</v>
      </c>
      <c r="W17" s="12"/>
      <c r="X17" s="15"/>
      <c r="Y17" s="15"/>
      <c r="Z17" s="15"/>
      <c r="AA17" s="15"/>
      <c r="AB17" s="12"/>
      <c r="AC17" s="12"/>
      <c r="AD17" s="12"/>
      <c r="AE17" s="12"/>
    </row>
    <row r="18" spans="1:31" x14ac:dyDescent="0.45">
      <c r="A18" s="13" t="s">
        <v>77</v>
      </c>
      <c r="B18" s="12" t="s">
        <v>52</v>
      </c>
      <c r="C18" s="18" t="s">
        <v>53</v>
      </c>
      <c r="D18" s="18" t="s">
        <v>54</v>
      </c>
      <c r="E18" s="18" t="s">
        <v>55</v>
      </c>
      <c r="F18" s="18" t="s">
        <v>56</v>
      </c>
      <c r="G18" s="17" t="s">
        <v>75</v>
      </c>
      <c r="H18" s="15">
        <v>43108</v>
      </c>
      <c r="I18" s="12" t="s">
        <v>62</v>
      </c>
      <c r="J18" s="12"/>
      <c r="K18" s="12"/>
      <c r="L18" s="12" t="s">
        <v>69</v>
      </c>
      <c r="M18" s="12"/>
      <c r="N18" s="12"/>
      <c r="O18" s="12"/>
      <c r="P18" s="12"/>
      <c r="Q18" s="12"/>
      <c r="R18" s="15">
        <v>43132</v>
      </c>
      <c r="S18" s="12" t="s">
        <v>38</v>
      </c>
      <c r="T18" s="13" t="s">
        <v>39</v>
      </c>
      <c r="U18" s="12" t="s">
        <v>40</v>
      </c>
      <c r="V18" s="12">
        <v>5.5</v>
      </c>
      <c r="W18" s="12"/>
      <c r="X18" s="15"/>
      <c r="Y18" s="15"/>
      <c r="Z18" s="15"/>
      <c r="AA18" s="15"/>
      <c r="AB18" s="12"/>
      <c r="AC18" s="12"/>
      <c r="AD18" s="12"/>
      <c r="AE18" s="12"/>
    </row>
    <row r="19" spans="1:31" x14ac:dyDescent="0.45">
      <c r="A19" s="13" t="s">
        <v>78</v>
      </c>
      <c r="B19" s="12" t="s">
        <v>52</v>
      </c>
      <c r="C19" s="13" t="s">
        <v>79</v>
      </c>
      <c r="D19" s="20" t="s">
        <v>54</v>
      </c>
      <c r="E19" s="13" t="s">
        <v>80</v>
      </c>
      <c r="F19" s="21" t="s">
        <v>81</v>
      </c>
      <c r="G19" s="22" t="s">
        <v>82</v>
      </c>
      <c r="H19" s="15">
        <v>43132</v>
      </c>
      <c r="I19" s="12" t="s">
        <v>83</v>
      </c>
      <c r="J19" s="12" t="s">
        <v>44</v>
      </c>
      <c r="K19" s="12">
        <v>5</v>
      </c>
      <c r="L19" s="12">
        <v>10</v>
      </c>
      <c r="M19" s="12">
        <f t="shared" ref="M19:M40" si="0">K19*L19</f>
        <v>50</v>
      </c>
      <c r="N19" s="12"/>
      <c r="O19" s="12"/>
      <c r="P19" s="12"/>
      <c r="Q19" s="12"/>
      <c r="R19" s="15">
        <v>43136</v>
      </c>
      <c r="S19" s="12" t="s">
        <v>84</v>
      </c>
      <c r="T19" s="13" t="s">
        <v>39</v>
      </c>
      <c r="U19" s="12" t="s">
        <v>40</v>
      </c>
      <c r="V19" s="12">
        <v>7.5</v>
      </c>
      <c r="W19" s="12"/>
      <c r="X19" s="15"/>
      <c r="Y19" s="15"/>
      <c r="Z19" s="15"/>
      <c r="AA19" s="15"/>
      <c r="AB19" s="12"/>
      <c r="AC19" s="12"/>
      <c r="AD19" s="12"/>
      <c r="AE19" s="12"/>
    </row>
    <row r="20" spans="1:31" x14ac:dyDescent="0.45">
      <c r="A20" s="13" t="s">
        <v>85</v>
      </c>
      <c r="B20" s="12" t="s">
        <v>52</v>
      </c>
      <c r="C20" s="13" t="s">
        <v>79</v>
      </c>
      <c r="D20" s="20" t="s">
        <v>54</v>
      </c>
      <c r="E20" s="13" t="s">
        <v>80</v>
      </c>
      <c r="F20" s="21" t="s">
        <v>81</v>
      </c>
      <c r="G20" s="22" t="s">
        <v>86</v>
      </c>
      <c r="H20" s="15">
        <v>43132</v>
      </c>
      <c r="I20" s="12" t="s">
        <v>83</v>
      </c>
      <c r="J20" s="12" t="s">
        <v>44</v>
      </c>
      <c r="K20" s="12">
        <v>5</v>
      </c>
      <c r="L20" s="12">
        <v>28</v>
      </c>
      <c r="M20" s="12">
        <f t="shared" si="0"/>
        <v>140</v>
      </c>
      <c r="N20" s="12"/>
      <c r="O20" s="12"/>
      <c r="P20" s="12"/>
      <c r="Q20" s="12"/>
      <c r="R20" s="15">
        <v>43136</v>
      </c>
      <c r="S20" s="12" t="s">
        <v>84</v>
      </c>
      <c r="T20" s="13" t="s">
        <v>39</v>
      </c>
      <c r="U20" s="12" t="s">
        <v>40</v>
      </c>
      <c r="V20" s="12">
        <v>7.5</v>
      </c>
      <c r="W20" s="12"/>
      <c r="X20" s="15"/>
      <c r="Y20" s="15"/>
      <c r="Z20" s="15"/>
      <c r="AA20" s="15"/>
      <c r="AB20" s="12"/>
      <c r="AC20" s="12"/>
      <c r="AD20" s="12"/>
      <c r="AE20" s="12"/>
    </row>
    <row r="21" spans="1:31" x14ac:dyDescent="0.45">
      <c r="A21" s="13" t="s">
        <v>87</v>
      </c>
      <c r="B21" s="12" t="s">
        <v>52</v>
      </c>
      <c r="C21" s="13" t="s">
        <v>79</v>
      </c>
      <c r="D21" s="20" t="s">
        <v>54</v>
      </c>
      <c r="E21" s="13" t="s">
        <v>80</v>
      </c>
      <c r="F21" s="21" t="s">
        <v>81</v>
      </c>
      <c r="G21" s="22" t="s">
        <v>88</v>
      </c>
      <c r="H21" s="15">
        <v>43132</v>
      </c>
      <c r="I21" s="12" t="s">
        <v>83</v>
      </c>
      <c r="J21" s="12" t="s">
        <v>44</v>
      </c>
      <c r="K21" s="12">
        <v>5</v>
      </c>
      <c r="L21" s="12">
        <v>22</v>
      </c>
      <c r="M21" s="12">
        <f t="shared" si="0"/>
        <v>110</v>
      </c>
      <c r="N21" s="12"/>
      <c r="O21" s="12"/>
      <c r="P21" s="12"/>
      <c r="Q21" s="12"/>
      <c r="R21" s="15">
        <v>43136</v>
      </c>
      <c r="S21" s="12" t="s">
        <v>84</v>
      </c>
      <c r="T21" s="13" t="s">
        <v>39</v>
      </c>
      <c r="U21" s="12" t="s">
        <v>40</v>
      </c>
      <c r="V21" s="12">
        <v>7.5</v>
      </c>
      <c r="W21" s="12"/>
      <c r="X21" s="15"/>
      <c r="Y21" s="15"/>
      <c r="Z21" s="15"/>
      <c r="AA21" s="15"/>
      <c r="AB21" s="12"/>
      <c r="AC21" s="12"/>
      <c r="AD21" s="12"/>
      <c r="AE21" s="12"/>
    </row>
    <row r="22" spans="1:31" x14ac:dyDescent="0.45">
      <c r="A22" s="13" t="s">
        <v>89</v>
      </c>
      <c r="B22" s="12" t="s">
        <v>52</v>
      </c>
      <c r="C22" s="13" t="s">
        <v>79</v>
      </c>
      <c r="D22" s="20" t="s">
        <v>54</v>
      </c>
      <c r="E22" s="13" t="s">
        <v>80</v>
      </c>
      <c r="F22" s="21" t="s">
        <v>81</v>
      </c>
      <c r="G22" s="22" t="s">
        <v>90</v>
      </c>
      <c r="H22" s="15">
        <v>43132</v>
      </c>
      <c r="I22" s="12" t="s">
        <v>83</v>
      </c>
      <c r="J22" s="12" t="s">
        <v>36</v>
      </c>
      <c r="K22" s="12">
        <v>5</v>
      </c>
      <c r="L22" s="12">
        <v>10</v>
      </c>
      <c r="M22" s="12">
        <f t="shared" si="0"/>
        <v>50</v>
      </c>
      <c r="N22" s="12"/>
      <c r="O22" s="12"/>
      <c r="P22" s="12"/>
      <c r="Q22" s="12"/>
      <c r="R22" s="15">
        <v>43136</v>
      </c>
      <c r="S22" s="12" t="s">
        <v>84</v>
      </c>
      <c r="T22" s="13" t="s">
        <v>39</v>
      </c>
      <c r="U22" s="12" t="s">
        <v>40</v>
      </c>
      <c r="V22" s="12">
        <v>7.5</v>
      </c>
      <c r="W22" s="12"/>
      <c r="X22" s="15"/>
      <c r="Y22" s="15"/>
      <c r="Z22" s="15"/>
      <c r="AA22" s="15"/>
      <c r="AB22" s="12"/>
      <c r="AC22" s="12"/>
      <c r="AD22" s="12"/>
      <c r="AE22" s="12"/>
    </row>
    <row r="23" spans="1:31" x14ac:dyDescent="0.45">
      <c r="A23" s="13" t="s">
        <v>91</v>
      </c>
      <c r="B23" s="12" t="s">
        <v>52</v>
      </c>
      <c r="C23" s="20" t="s">
        <v>79</v>
      </c>
      <c r="D23" s="16" t="s">
        <v>54</v>
      </c>
      <c r="E23" s="20" t="s">
        <v>80</v>
      </c>
      <c r="F23" s="21" t="s">
        <v>81</v>
      </c>
      <c r="G23" s="13" t="s">
        <v>92</v>
      </c>
      <c r="H23" s="15">
        <v>43132</v>
      </c>
      <c r="I23" s="12" t="s">
        <v>83</v>
      </c>
      <c r="J23" s="12" t="s">
        <v>44</v>
      </c>
      <c r="K23" s="12">
        <v>5</v>
      </c>
      <c r="L23" s="12">
        <v>20</v>
      </c>
      <c r="M23" s="12">
        <f t="shared" si="0"/>
        <v>100</v>
      </c>
      <c r="N23" s="12"/>
      <c r="O23" s="12"/>
      <c r="P23" s="12"/>
      <c r="Q23" s="12"/>
      <c r="R23" s="15">
        <v>43136</v>
      </c>
      <c r="S23" s="12" t="s">
        <v>84</v>
      </c>
      <c r="T23" s="13" t="s">
        <v>39</v>
      </c>
      <c r="U23" s="12" t="s">
        <v>40</v>
      </c>
      <c r="V23" s="12">
        <v>7.5</v>
      </c>
      <c r="W23" s="12"/>
      <c r="X23" s="15"/>
      <c r="Y23" s="15"/>
      <c r="Z23" s="15"/>
      <c r="AA23" s="15"/>
      <c r="AB23" s="12"/>
      <c r="AC23" s="12"/>
      <c r="AD23" s="12"/>
      <c r="AE23" s="12"/>
    </row>
    <row r="24" spans="1:31" x14ac:dyDescent="0.45">
      <c r="A24" s="13" t="s">
        <v>93</v>
      </c>
      <c r="B24" s="12" t="s">
        <v>52</v>
      </c>
      <c r="C24" s="20" t="s">
        <v>79</v>
      </c>
      <c r="D24" s="16" t="s">
        <v>54</v>
      </c>
      <c r="E24" s="20" t="s">
        <v>80</v>
      </c>
      <c r="F24" s="21" t="s">
        <v>94</v>
      </c>
      <c r="G24" s="13" t="s">
        <v>95</v>
      </c>
      <c r="H24" s="15">
        <v>43131</v>
      </c>
      <c r="I24" s="12" t="s">
        <v>83</v>
      </c>
      <c r="J24" s="12" t="s">
        <v>44</v>
      </c>
      <c r="K24" s="12">
        <v>5</v>
      </c>
      <c r="L24" s="12">
        <v>30</v>
      </c>
      <c r="M24" s="12">
        <f t="shared" si="0"/>
        <v>150</v>
      </c>
      <c r="N24" s="12"/>
      <c r="O24" s="12"/>
      <c r="P24" s="12"/>
      <c r="Q24" s="12"/>
      <c r="R24" s="15">
        <v>43136</v>
      </c>
      <c r="S24" s="12" t="s">
        <v>84</v>
      </c>
      <c r="T24" s="13" t="s">
        <v>39</v>
      </c>
      <c r="U24" s="12" t="s">
        <v>40</v>
      </c>
      <c r="V24" s="12">
        <v>7.5</v>
      </c>
      <c r="W24" s="12"/>
      <c r="X24" s="15"/>
      <c r="Y24" s="15"/>
      <c r="Z24" s="15"/>
      <c r="AA24" s="15"/>
      <c r="AB24" s="12"/>
      <c r="AC24" s="12"/>
      <c r="AD24" s="12"/>
      <c r="AE24" s="12"/>
    </row>
    <row r="25" spans="1:31" x14ac:dyDescent="0.45">
      <c r="A25" s="13" t="s">
        <v>96</v>
      </c>
      <c r="B25" s="12" t="s">
        <v>52</v>
      </c>
      <c r="C25" s="20" t="s">
        <v>79</v>
      </c>
      <c r="D25" s="20" t="s">
        <v>54</v>
      </c>
      <c r="E25" s="20" t="s">
        <v>80</v>
      </c>
      <c r="F25" s="21" t="s">
        <v>94</v>
      </c>
      <c r="G25" s="22" t="s">
        <v>88</v>
      </c>
      <c r="H25" s="15">
        <v>43131</v>
      </c>
      <c r="I25" s="12" t="s">
        <v>83</v>
      </c>
      <c r="J25" s="12" t="s">
        <v>44</v>
      </c>
      <c r="K25" s="12">
        <v>5</v>
      </c>
      <c r="L25" s="12">
        <v>13</v>
      </c>
      <c r="M25" s="12">
        <f t="shared" si="0"/>
        <v>65</v>
      </c>
      <c r="N25" s="12"/>
      <c r="O25" s="12"/>
      <c r="P25" s="12"/>
      <c r="Q25" s="12"/>
      <c r="R25" s="15">
        <v>43136</v>
      </c>
      <c r="S25" s="12" t="s">
        <v>84</v>
      </c>
      <c r="T25" s="13" t="s">
        <v>39</v>
      </c>
      <c r="U25" s="12" t="s">
        <v>40</v>
      </c>
      <c r="V25" s="12">
        <v>7.5</v>
      </c>
      <c r="W25" s="12"/>
      <c r="X25" s="15"/>
      <c r="Y25" s="15"/>
      <c r="Z25" s="15"/>
      <c r="AA25" s="15"/>
      <c r="AB25" s="12"/>
      <c r="AC25" s="12"/>
      <c r="AD25" s="12"/>
      <c r="AE25" s="12"/>
    </row>
    <row r="26" spans="1:31" x14ac:dyDescent="0.45">
      <c r="A26" s="13" t="s">
        <v>97</v>
      </c>
      <c r="B26" s="12" t="s">
        <v>52</v>
      </c>
      <c r="C26" s="20" t="s">
        <v>79</v>
      </c>
      <c r="D26" s="20" t="s">
        <v>54</v>
      </c>
      <c r="E26" s="20" t="s">
        <v>80</v>
      </c>
      <c r="F26" s="21" t="s">
        <v>94</v>
      </c>
      <c r="G26" s="22" t="s">
        <v>98</v>
      </c>
      <c r="H26" s="15">
        <v>43131</v>
      </c>
      <c r="I26" s="12" t="s">
        <v>83</v>
      </c>
      <c r="J26" s="12" t="s">
        <v>44</v>
      </c>
      <c r="K26" s="12">
        <v>5</v>
      </c>
      <c r="L26" s="12">
        <v>6</v>
      </c>
      <c r="M26" s="12">
        <f t="shared" si="0"/>
        <v>30</v>
      </c>
      <c r="N26" s="12"/>
      <c r="O26" s="12"/>
      <c r="P26" s="12"/>
      <c r="Q26" s="12"/>
      <c r="R26" s="15">
        <v>43136</v>
      </c>
      <c r="S26" s="12" t="s">
        <v>84</v>
      </c>
      <c r="T26" s="13" t="s">
        <v>39</v>
      </c>
      <c r="U26" s="12" t="s">
        <v>40</v>
      </c>
      <c r="V26" s="12">
        <v>7.5</v>
      </c>
      <c r="W26" s="12"/>
      <c r="X26" s="15"/>
      <c r="Y26" s="15"/>
      <c r="Z26" s="15"/>
      <c r="AA26" s="15"/>
      <c r="AB26" s="12"/>
      <c r="AC26" s="12"/>
      <c r="AD26" s="12"/>
      <c r="AE26" s="12"/>
    </row>
    <row r="27" spans="1:31" x14ac:dyDescent="0.45">
      <c r="A27" s="13" t="s">
        <v>99</v>
      </c>
      <c r="B27" s="12" t="s">
        <v>52</v>
      </c>
      <c r="C27" s="20" t="s">
        <v>79</v>
      </c>
      <c r="D27" s="20" t="s">
        <v>54</v>
      </c>
      <c r="E27" s="20" t="s">
        <v>80</v>
      </c>
      <c r="F27" s="21" t="s">
        <v>94</v>
      </c>
      <c r="G27" s="22" t="s">
        <v>100</v>
      </c>
      <c r="H27" s="15">
        <v>43131</v>
      </c>
      <c r="I27" s="12" t="s">
        <v>83</v>
      </c>
      <c r="J27" s="12" t="s">
        <v>44</v>
      </c>
      <c r="K27" s="12">
        <v>5</v>
      </c>
      <c r="L27" s="12">
        <v>20</v>
      </c>
      <c r="M27" s="12">
        <f t="shared" si="0"/>
        <v>100</v>
      </c>
      <c r="N27" s="12"/>
      <c r="O27" s="12"/>
      <c r="P27" s="12"/>
      <c r="Q27" s="12"/>
      <c r="R27" s="15">
        <v>43136</v>
      </c>
      <c r="S27" s="12" t="s">
        <v>84</v>
      </c>
      <c r="T27" s="13" t="s">
        <v>39</v>
      </c>
      <c r="U27" s="12" t="s">
        <v>40</v>
      </c>
      <c r="V27" s="12">
        <v>7.5</v>
      </c>
      <c r="W27" s="12"/>
      <c r="X27" s="15"/>
      <c r="Y27" s="15"/>
      <c r="Z27" s="15"/>
      <c r="AA27" s="15"/>
      <c r="AB27" s="12"/>
      <c r="AC27" s="12"/>
      <c r="AD27" s="12"/>
      <c r="AE27" s="12"/>
    </row>
    <row r="28" spans="1:31" x14ac:dyDescent="0.45">
      <c r="A28" s="13" t="s">
        <v>101</v>
      </c>
      <c r="B28" s="12" t="s">
        <v>52</v>
      </c>
      <c r="C28" s="20" t="s">
        <v>79</v>
      </c>
      <c r="D28" s="16" t="s">
        <v>54</v>
      </c>
      <c r="E28" s="20" t="s">
        <v>80</v>
      </c>
      <c r="F28" s="21" t="s">
        <v>102</v>
      </c>
      <c r="G28" s="23" t="s">
        <v>103</v>
      </c>
      <c r="H28" s="15">
        <v>43133</v>
      </c>
      <c r="I28" s="12" t="s">
        <v>83</v>
      </c>
      <c r="J28" s="12" t="s">
        <v>44</v>
      </c>
      <c r="K28" s="12">
        <v>5</v>
      </c>
      <c r="L28" s="12">
        <v>6</v>
      </c>
      <c r="M28" s="12">
        <f t="shared" si="0"/>
        <v>30</v>
      </c>
      <c r="N28" s="12"/>
      <c r="O28" s="12"/>
      <c r="P28" s="12"/>
      <c r="Q28" s="12"/>
      <c r="R28" s="15">
        <v>43136</v>
      </c>
      <c r="S28" s="12" t="s">
        <v>84</v>
      </c>
      <c r="T28" s="13" t="s">
        <v>39</v>
      </c>
      <c r="U28" s="12" t="s">
        <v>40</v>
      </c>
      <c r="V28" s="12">
        <v>7.5</v>
      </c>
      <c r="W28" s="12"/>
      <c r="X28" s="15"/>
      <c r="Y28" s="15"/>
      <c r="Z28" s="15"/>
      <c r="AA28" s="15"/>
      <c r="AB28" s="12"/>
      <c r="AC28" s="12"/>
      <c r="AD28" s="12"/>
      <c r="AE28" s="12"/>
    </row>
    <row r="29" spans="1:31" x14ac:dyDescent="0.45">
      <c r="A29" s="13" t="s">
        <v>104</v>
      </c>
      <c r="B29" s="12" t="s">
        <v>52</v>
      </c>
      <c r="C29" s="20" t="s">
        <v>79</v>
      </c>
      <c r="D29" s="20" t="s">
        <v>54</v>
      </c>
      <c r="E29" s="20" t="s">
        <v>80</v>
      </c>
      <c r="F29" s="21" t="s">
        <v>102</v>
      </c>
      <c r="G29" s="23" t="s">
        <v>105</v>
      </c>
      <c r="H29" s="15">
        <v>43133</v>
      </c>
      <c r="I29" s="12" t="s">
        <v>83</v>
      </c>
      <c r="J29" s="12" t="s">
        <v>44</v>
      </c>
      <c r="K29" s="12">
        <v>5</v>
      </c>
      <c r="L29" s="12">
        <v>10</v>
      </c>
      <c r="M29" s="12">
        <f t="shared" si="0"/>
        <v>50</v>
      </c>
      <c r="N29" s="12"/>
      <c r="O29" s="12"/>
      <c r="P29" s="12"/>
      <c r="Q29" s="12"/>
      <c r="R29" s="15">
        <v>43136</v>
      </c>
      <c r="S29" s="12" t="s">
        <v>84</v>
      </c>
      <c r="T29" s="13" t="s">
        <v>39</v>
      </c>
      <c r="U29" s="12" t="s">
        <v>40</v>
      </c>
      <c r="V29" s="12">
        <v>7.5</v>
      </c>
      <c r="W29" s="12"/>
      <c r="X29" s="15"/>
      <c r="Y29" s="12"/>
      <c r="Z29" s="12"/>
      <c r="AA29" s="12"/>
      <c r="AB29" s="12"/>
      <c r="AC29" s="12"/>
      <c r="AD29" s="12"/>
      <c r="AE29" s="12"/>
    </row>
    <row r="30" spans="1:31" x14ac:dyDescent="0.45">
      <c r="A30" s="13" t="s">
        <v>106</v>
      </c>
      <c r="B30" s="12" t="s">
        <v>52</v>
      </c>
      <c r="C30" s="20" t="s">
        <v>79</v>
      </c>
      <c r="D30" s="16" t="s">
        <v>54</v>
      </c>
      <c r="E30" s="20" t="s">
        <v>80</v>
      </c>
      <c r="F30" s="21" t="s">
        <v>102</v>
      </c>
      <c r="G30" s="23" t="s">
        <v>107</v>
      </c>
      <c r="H30" s="15">
        <v>43133</v>
      </c>
      <c r="I30" s="12" t="s">
        <v>83</v>
      </c>
      <c r="J30" s="12" t="s">
        <v>44</v>
      </c>
      <c r="K30" s="12">
        <v>5</v>
      </c>
      <c r="L30" s="12">
        <v>26</v>
      </c>
      <c r="M30" s="12">
        <f t="shared" si="0"/>
        <v>130</v>
      </c>
      <c r="N30" s="12"/>
      <c r="O30" s="12"/>
      <c r="P30" s="12"/>
      <c r="Q30" s="12"/>
      <c r="R30" s="15">
        <v>43136</v>
      </c>
      <c r="S30" s="12" t="s">
        <v>84</v>
      </c>
      <c r="T30" s="13" t="s">
        <v>39</v>
      </c>
      <c r="U30" s="12" t="s">
        <v>40</v>
      </c>
      <c r="V30" s="12">
        <v>7.5</v>
      </c>
      <c r="W30" s="12"/>
      <c r="X30" s="15"/>
      <c r="Y30" s="12"/>
      <c r="Z30" s="12"/>
      <c r="AA30" s="12"/>
      <c r="AB30" s="12"/>
      <c r="AC30" s="12"/>
      <c r="AD30" s="12"/>
      <c r="AE30" s="12"/>
    </row>
    <row r="31" spans="1:31" x14ac:dyDescent="0.45">
      <c r="A31" s="13" t="s">
        <v>108</v>
      </c>
      <c r="B31" s="12" t="s">
        <v>52</v>
      </c>
      <c r="C31" s="20" t="s">
        <v>79</v>
      </c>
      <c r="D31" s="20" t="s">
        <v>54</v>
      </c>
      <c r="E31" s="20" t="s">
        <v>80</v>
      </c>
      <c r="F31" s="21" t="s">
        <v>102</v>
      </c>
      <c r="G31" s="23" t="s">
        <v>109</v>
      </c>
      <c r="H31" s="15">
        <v>43133</v>
      </c>
      <c r="I31" s="12" t="s">
        <v>83</v>
      </c>
      <c r="J31" s="12" t="s">
        <v>44</v>
      </c>
      <c r="K31" s="12">
        <v>5</v>
      </c>
      <c r="L31" s="12">
        <v>13</v>
      </c>
      <c r="M31" s="12">
        <f t="shared" si="0"/>
        <v>65</v>
      </c>
      <c r="N31" s="12"/>
      <c r="O31" s="12"/>
      <c r="P31" s="12"/>
      <c r="Q31" s="12"/>
      <c r="R31" s="15">
        <v>43136</v>
      </c>
      <c r="S31" s="12" t="s">
        <v>84</v>
      </c>
      <c r="T31" s="13" t="s">
        <v>39</v>
      </c>
      <c r="U31" s="12" t="s">
        <v>40</v>
      </c>
      <c r="V31" s="12">
        <v>7.5</v>
      </c>
      <c r="W31" s="12"/>
      <c r="X31" s="15"/>
      <c r="Y31" s="12"/>
      <c r="Z31" s="12"/>
      <c r="AA31" s="12"/>
      <c r="AB31" s="12"/>
      <c r="AC31" s="12"/>
      <c r="AD31" s="12"/>
      <c r="AE31" s="12"/>
    </row>
    <row r="32" spans="1:31" x14ac:dyDescent="0.45">
      <c r="A32" s="13" t="s">
        <v>110</v>
      </c>
      <c r="B32" s="12" t="s">
        <v>52</v>
      </c>
      <c r="C32" s="20" t="s">
        <v>79</v>
      </c>
      <c r="D32" s="20" t="s">
        <v>54</v>
      </c>
      <c r="E32" s="20" t="s">
        <v>80</v>
      </c>
      <c r="F32" s="21" t="s">
        <v>102</v>
      </c>
      <c r="G32" s="13" t="s">
        <v>111</v>
      </c>
      <c r="H32" s="15">
        <v>43133</v>
      </c>
      <c r="I32" s="12" t="s">
        <v>83</v>
      </c>
      <c r="J32" s="12" t="s">
        <v>44</v>
      </c>
      <c r="K32" s="12">
        <v>5</v>
      </c>
      <c r="L32" s="12">
        <v>6</v>
      </c>
      <c r="M32" s="12">
        <f t="shared" si="0"/>
        <v>30</v>
      </c>
      <c r="N32" s="12"/>
      <c r="O32" s="12"/>
      <c r="P32" s="12"/>
      <c r="Q32" s="12"/>
      <c r="R32" s="15">
        <v>43136</v>
      </c>
      <c r="S32" s="12" t="s">
        <v>84</v>
      </c>
      <c r="T32" s="13" t="s">
        <v>39</v>
      </c>
      <c r="U32" s="12" t="s">
        <v>40</v>
      </c>
      <c r="V32" s="12">
        <v>7.5</v>
      </c>
      <c r="W32" s="12"/>
      <c r="X32" s="15"/>
      <c r="Y32" s="12"/>
      <c r="Z32" s="12"/>
      <c r="AA32" s="12"/>
      <c r="AB32" s="12"/>
      <c r="AC32" s="12"/>
      <c r="AD32" s="12"/>
      <c r="AE32" s="12"/>
    </row>
    <row r="33" spans="1:31" x14ac:dyDescent="0.45">
      <c r="A33" s="13" t="s">
        <v>112</v>
      </c>
      <c r="B33" s="12" t="s">
        <v>52</v>
      </c>
      <c r="C33" s="20" t="s">
        <v>79</v>
      </c>
      <c r="D33" s="20" t="s">
        <v>54</v>
      </c>
      <c r="E33" s="20" t="s">
        <v>80</v>
      </c>
      <c r="F33" s="21" t="s">
        <v>113</v>
      </c>
      <c r="G33" s="24" t="s">
        <v>114</v>
      </c>
      <c r="H33" s="15">
        <v>43132</v>
      </c>
      <c r="I33" s="12" t="s">
        <v>83</v>
      </c>
      <c r="J33" s="12" t="s">
        <v>44</v>
      </c>
      <c r="K33" s="12">
        <v>5</v>
      </c>
      <c r="L33" s="12">
        <v>30</v>
      </c>
      <c r="M33" s="12">
        <f t="shared" si="0"/>
        <v>150</v>
      </c>
      <c r="N33" s="12"/>
      <c r="O33" s="12"/>
      <c r="P33" s="12"/>
      <c r="Q33" s="12"/>
      <c r="R33" s="15">
        <v>43136</v>
      </c>
      <c r="S33" s="12" t="s">
        <v>84</v>
      </c>
      <c r="T33" s="13" t="s">
        <v>39</v>
      </c>
      <c r="U33" s="12" t="s">
        <v>40</v>
      </c>
      <c r="V33" s="12">
        <v>7.5</v>
      </c>
      <c r="W33" s="12"/>
      <c r="X33" s="15"/>
      <c r="Y33" s="12"/>
      <c r="Z33" s="12"/>
      <c r="AA33" s="12"/>
      <c r="AB33" s="12"/>
      <c r="AC33" s="12"/>
      <c r="AD33" s="12"/>
      <c r="AE33" s="12"/>
    </row>
    <row r="34" spans="1:31" x14ac:dyDescent="0.45">
      <c r="A34" s="13" t="s">
        <v>115</v>
      </c>
      <c r="B34" s="12" t="s">
        <v>52</v>
      </c>
      <c r="C34" s="13" t="s">
        <v>79</v>
      </c>
      <c r="D34" s="20" t="s">
        <v>54</v>
      </c>
      <c r="E34" s="13" t="s">
        <v>80</v>
      </c>
      <c r="F34" s="21" t="s">
        <v>113</v>
      </c>
      <c r="G34" s="24" t="s">
        <v>116</v>
      </c>
      <c r="H34" s="15">
        <v>43132</v>
      </c>
      <c r="I34" s="12" t="s">
        <v>83</v>
      </c>
      <c r="J34" s="12" t="s">
        <v>44</v>
      </c>
      <c r="K34" s="12">
        <v>5</v>
      </c>
      <c r="L34" s="12">
        <v>18</v>
      </c>
      <c r="M34" s="12">
        <f t="shared" si="0"/>
        <v>90</v>
      </c>
      <c r="N34" s="12"/>
      <c r="O34" s="12"/>
      <c r="P34" s="12"/>
      <c r="Q34" s="12"/>
      <c r="R34" s="15">
        <v>43136</v>
      </c>
      <c r="S34" s="12" t="s">
        <v>84</v>
      </c>
      <c r="T34" s="13" t="s">
        <v>39</v>
      </c>
      <c r="U34" s="12" t="s">
        <v>40</v>
      </c>
      <c r="V34" s="12">
        <v>7.5</v>
      </c>
      <c r="W34" s="12"/>
      <c r="X34" s="15"/>
      <c r="Y34" s="12"/>
      <c r="Z34" s="12"/>
      <c r="AA34" s="12"/>
      <c r="AB34" s="12"/>
      <c r="AC34" s="12"/>
      <c r="AD34" s="12"/>
      <c r="AE34" s="12"/>
    </row>
    <row r="35" spans="1:31" x14ac:dyDescent="0.45">
      <c r="A35" s="13" t="s">
        <v>117</v>
      </c>
      <c r="B35" s="12" t="s">
        <v>52</v>
      </c>
      <c r="C35" s="13" t="s">
        <v>79</v>
      </c>
      <c r="D35" s="20" t="s">
        <v>54</v>
      </c>
      <c r="E35" s="13" t="s">
        <v>80</v>
      </c>
      <c r="F35" s="21" t="s">
        <v>113</v>
      </c>
      <c r="G35" s="13" t="s">
        <v>118</v>
      </c>
      <c r="H35" s="15">
        <v>43132</v>
      </c>
      <c r="I35" s="12" t="s">
        <v>83</v>
      </c>
      <c r="J35" s="12" t="s">
        <v>44</v>
      </c>
      <c r="K35" s="12">
        <v>5</v>
      </c>
      <c r="L35" s="12">
        <v>30</v>
      </c>
      <c r="M35" s="12">
        <f t="shared" si="0"/>
        <v>150</v>
      </c>
      <c r="N35" s="12"/>
      <c r="O35" s="12"/>
      <c r="P35" s="12"/>
      <c r="Q35" s="12"/>
      <c r="R35" s="15">
        <v>43136</v>
      </c>
      <c r="S35" s="12" t="s">
        <v>84</v>
      </c>
      <c r="T35" s="13" t="s">
        <v>39</v>
      </c>
      <c r="U35" s="12" t="s">
        <v>40</v>
      </c>
      <c r="V35" s="12">
        <v>7.5</v>
      </c>
      <c r="W35" s="12"/>
      <c r="X35" s="15"/>
      <c r="Y35" s="12"/>
      <c r="Z35" s="12"/>
      <c r="AA35" s="12"/>
      <c r="AB35" s="12"/>
      <c r="AC35" s="12"/>
      <c r="AD35" s="12"/>
      <c r="AE35" s="12"/>
    </row>
    <row r="36" spans="1:31" x14ac:dyDescent="0.45">
      <c r="A36" s="13" t="s">
        <v>119</v>
      </c>
      <c r="B36" s="12" t="s">
        <v>52</v>
      </c>
      <c r="C36" s="20" t="s">
        <v>79</v>
      </c>
      <c r="D36" s="16" t="s">
        <v>54</v>
      </c>
      <c r="E36" s="20" t="s">
        <v>80</v>
      </c>
      <c r="F36" s="21" t="s">
        <v>113</v>
      </c>
      <c r="G36" s="24" t="s">
        <v>120</v>
      </c>
      <c r="H36" s="15">
        <v>43132</v>
      </c>
      <c r="I36" s="12" t="s">
        <v>83</v>
      </c>
      <c r="J36" s="12" t="s">
        <v>44</v>
      </c>
      <c r="K36" s="12">
        <v>5</v>
      </c>
      <c r="L36" s="13">
        <v>19</v>
      </c>
      <c r="M36" s="12">
        <f t="shared" si="0"/>
        <v>95</v>
      </c>
      <c r="N36" s="13"/>
      <c r="O36" s="13"/>
      <c r="P36" s="13"/>
      <c r="Q36" s="13"/>
      <c r="R36" s="15">
        <v>43136</v>
      </c>
      <c r="S36" s="12" t="s">
        <v>84</v>
      </c>
      <c r="T36" s="13" t="s">
        <v>39</v>
      </c>
      <c r="U36" s="12" t="s">
        <v>40</v>
      </c>
      <c r="V36" s="12">
        <v>7.5</v>
      </c>
      <c r="W36" s="12"/>
      <c r="X36" s="15"/>
      <c r="Y36" s="13"/>
      <c r="Z36" s="13"/>
      <c r="AA36" s="13"/>
      <c r="AB36" s="13"/>
      <c r="AC36" s="13"/>
      <c r="AD36" s="13"/>
      <c r="AE36" s="13"/>
    </row>
    <row r="37" spans="1:31" x14ac:dyDescent="0.45">
      <c r="A37" s="13" t="s">
        <v>121</v>
      </c>
      <c r="B37" s="12" t="s">
        <v>52</v>
      </c>
      <c r="C37" s="20" t="s">
        <v>79</v>
      </c>
      <c r="D37" s="20" t="s">
        <v>54</v>
      </c>
      <c r="E37" s="20" t="s">
        <v>80</v>
      </c>
      <c r="F37" s="21" t="s">
        <v>122</v>
      </c>
      <c r="G37" s="13" t="s">
        <v>123</v>
      </c>
      <c r="H37" s="15">
        <v>43133</v>
      </c>
      <c r="I37" s="12" t="s">
        <v>83</v>
      </c>
      <c r="J37" s="12" t="s">
        <v>44</v>
      </c>
      <c r="K37" s="12">
        <v>5</v>
      </c>
      <c r="L37" s="13">
        <v>9</v>
      </c>
      <c r="M37" s="12">
        <f t="shared" si="0"/>
        <v>45</v>
      </c>
      <c r="N37" s="13"/>
      <c r="O37" s="13"/>
      <c r="P37" s="13"/>
      <c r="Q37" s="13"/>
      <c r="R37" s="15">
        <v>43136</v>
      </c>
      <c r="S37" s="12" t="s">
        <v>84</v>
      </c>
      <c r="T37" s="13" t="s">
        <v>39</v>
      </c>
      <c r="U37" s="12" t="s">
        <v>40</v>
      </c>
      <c r="V37" s="12">
        <v>7.5</v>
      </c>
      <c r="W37" s="12"/>
      <c r="X37" s="15"/>
      <c r="Y37" s="13"/>
      <c r="Z37" s="13"/>
      <c r="AA37" s="13"/>
      <c r="AB37" s="13"/>
      <c r="AC37" s="13"/>
      <c r="AD37" s="13"/>
      <c r="AE37" s="13"/>
    </row>
    <row r="38" spans="1:31" x14ac:dyDescent="0.45">
      <c r="A38" s="13" t="s">
        <v>124</v>
      </c>
      <c r="B38" s="12" t="s">
        <v>52</v>
      </c>
      <c r="C38" s="20" t="s">
        <v>79</v>
      </c>
      <c r="D38" s="20" t="s">
        <v>54</v>
      </c>
      <c r="E38" s="20" t="s">
        <v>80</v>
      </c>
      <c r="F38" s="21" t="s">
        <v>122</v>
      </c>
      <c r="G38" s="23" t="s">
        <v>125</v>
      </c>
      <c r="H38" s="15">
        <v>43133</v>
      </c>
      <c r="I38" s="12" t="s">
        <v>83</v>
      </c>
      <c r="J38" s="12" t="s">
        <v>44</v>
      </c>
      <c r="K38" s="12">
        <v>5</v>
      </c>
      <c r="L38" s="12">
        <v>24</v>
      </c>
      <c r="M38" s="12">
        <f t="shared" si="0"/>
        <v>120</v>
      </c>
      <c r="N38" s="12"/>
      <c r="O38" s="12"/>
      <c r="P38" s="12"/>
      <c r="Q38" s="12"/>
      <c r="R38" s="15">
        <v>43136</v>
      </c>
      <c r="S38" s="12" t="s">
        <v>84</v>
      </c>
      <c r="T38" s="13" t="s">
        <v>39</v>
      </c>
      <c r="U38" s="12" t="s">
        <v>40</v>
      </c>
      <c r="V38" s="12">
        <v>7.5</v>
      </c>
      <c r="W38" s="12"/>
      <c r="X38" s="15"/>
      <c r="Y38" s="12"/>
      <c r="Z38" s="12"/>
      <c r="AA38" s="12"/>
      <c r="AB38" s="12"/>
      <c r="AC38" s="12"/>
      <c r="AD38" s="13"/>
      <c r="AE38" s="13"/>
    </row>
    <row r="39" spans="1:31" x14ac:dyDescent="0.45">
      <c r="A39" s="13" t="s">
        <v>126</v>
      </c>
      <c r="B39" s="12" t="s">
        <v>52</v>
      </c>
      <c r="C39" s="20" t="s">
        <v>79</v>
      </c>
      <c r="D39" s="20" t="s">
        <v>54</v>
      </c>
      <c r="E39" s="20" t="s">
        <v>80</v>
      </c>
      <c r="F39" s="21" t="s">
        <v>122</v>
      </c>
      <c r="G39" s="23" t="s">
        <v>127</v>
      </c>
      <c r="H39" s="15">
        <v>43133</v>
      </c>
      <c r="I39" s="12" t="s">
        <v>83</v>
      </c>
      <c r="J39" s="12" t="s">
        <v>44</v>
      </c>
      <c r="K39" s="12">
        <v>5</v>
      </c>
      <c r="L39" s="12">
        <v>11</v>
      </c>
      <c r="M39" s="12">
        <f t="shared" si="0"/>
        <v>55</v>
      </c>
      <c r="N39" s="12"/>
      <c r="O39" s="12"/>
      <c r="P39" s="12"/>
      <c r="Q39" s="12"/>
      <c r="R39" s="15">
        <v>43136</v>
      </c>
      <c r="S39" s="12" t="s">
        <v>84</v>
      </c>
      <c r="T39" s="13" t="s">
        <v>39</v>
      </c>
      <c r="U39" s="12" t="s">
        <v>40</v>
      </c>
      <c r="V39" s="12">
        <v>7.5</v>
      </c>
      <c r="W39" s="12"/>
      <c r="X39" s="15"/>
      <c r="Y39" s="12"/>
      <c r="Z39" s="12"/>
      <c r="AA39" s="12"/>
      <c r="AB39" s="12"/>
      <c r="AC39" s="12"/>
      <c r="AD39" s="13"/>
      <c r="AE39" s="13"/>
    </row>
    <row r="40" spans="1:31" x14ac:dyDescent="0.45">
      <c r="A40" s="13" t="s">
        <v>128</v>
      </c>
      <c r="B40" s="12" t="s">
        <v>52</v>
      </c>
      <c r="C40" s="20" t="s">
        <v>79</v>
      </c>
      <c r="D40" s="20" t="s">
        <v>54</v>
      </c>
      <c r="E40" s="20" t="s">
        <v>80</v>
      </c>
      <c r="F40" s="21" t="s">
        <v>129</v>
      </c>
      <c r="G40" s="23" t="s">
        <v>130</v>
      </c>
      <c r="H40" s="15">
        <v>43133</v>
      </c>
      <c r="I40" s="12" t="s">
        <v>83</v>
      </c>
      <c r="J40" s="12" t="s">
        <v>36</v>
      </c>
      <c r="K40" s="12">
        <v>5</v>
      </c>
      <c r="L40" s="12">
        <v>10</v>
      </c>
      <c r="M40" s="12">
        <f t="shared" si="0"/>
        <v>50</v>
      </c>
      <c r="N40" s="12"/>
      <c r="O40" s="12"/>
      <c r="P40" s="12"/>
      <c r="Q40" s="12"/>
      <c r="R40" s="15">
        <v>43136</v>
      </c>
      <c r="S40" s="12" t="s">
        <v>84</v>
      </c>
      <c r="T40" s="13" t="s">
        <v>39</v>
      </c>
      <c r="U40" s="12" t="s">
        <v>40</v>
      </c>
      <c r="V40" s="12">
        <v>7.5</v>
      </c>
      <c r="W40" s="12"/>
      <c r="X40" s="15"/>
      <c r="Y40" s="12"/>
      <c r="Z40" s="12"/>
      <c r="AA40" s="12"/>
      <c r="AB40" s="12"/>
      <c r="AC40" s="12"/>
      <c r="AD40" s="13"/>
      <c r="AE40" s="13"/>
    </row>
    <row r="41" spans="1:31" x14ac:dyDescent="0.45">
      <c r="A41" s="13" t="s">
        <v>131</v>
      </c>
      <c r="B41" s="13" t="s">
        <v>31</v>
      </c>
      <c r="C41" s="13"/>
      <c r="D41" s="13"/>
      <c r="E41" s="13" t="s">
        <v>32</v>
      </c>
      <c r="F41" s="13" t="s">
        <v>33</v>
      </c>
      <c r="G41" s="13" t="s">
        <v>34</v>
      </c>
      <c r="H41" s="14">
        <v>43157</v>
      </c>
      <c r="I41" s="13" t="s">
        <v>35</v>
      </c>
      <c r="J41" s="13" t="s">
        <v>36</v>
      </c>
      <c r="K41" s="13"/>
      <c r="L41" s="13"/>
      <c r="M41" s="13"/>
      <c r="N41" s="13"/>
      <c r="O41" s="13"/>
      <c r="P41" s="13"/>
      <c r="Q41" s="13" t="s">
        <v>37</v>
      </c>
      <c r="R41" s="14">
        <v>43158</v>
      </c>
      <c r="S41" s="12" t="s">
        <v>38</v>
      </c>
      <c r="T41" s="13" t="s">
        <v>39</v>
      </c>
      <c r="U41" s="12" t="s">
        <v>40</v>
      </c>
      <c r="V41" s="13" t="s">
        <v>41</v>
      </c>
      <c r="W41" s="12"/>
      <c r="X41" s="15"/>
      <c r="Y41" s="12"/>
      <c r="Z41" s="12"/>
      <c r="AA41" s="12"/>
      <c r="AB41" s="12"/>
      <c r="AC41" s="12"/>
      <c r="AD41" s="13"/>
      <c r="AE41" s="13"/>
    </row>
    <row r="42" spans="1:31" x14ac:dyDescent="0.45">
      <c r="A42" s="13" t="s">
        <v>132</v>
      </c>
      <c r="B42" s="13" t="s">
        <v>31</v>
      </c>
      <c r="C42" s="13"/>
      <c r="D42" s="13"/>
      <c r="E42" s="13" t="s">
        <v>32</v>
      </c>
      <c r="F42" s="13" t="s">
        <v>33</v>
      </c>
      <c r="G42" s="13" t="s">
        <v>43</v>
      </c>
      <c r="H42" s="14">
        <v>43157</v>
      </c>
      <c r="I42" s="13" t="s">
        <v>35</v>
      </c>
      <c r="J42" s="13" t="s">
        <v>44</v>
      </c>
      <c r="K42" s="13"/>
      <c r="L42" s="13"/>
      <c r="M42" s="13"/>
      <c r="N42" s="13"/>
      <c r="O42" s="13"/>
      <c r="P42" s="13"/>
      <c r="Q42" s="13" t="s">
        <v>45</v>
      </c>
      <c r="R42" s="14">
        <v>43158</v>
      </c>
      <c r="S42" s="12" t="s">
        <v>38</v>
      </c>
      <c r="T42" s="13" t="s">
        <v>39</v>
      </c>
      <c r="U42" s="12" t="s">
        <v>40</v>
      </c>
      <c r="V42" s="13" t="s">
        <v>41</v>
      </c>
      <c r="W42" s="12"/>
      <c r="X42" s="15"/>
      <c r="Y42" s="12"/>
      <c r="Z42" s="12"/>
      <c r="AA42" s="12"/>
      <c r="AB42" s="12"/>
      <c r="AC42" s="12"/>
      <c r="AD42" s="13"/>
      <c r="AE42" s="13"/>
    </row>
    <row r="43" spans="1:31" x14ac:dyDescent="0.45">
      <c r="A43" s="13" t="s">
        <v>133</v>
      </c>
      <c r="B43" s="13" t="s">
        <v>31</v>
      </c>
      <c r="C43" s="13"/>
      <c r="D43" s="13"/>
      <c r="E43" s="13" t="s">
        <v>32</v>
      </c>
      <c r="F43" s="13" t="s">
        <v>47</v>
      </c>
      <c r="G43" s="13" t="s">
        <v>48</v>
      </c>
      <c r="H43" s="14">
        <v>43157</v>
      </c>
      <c r="I43" s="13" t="s">
        <v>35</v>
      </c>
      <c r="J43" s="13" t="s">
        <v>36</v>
      </c>
      <c r="K43" s="13"/>
      <c r="L43" s="13"/>
      <c r="M43" s="13"/>
      <c r="N43" s="13"/>
      <c r="O43" s="13"/>
      <c r="P43" s="13"/>
      <c r="Q43" s="13" t="s">
        <v>37</v>
      </c>
      <c r="R43" s="14">
        <v>43158</v>
      </c>
      <c r="S43" s="12" t="s">
        <v>38</v>
      </c>
      <c r="T43" s="13" t="s">
        <v>39</v>
      </c>
      <c r="U43" s="12" t="s">
        <v>40</v>
      </c>
      <c r="V43" s="13" t="s">
        <v>41</v>
      </c>
      <c r="W43" s="12"/>
      <c r="X43" s="15"/>
      <c r="Y43" s="12"/>
      <c r="Z43" s="12"/>
      <c r="AA43" s="12"/>
      <c r="AB43" s="12"/>
      <c r="AC43" s="12"/>
      <c r="AD43" s="13"/>
      <c r="AE43" s="13"/>
    </row>
    <row r="44" spans="1:31" x14ac:dyDescent="0.45">
      <c r="A44" s="13" t="s">
        <v>134</v>
      </c>
      <c r="B44" s="13" t="s">
        <v>31</v>
      </c>
      <c r="C44" s="13"/>
      <c r="D44" s="13"/>
      <c r="E44" s="13" t="s">
        <v>32</v>
      </c>
      <c r="F44" s="13" t="s">
        <v>47</v>
      </c>
      <c r="G44" s="13" t="s">
        <v>50</v>
      </c>
      <c r="H44" s="14">
        <v>43157</v>
      </c>
      <c r="I44" s="13" t="s">
        <v>35</v>
      </c>
      <c r="J44" s="13" t="s">
        <v>44</v>
      </c>
      <c r="K44" s="13"/>
      <c r="L44" s="13"/>
      <c r="M44" s="13"/>
      <c r="N44" s="13"/>
      <c r="O44" s="13"/>
      <c r="P44" s="13"/>
      <c r="Q44" s="13" t="s">
        <v>45</v>
      </c>
      <c r="R44" s="14">
        <v>43158</v>
      </c>
      <c r="S44" s="12" t="s">
        <v>38</v>
      </c>
      <c r="T44" s="13" t="s">
        <v>39</v>
      </c>
      <c r="U44" s="12" t="s">
        <v>40</v>
      </c>
      <c r="V44" s="13" t="s">
        <v>41</v>
      </c>
      <c r="W44" s="12"/>
      <c r="X44" s="15"/>
      <c r="Y44" s="12"/>
      <c r="Z44" s="12"/>
      <c r="AA44" s="12"/>
      <c r="AB44" s="12"/>
      <c r="AC44" s="12"/>
      <c r="AD44" s="13"/>
      <c r="AE44" s="13"/>
    </row>
    <row r="45" spans="1:31" x14ac:dyDescent="0.45">
      <c r="A45" s="13" t="s">
        <v>135</v>
      </c>
      <c r="B45" s="12" t="s">
        <v>52</v>
      </c>
      <c r="C45" s="13" t="s">
        <v>79</v>
      </c>
      <c r="D45" s="20" t="s">
        <v>54</v>
      </c>
      <c r="E45" s="13" t="s">
        <v>80</v>
      </c>
      <c r="F45" s="21" t="s">
        <v>81</v>
      </c>
      <c r="G45" s="22" t="s">
        <v>88</v>
      </c>
      <c r="H45" s="15">
        <v>43160</v>
      </c>
      <c r="I45" s="12" t="s">
        <v>83</v>
      </c>
      <c r="J45" s="12" t="s">
        <v>36</v>
      </c>
      <c r="K45" s="12">
        <v>5</v>
      </c>
      <c r="L45" s="12">
        <v>10</v>
      </c>
      <c r="M45" s="12">
        <f t="shared" ref="M45:M51" si="1">K45*L45</f>
        <v>50</v>
      </c>
      <c r="N45" s="12"/>
      <c r="O45" s="12"/>
      <c r="P45" s="12"/>
      <c r="Q45" s="12"/>
      <c r="R45" s="15">
        <v>43161</v>
      </c>
      <c r="S45" s="12" t="s">
        <v>84</v>
      </c>
      <c r="T45" s="13" t="s">
        <v>39</v>
      </c>
      <c r="U45" s="12" t="s">
        <v>40</v>
      </c>
      <c r="V45" s="13">
        <v>7.5</v>
      </c>
      <c r="W45" s="12"/>
      <c r="X45" s="15"/>
      <c r="Y45" s="15"/>
      <c r="Z45" s="15"/>
      <c r="AA45" s="15"/>
      <c r="AB45" s="12"/>
      <c r="AC45" s="12"/>
      <c r="AD45" s="12"/>
      <c r="AE45" s="12"/>
    </row>
    <row r="46" spans="1:31" x14ac:dyDescent="0.45">
      <c r="A46" s="13" t="s">
        <v>136</v>
      </c>
      <c r="B46" s="12" t="s">
        <v>52</v>
      </c>
      <c r="C46" s="13" t="s">
        <v>79</v>
      </c>
      <c r="D46" s="20" t="s">
        <v>54</v>
      </c>
      <c r="E46" s="13" t="s">
        <v>80</v>
      </c>
      <c r="F46" s="21" t="s">
        <v>81</v>
      </c>
      <c r="G46" s="22" t="s">
        <v>90</v>
      </c>
      <c r="H46" s="15">
        <v>43160</v>
      </c>
      <c r="I46" s="12" t="s">
        <v>83</v>
      </c>
      <c r="J46" s="12" t="s">
        <v>36</v>
      </c>
      <c r="K46" s="12">
        <v>5</v>
      </c>
      <c r="L46" s="12">
        <v>10</v>
      </c>
      <c r="M46" s="12">
        <f t="shared" si="1"/>
        <v>50</v>
      </c>
      <c r="N46" s="12"/>
      <c r="O46" s="12"/>
      <c r="P46" s="12"/>
      <c r="Q46" s="12"/>
      <c r="R46" s="15">
        <v>43161</v>
      </c>
      <c r="S46" s="12" t="s">
        <v>84</v>
      </c>
      <c r="T46" s="13" t="s">
        <v>39</v>
      </c>
      <c r="U46" s="12" t="s">
        <v>40</v>
      </c>
      <c r="V46" s="13">
        <v>7.5</v>
      </c>
      <c r="W46" s="12"/>
      <c r="X46" s="15"/>
      <c r="Y46" s="15"/>
      <c r="Z46" s="15"/>
      <c r="AA46" s="15"/>
      <c r="AB46" s="12"/>
      <c r="AC46" s="12"/>
      <c r="AD46" s="12"/>
      <c r="AE46" s="12"/>
    </row>
    <row r="47" spans="1:31" x14ac:dyDescent="0.45">
      <c r="A47" s="13" t="s">
        <v>137</v>
      </c>
      <c r="B47" s="12" t="s">
        <v>52</v>
      </c>
      <c r="C47" s="20" t="s">
        <v>79</v>
      </c>
      <c r="D47" s="16" t="s">
        <v>54</v>
      </c>
      <c r="E47" s="20" t="s">
        <v>80</v>
      </c>
      <c r="F47" s="21" t="s">
        <v>81</v>
      </c>
      <c r="G47" s="13" t="s">
        <v>92</v>
      </c>
      <c r="H47" s="15">
        <v>43160</v>
      </c>
      <c r="I47" s="12" t="s">
        <v>83</v>
      </c>
      <c r="J47" s="12" t="s">
        <v>36</v>
      </c>
      <c r="K47" s="12">
        <v>5</v>
      </c>
      <c r="L47" s="12">
        <v>10</v>
      </c>
      <c r="M47" s="12">
        <f t="shared" si="1"/>
        <v>50</v>
      </c>
      <c r="N47" s="12"/>
      <c r="O47" s="12"/>
      <c r="P47" s="12"/>
      <c r="Q47" s="12"/>
      <c r="R47" s="15">
        <v>43161</v>
      </c>
      <c r="S47" s="12" t="s">
        <v>84</v>
      </c>
      <c r="T47" s="13" t="s">
        <v>39</v>
      </c>
      <c r="U47" s="12" t="s">
        <v>40</v>
      </c>
      <c r="V47" s="13">
        <v>6.5</v>
      </c>
      <c r="W47" s="12"/>
      <c r="X47" s="15"/>
      <c r="Y47" s="15"/>
      <c r="Z47" s="15"/>
      <c r="AA47" s="15"/>
      <c r="AB47" s="12"/>
      <c r="AC47" s="12"/>
      <c r="AD47" s="12"/>
      <c r="AE47" s="12"/>
    </row>
    <row r="48" spans="1:31" x14ac:dyDescent="0.45">
      <c r="A48" s="13" t="s">
        <v>138</v>
      </c>
      <c r="B48" s="12" t="s">
        <v>52</v>
      </c>
      <c r="C48" s="20" t="s">
        <v>79</v>
      </c>
      <c r="D48" s="16" t="s">
        <v>54</v>
      </c>
      <c r="E48" s="20" t="s">
        <v>80</v>
      </c>
      <c r="F48" s="21" t="s">
        <v>94</v>
      </c>
      <c r="G48" s="13" t="s">
        <v>95</v>
      </c>
      <c r="H48" s="15">
        <v>43159</v>
      </c>
      <c r="I48" s="12" t="s">
        <v>83</v>
      </c>
      <c r="J48" s="12" t="s">
        <v>36</v>
      </c>
      <c r="K48" s="12">
        <v>5</v>
      </c>
      <c r="L48" s="12">
        <v>0.05</v>
      </c>
      <c r="M48" s="12">
        <f t="shared" si="1"/>
        <v>0.25</v>
      </c>
      <c r="N48" s="12"/>
      <c r="O48" s="12"/>
      <c r="P48" s="12"/>
      <c r="Q48" s="12"/>
      <c r="R48" s="15">
        <v>43161</v>
      </c>
      <c r="S48" s="12" t="s">
        <v>84</v>
      </c>
      <c r="T48" s="13" t="s">
        <v>39</v>
      </c>
      <c r="U48" s="12" t="s">
        <v>40</v>
      </c>
      <c r="V48" s="13">
        <v>6.5</v>
      </c>
      <c r="W48" s="12"/>
      <c r="X48" s="15"/>
      <c r="Y48" s="12"/>
      <c r="Z48" s="12"/>
      <c r="AA48" s="12"/>
      <c r="AB48" s="12"/>
      <c r="AC48" s="12"/>
      <c r="AD48" s="12"/>
      <c r="AE48" s="12"/>
    </row>
    <row r="49" spans="1:31" x14ac:dyDescent="0.45">
      <c r="A49" s="13" t="s">
        <v>139</v>
      </c>
      <c r="B49" s="12" t="s">
        <v>52</v>
      </c>
      <c r="C49" s="20" t="s">
        <v>79</v>
      </c>
      <c r="D49" s="20" t="s">
        <v>54</v>
      </c>
      <c r="E49" s="20" t="s">
        <v>80</v>
      </c>
      <c r="F49" s="21" t="s">
        <v>94</v>
      </c>
      <c r="G49" s="22" t="s">
        <v>88</v>
      </c>
      <c r="H49" s="15">
        <v>43159</v>
      </c>
      <c r="I49" s="12" t="s">
        <v>83</v>
      </c>
      <c r="J49" s="12" t="s">
        <v>36</v>
      </c>
      <c r="K49" s="12">
        <v>5</v>
      </c>
      <c r="L49" s="12">
        <v>8</v>
      </c>
      <c r="M49" s="12">
        <f t="shared" si="1"/>
        <v>40</v>
      </c>
      <c r="N49" s="12"/>
      <c r="O49" s="12"/>
      <c r="P49" s="12"/>
      <c r="Q49" s="12"/>
      <c r="R49" s="15">
        <v>43161</v>
      </c>
      <c r="S49" s="12" t="s">
        <v>84</v>
      </c>
      <c r="T49" s="13" t="s">
        <v>39</v>
      </c>
      <c r="U49" s="12" t="s">
        <v>40</v>
      </c>
      <c r="V49" s="13">
        <v>6</v>
      </c>
      <c r="W49" s="12"/>
      <c r="X49" s="15"/>
      <c r="Y49" s="12"/>
      <c r="Z49" s="12"/>
      <c r="AA49" s="12"/>
      <c r="AB49" s="12"/>
      <c r="AC49" s="12"/>
      <c r="AD49" s="12"/>
      <c r="AE49" s="12"/>
    </row>
    <row r="50" spans="1:31" x14ac:dyDescent="0.45">
      <c r="A50" s="13" t="s">
        <v>140</v>
      </c>
      <c r="B50" s="12" t="s">
        <v>52</v>
      </c>
      <c r="C50" s="20" t="s">
        <v>79</v>
      </c>
      <c r="D50" s="20" t="s">
        <v>54</v>
      </c>
      <c r="E50" s="20" t="s">
        <v>80</v>
      </c>
      <c r="F50" s="21" t="s">
        <v>94</v>
      </c>
      <c r="G50" s="22" t="s">
        <v>98</v>
      </c>
      <c r="H50" s="15">
        <v>43159</v>
      </c>
      <c r="I50" s="12" t="s">
        <v>83</v>
      </c>
      <c r="J50" s="12" t="s">
        <v>36</v>
      </c>
      <c r="K50" s="12">
        <v>5</v>
      </c>
      <c r="L50" s="12">
        <v>2.1</v>
      </c>
      <c r="M50" s="12">
        <f t="shared" si="1"/>
        <v>10.5</v>
      </c>
      <c r="N50" s="12"/>
      <c r="O50" s="12"/>
      <c r="P50" s="12"/>
      <c r="Q50" s="12"/>
      <c r="R50" s="15">
        <v>43161</v>
      </c>
      <c r="S50" s="12" t="s">
        <v>84</v>
      </c>
      <c r="T50" s="13" t="s">
        <v>39</v>
      </c>
      <c r="U50" s="12" t="s">
        <v>40</v>
      </c>
      <c r="V50" s="13">
        <v>6.5</v>
      </c>
      <c r="W50" s="12"/>
      <c r="X50" s="15"/>
      <c r="Y50" s="12"/>
      <c r="Z50" s="12"/>
      <c r="AA50" s="12"/>
      <c r="AB50" s="12"/>
      <c r="AC50" s="12"/>
      <c r="AD50" s="12"/>
      <c r="AE50" s="12"/>
    </row>
    <row r="51" spans="1:31" x14ac:dyDescent="0.45">
      <c r="A51" s="13" t="s">
        <v>141</v>
      </c>
      <c r="B51" s="12" t="s">
        <v>52</v>
      </c>
      <c r="C51" s="20" t="s">
        <v>79</v>
      </c>
      <c r="D51" s="20" t="s">
        <v>54</v>
      </c>
      <c r="E51" s="20" t="s">
        <v>80</v>
      </c>
      <c r="F51" s="21" t="s">
        <v>94</v>
      </c>
      <c r="G51" s="22" t="s">
        <v>100</v>
      </c>
      <c r="H51" s="15">
        <v>43159</v>
      </c>
      <c r="I51" s="12" t="s">
        <v>83</v>
      </c>
      <c r="J51" s="12" t="s">
        <v>36</v>
      </c>
      <c r="K51" s="12">
        <v>5</v>
      </c>
      <c r="L51" s="12">
        <v>2.9</v>
      </c>
      <c r="M51" s="12">
        <f t="shared" si="1"/>
        <v>14.5</v>
      </c>
      <c r="N51" s="12"/>
      <c r="O51" s="12"/>
      <c r="P51" s="12"/>
      <c r="Q51" s="12"/>
      <c r="R51" s="15">
        <v>43161</v>
      </c>
      <c r="S51" s="12" t="s">
        <v>84</v>
      </c>
      <c r="T51" s="13" t="s">
        <v>39</v>
      </c>
      <c r="U51" s="12" t="s">
        <v>40</v>
      </c>
      <c r="V51" s="13">
        <v>6.5</v>
      </c>
      <c r="W51" s="12"/>
      <c r="X51" s="15"/>
      <c r="Y51" s="12"/>
      <c r="Z51" s="12"/>
      <c r="AA51" s="12"/>
      <c r="AB51" s="12"/>
      <c r="AC51" s="12"/>
      <c r="AD51" s="12"/>
      <c r="AE5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F2BAA-9549-4BC3-83C8-33AFC91F1EED}">
  <dimension ref="A1:I51"/>
  <sheetViews>
    <sheetView workbookViewId="0">
      <selection activeCell="C5" sqref="C5"/>
    </sheetView>
  </sheetViews>
  <sheetFormatPr defaultRowHeight="14.25" x14ac:dyDescent="0.45"/>
  <sheetData>
    <row r="1" spans="1:9" x14ac:dyDescent="0.45">
      <c r="A1" t="s">
        <v>199</v>
      </c>
      <c r="B1" t="s">
        <v>159</v>
      </c>
      <c r="C1" t="s">
        <v>200</v>
      </c>
      <c r="D1" t="s">
        <v>160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</row>
    <row r="2" spans="1:9" x14ac:dyDescent="0.45">
      <c r="A2" t="s">
        <v>30</v>
      </c>
      <c r="B2" t="s">
        <v>33</v>
      </c>
      <c r="C2" t="s">
        <v>34</v>
      </c>
      <c r="D2" s="83">
        <v>43111</v>
      </c>
      <c r="E2" s="83">
        <v>43144</v>
      </c>
      <c r="F2">
        <v>250</v>
      </c>
      <c r="G2" t="s">
        <v>209</v>
      </c>
      <c r="H2" t="s">
        <v>210</v>
      </c>
      <c r="I2" t="s">
        <v>209</v>
      </c>
    </row>
    <row r="3" spans="1:9" x14ac:dyDescent="0.45">
      <c r="A3" t="s">
        <v>42</v>
      </c>
      <c r="B3" t="s">
        <v>33</v>
      </c>
      <c r="C3" t="s">
        <v>43</v>
      </c>
      <c r="D3" s="83">
        <v>43111</v>
      </c>
      <c r="E3" s="83">
        <v>43144</v>
      </c>
      <c r="F3">
        <v>240</v>
      </c>
      <c r="G3" t="s">
        <v>209</v>
      </c>
      <c r="H3" t="s">
        <v>210</v>
      </c>
      <c r="I3" t="s">
        <v>209</v>
      </c>
    </row>
    <row r="4" spans="1:9" x14ac:dyDescent="0.45">
      <c r="A4" t="s">
        <v>46</v>
      </c>
      <c r="B4" t="s">
        <v>47</v>
      </c>
      <c r="C4" t="s">
        <v>48</v>
      </c>
      <c r="D4" s="83">
        <v>43111</v>
      </c>
      <c r="E4" s="83">
        <v>43144</v>
      </c>
      <c r="F4">
        <v>235</v>
      </c>
      <c r="G4" t="s">
        <v>209</v>
      </c>
      <c r="H4" t="s">
        <v>210</v>
      </c>
      <c r="I4" t="s">
        <v>209</v>
      </c>
    </row>
    <row r="5" spans="1:9" x14ac:dyDescent="0.45">
      <c r="A5" t="s">
        <v>49</v>
      </c>
      <c r="B5" t="s">
        <v>47</v>
      </c>
      <c r="C5" t="s">
        <v>50</v>
      </c>
      <c r="D5" s="83">
        <v>43111</v>
      </c>
      <c r="E5" s="83">
        <v>43144</v>
      </c>
      <c r="F5">
        <v>245</v>
      </c>
      <c r="G5" t="s">
        <v>209</v>
      </c>
      <c r="H5" t="s">
        <v>210</v>
      </c>
      <c r="I5" t="s">
        <v>209</v>
      </c>
    </row>
    <row r="6" spans="1:9" x14ac:dyDescent="0.45">
      <c r="A6" t="s">
        <v>51</v>
      </c>
      <c r="B6" t="s">
        <v>56</v>
      </c>
      <c r="C6" t="s">
        <v>57</v>
      </c>
      <c r="D6" s="83">
        <v>43116</v>
      </c>
      <c r="E6" s="83">
        <v>43144</v>
      </c>
      <c r="F6">
        <v>70</v>
      </c>
      <c r="G6" t="s">
        <v>209</v>
      </c>
      <c r="H6" t="s">
        <v>210</v>
      </c>
      <c r="I6" t="s">
        <v>211</v>
      </c>
    </row>
    <row r="7" spans="1:9" x14ac:dyDescent="0.45">
      <c r="A7" t="s">
        <v>58</v>
      </c>
      <c r="B7" t="s">
        <v>56</v>
      </c>
      <c r="C7" t="s">
        <v>59</v>
      </c>
      <c r="D7" s="83">
        <v>43116</v>
      </c>
      <c r="E7" s="83">
        <v>43144</v>
      </c>
      <c r="F7">
        <v>80</v>
      </c>
      <c r="G7" t="s">
        <v>209</v>
      </c>
      <c r="H7" t="s">
        <v>210</v>
      </c>
      <c r="I7" t="s">
        <v>208</v>
      </c>
    </row>
    <row r="8" spans="1:9" x14ac:dyDescent="0.45">
      <c r="A8" t="s">
        <v>60</v>
      </c>
      <c r="B8" t="s">
        <v>56</v>
      </c>
      <c r="C8" t="s">
        <v>61</v>
      </c>
      <c r="D8" s="83">
        <v>43005</v>
      </c>
      <c r="E8" s="83">
        <v>43144</v>
      </c>
      <c r="F8">
        <v>130</v>
      </c>
      <c r="G8" t="s">
        <v>209</v>
      </c>
      <c r="H8" t="s">
        <v>210</v>
      </c>
      <c r="I8" t="s">
        <v>208</v>
      </c>
    </row>
    <row r="9" spans="1:9" x14ac:dyDescent="0.45">
      <c r="A9" t="s">
        <v>64</v>
      </c>
      <c r="B9" t="s">
        <v>56</v>
      </c>
      <c r="C9" t="s">
        <v>61</v>
      </c>
      <c r="D9" s="83">
        <v>42991</v>
      </c>
      <c r="E9" s="83">
        <v>43144</v>
      </c>
      <c r="F9">
        <v>125</v>
      </c>
      <c r="G9" t="s">
        <v>209</v>
      </c>
      <c r="H9" t="s">
        <v>210</v>
      </c>
      <c r="I9" t="s">
        <v>208</v>
      </c>
    </row>
    <row r="10" spans="1:9" x14ac:dyDescent="0.45">
      <c r="A10" t="s">
        <v>65</v>
      </c>
      <c r="B10" t="s">
        <v>56</v>
      </c>
      <c r="C10" t="s">
        <v>61</v>
      </c>
      <c r="D10" s="83">
        <v>43080</v>
      </c>
      <c r="E10" s="83">
        <v>43144</v>
      </c>
      <c r="F10">
        <v>80</v>
      </c>
      <c r="G10" t="s">
        <v>209</v>
      </c>
      <c r="H10" t="s">
        <v>207</v>
      </c>
      <c r="I10" t="s">
        <v>209</v>
      </c>
    </row>
    <row r="11" spans="1:9" x14ac:dyDescent="0.45">
      <c r="A11" t="s">
        <v>66</v>
      </c>
      <c r="B11" t="s">
        <v>56</v>
      </c>
      <c r="C11" t="s">
        <v>61</v>
      </c>
      <c r="D11" s="83">
        <v>43127</v>
      </c>
      <c r="E11" s="83">
        <v>43144</v>
      </c>
      <c r="F11">
        <v>125</v>
      </c>
      <c r="G11" t="s">
        <v>209</v>
      </c>
      <c r="H11" t="s">
        <v>210</v>
      </c>
      <c r="I11" t="s">
        <v>209</v>
      </c>
    </row>
    <row r="12" spans="1:9" x14ac:dyDescent="0.45">
      <c r="A12" t="s">
        <v>67</v>
      </c>
      <c r="B12" t="s">
        <v>56</v>
      </c>
      <c r="C12" t="s">
        <v>68</v>
      </c>
      <c r="D12" s="83">
        <v>43005</v>
      </c>
      <c r="E12" s="83">
        <v>43144</v>
      </c>
      <c r="F12">
        <v>120</v>
      </c>
      <c r="G12" t="s">
        <v>209</v>
      </c>
      <c r="H12" t="s">
        <v>210</v>
      </c>
      <c r="I12" t="s">
        <v>208</v>
      </c>
    </row>
    <row r="13" spans="1:9" x14ac:dyDescent="0.45">
      <c r="A13" t="s">
        <v>70</v>
      </c>
      <c r="B13" t="s">
        <v>56</v>
      </c>
      <c r="C13" t="s">
        <v>68</v>
      </c>
      <c r="D13" s="83">
        <v>43052</v>
      </c>
      <c r="E13" s="83">
        <v>43144</v>
      </c>
      <c r="F13">
        <v>120</v>
      </c>
      <c r="G13" t="s">
        <v>209</v>
      </c>
      <c r="H13" t="s">
        <v>210</v>
      </c>
      <c r="I13" t="s">
        <v>208</v>
      </c>
    </row>
    <row r="14" spans="1:9" x14ac:dyDescent="0.45">
      <c r="A14" t="s">
        <v>72</v>
      </c>
      <c r="B14" t="s">
        <v>56</v>
      </c>
      <c r="C14" t="s">
        <v>68</v>
      </c>
      <c r="D14" s="83">
        <v>43080</v>
      </c>
      <c r="E14" s="83">
        <v>43144</v>
      </c>
      <c r="F14">
        <v>125</v>
      </c>
      <c r="G14" t="s">
        <v>209</v>
      </c>
      <c r="H14" t="s">
        <v>207</v>
      </c>
      <c r="I14" t="s">
        <v>208</v>
      </c>
    </row>
    <row r="15" spans="1:9" x14ac:dyDescent="0.45">
      <c r="A15" t="s">
        <v>73</v>
      </c>
      <c r="B15" t="s">
        <v>56</v>
      </c>
      <c r="C15" t="s">
        <v>68</v>
      </c>
      <c r="D15" s="83">
        <v>43127</v>
      </c>
      <c r="E15" s="83">
        <v>43144</v>
      </c>
      <c r="F15">
        <v>125</v>
      </c>
      <c r="G15" t="s">
        <v>209</v>
      </c>
      <c r="H15" t="s">
        <v>210</v>
      </c>
      <c r="I15" t="s">
        <v>208</v>
      </c>
    </row>
    <row r="16" spans="1:9" x14ac:dyDescent="0.45">
      <c r="A16" t="s">
        <v>74</v>
      </c>
      <c r="B16" t="s">
        <v>56</v>
      </c>
      <c r="C16" t="s">
        <v>75</v>
      </c>
      <c r="D16" s="83">
        <v>43024</v>
      </c>
      <c r="E16" s="83">
        <v>43144</v>
      </c>
      <c r="F16">
        <v>110</v>
      </c>
      <c r="G16" t="s">
        <v>209</v>
      </c>
      <c r="H16" t="s">
        <v>210</v>
      </c>
      <c r="I16" t="s">
        <v>208</v>
      </c>
    </row>
    <row r="17" spans="1:9" x14ac:dyDescent="0.45">
      <c r="A17" t="s">
        <v>76</v>
      </c>
      <c r="B17" t="s">
        <v>56</v>
      </c>
      <c r="C17" t="s">
        <v>75</v>
      </c>
      <c r="D17" s="83">
        <v>43066</v>
      </c>
      <c r="E17" s="83">
        <v>43144</v>
      </c>
      <c r="F17">
        <v>100</v>
      </c>
      <c r="G17" t="s">
        <v>209</v>
      </c>
      <c r="H17" t="s">
        <v>210</v>
      </c>
      <c r="I17" t="s">
        <v>209</v>
      </c>
    </row>
    <row r="18" spans="1:9" x14ac:dyDescent="0.45">
      <c r="A18" t="s">
        <v>77</v>
      </c>
      <c r="B18" t="s">
        <v>56</v>
      </c>
      <c r="C18" t="s">
        <v>75</v>
      </c>
      <c r="D18" s="83">
        <v>43108</v>
      </c>
      <c r="E18" s="83">
        <v>43144</v>
      </c>
      <c r="F18">
        <v>120</v>
      </c>
      <c r="G18" t="s">
        <v>209</v>
      </c>
      <c r="H18" t="s">
        <v>207</v>
      </c>
      <c r="I18" t="s">
        <v>209</v>
      </c>
    </row>
    <row r="19" spans="1:9" x14ac:dyDescent="0.45">
      <c r="A19" t="s">
        <v>78</v>
      </c>
      <c r="B19" t="s">
        <v>81</v>
      </c>
      <c r="C19" t="s">
        <v>212</v>
      </c>
      <c r="D19" s="83">
        <v>43132</v>
      </c>
      <c r="E19" s="83">
        <v>43144</v>
      </c>
      <c r="F19">
        <v>445</v>
      </c>
      <c r="G19" t="s">
        <v>209</v>
      </c>
      <c r="H19" t="s">
        <v>210</v>
      </c>
      <c r="I19" t="s">
        <v>213</v>
      </c>
    </row>
    <row r="20" spans="1:9" x14ac:dyDescent="0.45">
      <c r="A20" t="s">
        <v>85</v>
      </c>
      <c r="B20" t="s">
        <v>81</v>
      </c>
      <c r="C20" t="s">
        <v>214</v>
      </c>
      <c r="D20" s="83">
        <v>43132</v>
      </c>
      <c r="E20" s="83">
        <v>43144</v>
      </c>
      <c r="F20">
        <v>470</v>
      </c>
      <c r="G20" t="s">
        <v>209</v>
      </c>
      <c r="H20" t="s">
        <v>210</v>
      </c>
      <c r="I20" t="s">
        <v>213</v>
      </c>
    </row>
    <row r="21" spans="1:9" x14ac:dyDescent="0.45">
      <c r="A21" t="s">
        <v>87</v>
      </c>
      <c r="B21" t="s">
        <v>81</v>
      </c>
      <c r="C21" t="s">
        <v>88</v>
      </c>
      <c r="D21" s="83">
        <v>43132</v>
      </c>
      <c r="E21" s="83">
        <v>43144</v>
      </c>
      <c r="F21">
        <v>440</v>
      </c>
      <c r="G21" t="s">
        <v>209</v>
      </c>
      <c r="H21" t="s">
        <v>210</v>
      </c>
      <c r="I21" t="s">
        <v>213</v>
      </c>
    </row>
    <row r="22" spans="1:9" x14ac:dyDescent="0.45">
      <c r="A22" t="s">
        <v>89</v>
      </c>
      <c r="B22" t="s">
        <v>81</v>
      </c>
      <c r="C22" t="s">
        <v>215</v>
      </c>
      <c r="D22" s="83">
        <v>43132</v>
      </c>
      <c r="E22" s="83">
        <v>43144</v>
      </c>
      <c r="F22">
        <v>390</v>
      </c>
      <c r="G22" t="s">
        <v>209</v>
      </c>
      <c r="H22" t="s">
        <v>210</v>
      </c>
      <c r="I22" t="s">
        <v>208</v>
      </c>
    </row>
    <row r="23" spans="1:9" x14ac:dyDescent="0.45">
      <c r="A23" t="s">
        <v>91</v>
      </c>
      <c r="B23" t="s">
        <v>81</v>
      </c>
      <c r="C23" t="s">
        <v>92</v>
      </c>
      <c r="D23" s="83">
        <v>43132</v>
      </c>
      <c r="E23" s="83">
        <v>43144</v>
      </c>
      <c r="F23">
        <v>410</v>
      </c>
      <c r="G23" t="s">
        <v>209</v>
      </c>
      <c r="H23" t="s">
        <v>210</v>
      </c>
      <c r="I23" t="s">
        <v>213</v>
      </c>
    </row>
    <row r="24" spans="1:9" x14ac:dyDescent="0.45">
      <c r="A24" t="s">
        <v>93</v>
      </c>
      <c r="B24" t="s">
        <v>94</v>
      </c>
      <c r="C24" t="s">
        <v>95</v>
      </c>
      <c r="D24" s="83">
        <v>43131</v>
      </c>
      <c r="E24" s="83">
        <v>43144</v>
      </c>
      <c r="F24">
        <v>450</v>
      </c>
      <c r="G24" t="s">
        <v>209</v>
      </c>
      <c r="H24" t="s">
        <v>210</v>
      </c>
      <c r="I24" t="s">
        <v>208</v>
      </c>
    </row>
    <row r="25" spans="1:9" x14ac:dyDescent="0.45">
      <c r="A25" t="s">
        <v>96</v>
      </c>
      <c r="B25" t="s">
        <v>94</v>
      </c>
      <c r="C25" t="s">
        <v>88</v>
      </c>
      <c r="D25" s="83">
        <v>43131</v>
      </c>
      <c r="E25" s="83">
        <v>43144</v>
      </c>
      <c r="F25">
        <v>450</v>
      </c>
      <c r="G25" t="s">
        <v>209</v>
      </c>
      <c r="H25" t="s">
        <v>210</v>
      </c>
      <c r="I25" t="s">
        <v>208</v>
      </c>
    </row>
    <row r="26" spans="1:9" x14ac:dyDescent="0.45">
      <c r="A26" t="s">
        <v>97</v>
      </c>
      <c r="B26" t="s">
        <v>94</v>
      </c>
      <c r="C26" t="s">
        <v>98</v>
      </c>
      <c r="D26" s="83">
        <v>43131</v>
      </c>
      <c r="E26" s="83">
        <v>43144</v>
      </c>
      <c r="F26">
        <v>225</v>
      </c>
      <c r="G26" t="s">
        <v>209</v>
      </c>
      <c r="H26" t="s">
        <v>210</v>
      </c>
      <c r="I26" t="s">
        <v>208</v>
      </c>
    </row>
    <row r="27" spans="1:9" x14ac:dyDescent="0.45">
      <c r="A27" t="s">
        <v>99</v>
      </c>
      <c r="B27" t="s">
        <v>94</v>
      </c>
      <c r="C27" t="s">
        <v>100</v>
      </c>
      <c r="D27" s="83">
        <v>43131</v>
      </c>
      <c r="E27" s="83">
        <v>43144</v>
      </c>
      <c r="F27">
        <v>450</v>
      </c>
      <c r="G27" t="s">
        <v>209</v>
      </c>
      <c r="H27" t="s">
        <v>210</v>
      </c>
      <c r="I27" t="s">
        <v>208</v>
      </c>
    </row>
    <row r="28" spans="1:9" x14ac:dyDescent="0.45">
      <c r="A28" t="s">
        <v>101</v>
      </c>
      <c r="B28" t="s">
        <v>102</v>
      </c>
      <c r="C28" t="s">
        <v>103</v>
      </c>
      <c r="D28" s="83">
        <v>43133</v>
      </c>
      <c r="E28" s="83">
        <v>43144</v>
      </c>
      <c r="F28">
        <v>500</v>
      </c>
      <c r="G28" t="s">
        <v>209</v>
      </c>
      <c r="H28" t="s">
        <v>210</v>
      </c>
      <c r="I28" t="s">
        <v>211</v>
      </c>
    </row>
    <row r="29" spans="1:9" x14ac:dyDescent="0.45">
      <c r="A29" t="s">
        <v>104</v>
      </c>
      <c r="B29" t="s">
        <v>102</v>
      </c>
      <c r="C29" t="s">
        <v>105</v>
      </c>
      <c r="D29" s="83">
        <v>43133</v>
      </c>
      <c r="E29" s="83">
        <v>43144</v>
      </c>
      <c r="F29">
        <v>500</v>
      </c>
      <c r="G29" t="s">
        <v>209</v>
      </c>
      <c r="H29" t="s">
        <v>210</v>
      </c>
      <c r="I29" t="s">
        <v>211</v>
      </c>
    </row>
    <row r="30" spans="1:9" x14ac:dyDescent="0.45">
      <c r="A30" t="s">
        <v>106</v>
      </c>
      <c r="B30" t="s">
        <v>102</v>
      </c>
      <c r="C30" t="s">
        <v>107</v>
      </c>
      <c r="D30" s="83">
        <v>43133</v>
      </c>
      <c r="E30" s="83">
        <v>43144</v>
      </c>
      <c r="F30">
        <v>345</v>
      </c>
      <c r="G30" t="s">
        <v>209</v>
      </c>
      <c r="H30" t="s">
        <v>210</v>
      </c>
      <c r="I30" t="s">
        <v>208</v>
      </c>
    </row>
    <row r="31" spans="1:9" x14ac:dyDescent="0.45">
      <c r="A31" t="s">
        <v>108</v>
      </c>
      <c r="B31" t="s">
        <v>102</v>
      </c>
      <c r="C31" t="s">
        <v>109</v>
      </c>
      <c r="D31" s="83">
        <v>43133</v>
      </c>
      <c r="E31" s="83">
        <v>43144</v>
      </c>
      <c r="F31">
        <v>400</v>
      </c>
      <c r="G31" t="s">
        <v>209</v>
      </c>
      <c r="H31" t="s">
        <v>210</v>
      </c>
      <c r="I31" t="s">
        <v>211</v>
      </c>
    </row>
    <row r="32" spans="1:9" x14ac:dyDescent="0.45">
      <c r="A32" t="s">
        <v>110</v>
      </c>
      <c r="B32" t="s">
        <v>102</v>
      </c>
      <c r="C32" t="s">
        <v>111</v>
      </c>
      <c r="D32" s="83">
        <v>43133</v>
      </c>
      <c r="E32" s="83">
        <v>43144</v>
      </c>
      <c r="F32">
        <v>385</v>
      </c>
      <c r="G32" t="s">
        <v>209</v>
      </c>
      <c r="H32" t="s">
        <v>210</v>
      </c>
      <c r="I32" t="s">
        <v>208</v>
      </c>
    </row>
    <row r="33" spans="1:9" x14ac:dyDescent="0.45">
      <c r="A33" t="s">
        <v>112</v>
      </c>
      <c r="B33" t="s">
        <v>113</v>
      </c>
      <c r="C33" t="s">
        <v>114</v>
      </c>
      <c r="D33" s="83">
        <v>43132</v>
      </c>
      <c r="E33" s="83">
        <v>43144</v>
      </c>
      <c r="F33">
        <v>450</v>
      </c>
      <c r="G33" t="s">
        <v>206</v>
      </c>
      <c r="H33" t="s">
        <v>210</v>
      </c>
      <c r="I33" t="s">
        <v>213</v>
      </c>
    </row>
    <row r="34" spans="1:9" x14ac:dyDescent="0.45">
      <c r="A34" t="s">
        <v>115</v>
      </c>
      <c r="B34" t="s">
        <v>113</v>
      </c>
      <c r="C34" t="s">
        <v>116</v>
      </c>
      <c r="D34" s="83">
        <v>43132</v>
      </c>
      <c r="E34" s="83">
        <v>43144</v>
      </c>
      <c r="F34">
        <v>450</v>
      </c>
      <c r="G34" t="s">
        <v>216</v>
      </c>
      <c r="H34" t="s">
        <v>210</v>
      </c>
      <c r="I34" t="s">
        <v>213</v>
      </c>
    </row>
    <row r="35" spans="1:9" x14ac:dyDescent="0.45">
      <c r="A35" t="s">
        <v>117</v>
      </c>
      <c r="B35" t="s">
        <v>113</v>
      </c>
      <c r="C35" t="s">
        <v>118</v>
      </c>
      <c r="D35" s="83">
        <v>43132</v>
      </c>
      <c r="E35" s="83">
        <v>43144</v>
      </c>
      <c r="F35">
        <v>450</v>
      </c>
      <c r="G35" t="s">
        <v>206</v>
      </c>
      <c r="H35" t="s">
        <v>210</v>
      </c>
      <c r="I35" t="s">
        <v>213</v>
      </c>
    </row>
    <row r="36" spans="1:9" x14ac:dyDescent="0.45">
      <c r="A36" t="s">
        <v>119</v>
      </c>
      <c r="B36" t="s">
        <v>113</v>
      </c>
      <c r="C36" t="s">
        <v>120</v>
      </c>
      <c r="D36" s="83">
        <v>43132</v>
      </c>
      <c r="E36" s="83">
        <v>43144</v>
      </c>
      <c r="F36">
        <v>450</v>
      </c>
      <c r="G36" t="s">
        <v>209</v>
      </c>
      <c r="H36" t="s">
        <v>210</v>
      </c>
      <c r="I36" t="s">
        <v>213</v>
      </c>
    </row>
    <row r="37" spans="1:9" x14ac:dyDescent="0.45">
      <c r="A37" t="s">
        <v>121</v>
      </c>
      <c r="B37" t="s">
        <v>122</v>
      </c>
      <c r="C37" t="s">
        <v>123</v>
      </c>
      <c r="D37" s="83">
        <v>43133</v>
      </c>
      <c r="E37" s="83">
        <v>43144</v>
      </c>
      <c r="F37">
        <v>420</v>
      </c>
      <c r="G37" t="s">
        <v>209</v>
      </c>
      <c r="H37" t="s">
        <v>210</v>
      </c>
      <c r="I37" t="s">
        <v>213</v>
      </c>
    </row>
    <row r="38" spans="1:9" x14ac:dyDescent="0.45">
      <c r="A38" t="s">
        <v>124</v>
      </c>
      <c r="B38" t="s">
        <v>122</v>
      </c>
      <c r="C38" t="s">
        <v>125</v>
      </c>
      <c r="D38" s="83">
        <v>43133</v>
      </c>
      <c r="E38" s="83">
        <v>43144</v>
      </c>
      <c r="F38">
        <v>425</v>
      </c>
      <c r="G38" t="s">
        <v>209</v>
      </c>
      <c r="H38" t="s">
        <v>210</v>
      </c>
      <c r="I38" t="s">
        <v>211</v>
      </c>
    </row>
    <row r="39" spans="1:9" x14ac:dyDescent="0.45">
      <c r="A39" t="s">
        <v>126</v>
      </c>
      <c r="B39" t="s">
        <v>122</v>
      </c>
      <c r="C39" t="s">
        <v>127</v>
      </c>
      <c r="D39" s="83">
        <v>43133</v>
      </c>
      <c r="E39" s="83">
        <v>43144</v>
      </c>
      <c r="F39">
        <v>300</v>
      </c>
      <c r="G39" t="s">
        <v>209</v>
      </c>
      <c r="H39" t="s">
        <v>210</v>
      </c>
      <c r="I39" t="s">
        <v>213</v>
      </c>
    </row>
    <row r="40" spans="1:9" x14ac:dyDescent="0.45">
      <c r="A40" t="s">
        <v>128</v>
      </c>
      <c r="B40" t="s">
        <v>129</v>
      </c>
      <c r="C40" t="s">
        <v>130</v>
      </c>
      <c r="D40" s="83">
        <v>43133</v>
      </c>
      <c r="E40" s="83">
        <v>43144</v>
      </c>
      <c r="F40">
        <v>270</v>
      </c>
      <c r="G40" t="s">
        <v>217</v>
      </c>
      <c r="H40" t="s">
        <v>210</v>
      </c>
      <c r="I40" t="s">
        <v>213</v>
      </c>
    </row>
    <row r="41" spans="1:9" x14ac:dyDescent="0.45">
      <c r="A41" t="s">
        <v>131</v>
      </c>
      <c r="B41" t="s">
        <v>33</v>
      </c>
      <c r="C41" t="s">
        <v>34</v>
      </c>
      <c r="D41" s="83">
        <v>43157</v>
      </c>
      <c r="E41" s="83">
        <v>43160</v>
      </c>
      <c r="F41">
        <v>250</v>
      </c>
      <c r="G41" t="s">
        <v>209</v>
      </c>
      <c r="H41" t="s">
        <v>210</v>
      </c>
      <c r="I41" t="s">
        <v>209</v>
      </c>
    </row>
    <row r="42" spans="1:9" x14ac:dyDescent="0.45">
      <c r="A42" t="s">
        <v>132</v>
      </c>
      <c r="B42" t="s">
        <v>33</v>
      </c>
      <c r="C42" t="s">
        <v>43</v>
      </c>
      <c r="D42" s="83">
        <v>43157</v>
      </c>
      <c r="E42" s="83">
        <v>43160</v>
      </c>
      <c r="F42">
        <v>245</v>
      </c>
      <c r="G42" t="s">
        <v>209</v>
      </c>
      <c r="H42" t="s">
        <v>210</v>
      </c>
      <c r="I42" t="s">
        <v>209</v>
      </c>
    </row>
    <row r="43" spans="1:9" x14ac:dyDescent="0.45">
      <c r="A43" t="s">
        <v>133</v>
      </c>
      <c r="B43" t="s">
        <v>47</v>
      </c>
      <c r="C43" t="s">
        <v>48</v>
      </c>
      <c r="D43" s="83">
        <v>43157</v>
      </c>
      <c r="E43" s="83">
        <v>43160</v>
      </c>
      <c r="F43">
        <v>250</v>
      </c>
      <c r="G43" t="s">
        <v>209</v>
      </c>
      <c r="H43" t="s">
        <v>210</v>
      </c>
      <c r="I43" t="s">
        <v>209</v>
      </c>
    </row>
    <row r="44" spans="1:9" x14ac:dyDescent="0.45">
      <c r="A44" t="s">
        <v>134</v>
      </c>
      <c r="B44" t="s">
        <v>47</v>
      </c>
      <c r="C44" t="s">
        <v>50</v>
      </c>
      <c r="D44" s="83">
        <v>43157</v>
      </c>
      <c r="E44" s="83">
        <v>43160</v>
      </c>
      <c r="F44">
        <v>245</v>
      </c>
      <c r="G44" t="s">
        <v>209</v>
      </c>
      <c r="H44" t="s">
        <v>210</v>
      </c>
      <c r="I44" t="s">
        <v>209</v>
      </c>
    </row>
    <row r="45" spans="1:9" x14ac:dyDescent="0.45">
      <c r="A45" t="s">
        <v>135</v>
      </c>
      <c r="B45" t="s">
        <v>81</v>
      </c>
      <c r="C45" t="s">
        <v>88</v>
      </c>
      <c r="D45" s="83">
        <v>43160</v>
      </c>
      <c r="E45" s="83">
        <v>43185</v>
      </c>
      <c r="F45">
        <v>450</v>
      </c>
      <c r="G45" t="s">
        <v>209</v>
      </c>
      <c r="H45" t="s">
        <v>207</v>
      </c>
      <c r="I45" t="s">
        <v>213</v>
      </c>
    </row>
    <row r="46" spans="1:9" x14ac:dyDescent="0.45">
      <c r="A46" t="s">
        <v>136</v>
      </c>
      <c r="B46" t="s">
        <v>81</v>
      </c>
      <c r="C46" t="s">
        <v>215</v>
      </c>
      <c r="D46" s="83">
        <v>43160</v>
      </c>
      <c r="E46" s="83">
        <v>43185</v>
      </c>
      <c r="F46">
        <v>490</v>
      </c>
      <c r="G46" t="s">
        <v>209</v>
      </c>
      <c r="H46" t="s">
        <v>207</v>
      </c>
      <c r="I46" t="s">
        <v>218</v>
      </c>
    </row>
    <row r="47" spans="1:9" x14ac:dyDescent="0.45">
      <c r="A47" t="s">
        <v>137</v>
      </c>
      <c r="B47" t="s">
        <v>81</v>
      </c>
      <c r="C47" t="s">
        <v>92</v>
      </c>
      <c r="D47" s="83">
        <v>43160</v>
      </c>
      <c r="E47" s="83">
        <v>43185</v>
      </c>
      <c r="F47">
        <v>475</v>
      </c>
      <c r="G47" t="s">
        <v>206</v>
      </c>
      <c r="H47" t="s">
        <v>207</v>
      </c>
      <c r="I47" t="s">
        <v>213</v>
      </c>
    </row>
    <row r="48" spans="1:9" x14ac:dyDescent="0.45">
      <c r="A48" t="s">
        <v>138</v>
      </c>
      <c r="B48" t="s">
        <v>94</v>
      </c>
      <c r="C48" t="s">
        <v>95</v>
      </c>
      <c r="D48" s="83">
        <v>43159</v>
      </c>
      <c r="E48" s="83">
        <v>43185</v>
      </c>
      <c r="F48">
        <v>450</v>
      </c>
      <c r="G48" t="s">
        <v>209</v>
      </c>
      <c r="H48" t="s">
        <v>210</v>
      </c>
      <c r="I48" t="s">
        <v>208</v>
      </c>
    </row>
    <row r="49" spans="1:9" x14ac:dyDescent="0.45">
      <c r="A49" t="s">
        <v>139</v>
      </c>
      <c r="B49" t="s">
        <v>94</v>
      </c>
      <c r="C49" t="s">
        <v>88</v>
      </c>
      <c r="D49" s="83">
        <v>43159</v>
      </c>
      <c r="E49" s="83">
        <v>43185</v>
      </c>
      <c r="F49">
        <v>450</v>
      </c>
      <c r="G49" t="s">
        <v>209</v>
      </c>
      <c r="H49" t="s">
        <v>210</v>
      </c>
      <c r="I49" t="s">
        <v>208</v>
      </c>
    </row>
    <row r="50" spans="1:9" x14ac:dyDescent="0.45">
      <c r="A50" t="s">
        <v>140</v>
      </c>
      <c r="B50" t="s">
        <v>94</v>
      </c>
      <c r="C50" t="s">
        <v>98</v>
      </c>
      <c r="D50" s="83">
        <v>43159</v>
      </c>
      <c r="E50" s="83">
        <v>43185</v>
      </c>
      <c r="F50">
        <v>425</v>
      </c>
      <c r="G50" t="s">
        <v>209</v>
      </c>
      <c r="H50" t="s">
        <v>210</v>
      </c>
      <c r="I50" t="s">
        <v>209</v>
      </c>
    </row>
    <row r="51" spans="1:9" x14ac:dyDescent="0.45">
      <c r="A51" t="s">
        <v>141</v>
      </c>
      <c r="B51" t="s">
        <v>94</v>
      </c>
      <c r="C51" t="s">
        <v>100</v>
      </c>
      <c r="D51" s="83">
        <v>43159</v>
      </c>
      <c r="E51" s="83">
        <v>43185</v>
      </c>
      <c r="F51">
        <v>490</v>
      </c>
      <c r="G51" t="s">
        <v>209</v>
      </c>
      <c r="H51" t="s">
        <v>210</v>
      </c>
      <c r="I51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87D1-020C-4BE9-B82A-4B869182388D}">
  <dimension ref="A1:S51"/>
  <sheetViews>
    <sheetView tabSelected="1" topLeftCell="A37" workbookViewId="0">
      <selection activeCell="N49" sqref="N49"/>
    </sheetView>
  </sheetViews>
  <sheetFormatPr defaultRowHeight="14.25" x14ac:dyDescent="0.45"/>
  <cols>
    <col min="6" max="6" width="25.3984375" customWidth="1"/>
    <col min="7" max="7" width="29.265625" customWidth="1"/>
    <col min="8" max="8" width="14" customWidth="1"/>
    <col min="9" max="9" width="14.3984375" customWidth="1"/>
    <col min="10" max="10" width="13.3984375" customWidth="1"/>
    <col min="11" max="11" width="12.86328125" customWidth="1"/>
  </cols>
  <sheetData>
    <row r="1" spans="1:19" ht="52.5" x14ac:dyDescent="0.45">
      <c r="A1" s="25" t="s">
        <v>0</v>
      </c>
      <c r="B1" s="26" t="s">
        <v>1</v>
      </c>
      <c r="C1" s="27" t="s">
        <v>2</v>
      </c>
      <c r="D1" s="28" t="s">
        <v>3</v>
      </c>
      <c r="E1" s="29" t="s">
        <v>4</v>
      </c>
      <c r="F1" s="30" t="s">
        <v>5</v>
      </c>
      <c r="G1" s="31" t="s">
        <v>6</v>
      </c>
      <c r="H1" s="32" t="s">
        <v>7</v>
      </c>
      <c r="I1" s="33" t="s">
        <v>142</v>
      </c>
      <c r="J1" s="33" t="s">
        <v>143</v>
      </c>
      <c r="K1" s="33" t="s">
        <v>144</v>
      </c>
      <c r="L1" s="34" t="s">
        <v>145</v>
      </c>
      <c r="M1" s="35" t="s">
        <v>146</v>
      </c>
      <c r="N1" s="36" t="s">
        <v>147</v>
      </c>
      <c r="O1" s="36" t="s">
        <v>38</v>
      </c>
      <c r="P1" s="36" t="s">
        <v>148</v>
      </c>
      <c r="Q1" s="37" t="s">
        <v>149</v>
      </c>
      <c r="R1" s="38" t="s">
        <v>150</v>
      </c>
      <c r="S1" s="39" t="s">
        <v>151</v>
      </c>
    </row>
    <row r="2" spans="1:19" x14ac:dyDescent="0.45">
      <c r="A2" s="40" t="s">
        <v>30</v>
      </c>
      <c r="B2" s="40" t="s">
        <v>31</v>
      </c>
      <c r="C2" s="40"/>
      <c r="D2" s="40"/>
      <c r="E2" s="40" t="s">
        <v>32</v>
      </c>
      <c r="F2" s="40" t="s">
        <v>33</v>
      </c>
      <c r="G2" s="13" t="s">
        <v>34</v>
      </c>
      <c r="H2" s="14">
        <v>43111</v>
      </c>
      <c r="I2" s="41">
        <f t="array" ref="I2">IFERROR(VLOOKUP($A2,'[1]2018Prep'!A$2:H$1994,5,FALSE),"")</f>
        <v>43144</v>
      </c>
      <c r="J2" s="41">
        <f t="array" ref="J2">IFERROR(VLOOKUP($A2,'[1]2018Prep'!A$2:H$1994,5,FALSE)+1,"")</f>
        <v>43145</v>
      </c>
      <c r="K2" s="41">
        <f t="array" ref="K2">IFERROR(VLOOKUP($A2,'[1]2018Results'!A$2:H$1859,5,FALSE),"")</f>
        <v>43144</v>
      </c>
      <c r="L2" s="42" t="str">
        <f t="array" ref="L2">IFERROR(VLOOKUP($A2,'[1]2018Results'!A$2:H$1859,6,FALSE),"")</f>
        <v>dm</v>
      </c>
      <c r="M2" s="42">
        <f t="array" ref="M2">IFERROR(VLOOKUP($A2,'[1]2018Results'!A$2:H$1859,7,FALSE),"")</f>
        <v>0</v>
      </c>
      <c r="N2" s="42">
        <f t="array" ref="N2">IFERROR(VLOOKUP($A2,'[1]2018Results'!A$2:H$1859,8,FALSE),"")</f>
        <v>0</v>
      </c>
      <c r="O2" s="42" t="s">
        <v>152</v>
      </c>
      <c r="P2" s="42" t="s">
        <v>153</v>
      </c>
      <c r="Q2" s="42" t="s">
        <v>153</v>
      </c>
      <c r="R2" s="42" t="s">
        <v>153</v>
      </c>
      <c r="S2" s="42"/>
    </row>
    <row r="3" spans="1:19" x14ac:dyDescent="0.45">
      <c r="A3" s="40" t="s">
        <v>42</v>
      </c>
      <c r="B3" s="40" t="s">
        <v>31</v>
      </c>
      <c r="C3" s="40"/>
      <c r="D3" s="40"/>
      <c r="E3" s="40" t="s">
        <v>32</v>
      </c>
      <c r="F3" s="40" t="s">
        <v>33</v>
      </c>
      <c r="G3" s="13" t="s">
        <v>43</v>
      </c>
      <c r="H3" s="14">
        <v>43111</v>
      </c>
      <c r="I3" s="41">
        <f t="array" ref="I3">IFERROR(VLOOKUP($A3,'[1]2018Prep'!A$2:H$1994,5,FALSE),"")</f>
        <v>43144</v>
      </c>
      <c r="J3" s="41">
        <f t="array" ref="J3">IFERROR(VLOOKUP($A3,'[1]2018Prep'!A$2:H$1994,5,FALSE)+1,"")</f>
        <v>43145</v>
      </c>
      <c r="K3" s="41">
        <f t="array" ref="K3">IFERROR(VLOOKUP($A3,'[1]2018Results'!A$2:H$1859,5,FALSE),"")</f>
        <v>43144</v>
      </c>
      <c r="L3" s="42" t="str">
        <f t="array" ref="L3">IFERROR(VLOOKUP($A3,'[1]2018Results'!A$2:H$1859,6,FALSE),"")</f>
        <v>dm</v>
      </c>
      <c r="M3" s="42">
        <f t="array" ref="M3">IFERROR(VLOOKUP($A3,'[1]2018Results'!A$2:H$1859,7,FALSE),"")</f>
        <v>0</v>
      </c>
      <c r="N3" s="42">
        <f t="array" ref="N3">IFERROR(VLOOKUP($A3,'[1]2018Results'!A$2:H$1859,8,FALSE),"")</f>
        <v>0</v>
      </c>
      <c r="O3" s="42" t="s">
        <v>152</v>
      </c>
      <c r="P3" s="42" t="s">
        <v>153</v>
      </c>
      <c r="Q3" s="42" t="s">
        <v>153</v>
      </c>
      <c r="R3" s="42" t="s">
        <v>153</v>
      </c>
      <c r="S3" s="42"/>
    </row>
    <row r="4" spans="1:19" x14ac:dyDescent="0.45">
      <c r="A4" s="40" t="s">
        <v>46</v>
      </c>
      <c r="B4" s="40" t="s">
        <v>31</v>
      </c>
      <c r="C4" s="40"/>
      <c r="D4" s="40"/>
      <c r="E4" s="40" t="s">
        <v>32</v>
      </c>
      <c r="F4" s="40" t="s">
        <v>47</v>
      </c>
      <c r="G4" s="13" t="s">
        <v>48</v>
      </c>
      <c r="H4" s="14">
        <v>43111</v>
      </c>
      <c r="I4" s="41">
        <f t="array" ref="I4">IFERROR(VLOOKUP($A4,'[1]2018Prep'!A$2:H$1994,5,FALSE),"")</f>
        <v>43144</v>
      </c>
      <c r="J4" s="41">
        <f t="array" ref="J4">IFERROR(VLOOKUP($A4,'[1]2018Prep'!A$2:H$1994,5,FALSE)+1,"")</f>
        <v>43145</v>
      </c>
      <c r="K4" s="41">
        <f t="array" ref="K4">IFERROR(VLOOKUP($A4,'[1]2018Results'!A$2:H$1859,5,FALSE),"")</f>
        <v>43144</v>
      </c>
      <c r="L4" s="42" t="str">
        <f t="array" ref="L4">IFERROR(VLOOKUP($A4,'[1]2018Results'!A$2:H$1859,6,FALSE),"")</f>
        <v>dm</v>
      </c>
      <c r="M4" s="42">
        <f t="array" ref="M4">IFERROR(VLOOKUP($A4,'[1]2018Results'!A$2:H$1859,7,FALSE),"")</f>
        <v>0</v>
      </c>
      <c r="N4" s="42">
        <f t="array" ref="N4">IFERROR(VLOOKUP($A4,'[1]2018Results'!A$2:H$1859,8,FALSE),"")</f>
        <v>0</v>
      </c>
      <c r="O4" s="42" t="s">
        <v>152</v>
      </c>
      <c r="P4" s="42" t="s">
        <v>153</v>
      </c>
      <c r="Q4" s="42" t="s">
        <v>153</v>
      </c>
      <c r="R4" s="42" t="s">
        <v>153</v>
      </c>
      <c r="S4" s="42"/>
    </row>
    <row r="5" spans="1:19" x14ac:dyDescent="0.45">
      <c r="A5" s="40" t="s">
        <v>49</v>
      </c>
      <c r="B5" s="40" t="s">
        <v>31</v>
      </c>
      <c r="C5" s="40"/>
      <c r="D5" s="40"/>
      <c r="E5" s="40" t="s">
        <v>32</v>
      </c>
      <c r="F5" s="40" t="s">
        <v>47</v>
      </c>
      <c r="G5" s="13" t="s">
        <v>50</v>
      </c>
      <c r="H5" s="14">
        <v>43111</v>
      </c>
      <c r="I5" s="41">
        <f t="array" ref="I5">IFERROR(VLOOKUP($A5,'[1]2018Prep'!A$2:H$1994,5,FALSE),"")</f>
        <v>43144</v>
      </c>
      <c r="J5" s="41">
        <f t="array" ref="J5">IFERROR(VLOOKUP($A5,'[1]2018Prep'!A$2:H$1994,5,FALSE)+1,"")</f>
        <v>43145</v>
      </c>
      <c r="K5" s="41">
        <f t="array" ref="K5">IFERROR(VLOOKUP($A5,'[1]2018Results'!A$2:H$1859,5,FALSE),"")</f>
        <v>43144</v>
      </c>
      <c r="L5" s="42" t="str">
        <f t="array" ref="L5">IFERROR(VLOOKUP($A5,'[1]2018Results'!A$2:H$1859,6,FALSE),"")</f>
        <v>dm</v>
      </c>
      <c r="M5" s="42">
        <f t="array" ref="M5">IFERROR(VLOOKUP($A5,'[1]2018Results'!A$2:H$1859,7,FALSE),"")</f>
        <v>0</v>
      </c>
      <c r="N5" s="42">
        <f t="array" ref="N5">IFERROR(VLOOKUP($A5,'[1]2018Results'!A$2:H$1859,8,FALSE),"")</f>
        <v>0</v>
      </c>
      <c r="O5" s="42" t="s">
        <v>152</v>
      </c>
      <c r="P5" s="42" t="s">
        <v>153</v>
      </c>
      <c r="Q5" s="42" t="s">
        <v>153</v>
      </c>
      <c r="R5" s="42" t="s">
        <v>153</v>
      </c>
      <c r="S5" s="42"/>
    </row>
    <row r="6" spans="1:19" x14ac:dyDescent="0.45">
      <c r="A6" s="40" t="s">
        <v>51</v>
      </c>
      <c r="B6" s="43" t="s">
        <v>52</v>
      </c>
      <c r="C6" s="44" t="s">
        <v>53</v>
      </c>
      <c r="D6" s="44" t="s">
        <v>54</v>
      </c>
      <c r="E6" s="44" t="s">
        <v>55</v>
      </c>
      <c r="F6" s="44" t="s">
        <v>56</v>
      </c>
      <c r="G6" s="45" t="s">
        <v>57</v>
      </c>
      <c r="H6" s="46">
        <v>43116</v>
      </c>
      <c r="I6" s="41">
        <f t="array" ref="I6">IFERROR(VLOOKUP($A6,'[1]2018Prep'!A$2:H$1994,5,FALSE),"")</f>
        <v>43144</v>
      </c>
      <c r="J6" s="41">
        <f t="array" ref="J6">IFERROR(VLOOKUP($A6,'[1]2018Prep'!A$2:H$1994,5,FALSE)+1,"")</f>
        <v>43145</v>
      </c>
      <c r="K6" s="41">
        <f t="array" ref="K6">IFERROR(VLOOKUP($A6,'[1]2018Results'!A$2:H$1859,5,FALSE),"")</f>
        <v>43158</v>
      </c>
      <c r="L6" s="42" t="str">
        <f t="array" ref="L6">IFERROR(VLOOKUP($A6,'[1]2018Results'!A$2:H$1859,6,FALSE),"")</f>
        <v>rq</v>
      </c>
      <c r="M6" s="42">
        <f t="array" ref="M6">IFERROR(VLOOKUP($A6,'[1]2018Results'!A$2:H$1859,7,FALSE),"")</f>
        <v>606</v>
      </c>
      <c r="N6" s="42" t="str">
        <f t="array" ref="N6">IFERROR(VLOOKUP($A6,'[1]2018Results'!A$2:H$1859,8,FALSE),"")</f>
        <v>clams</v>
      </c>
      <c r="O6" s="42"/>
      <c r="P6" s="42"/>
      <c r="Q6" s="42"/>
      <c r="R6" s="42"/>
      <c r="S6" s="42"/>
    </row>
    <row r="7" spans="1:19" x14ac:dyDescent="0.45">
      <c r="A7" s="40" t="s">
        <v>58</v>
      </c>
      <c r="B7" s="43" t="s">
        <v>52</v>
      </c>
      <c r="C7" s="44" t="s">
        <v>53</v>
      </c>
      <c r="D7" s="44" t="s">
        <v>54</v>
      </c>
      <c r="E7" s="44" t="s">
        <v>55</v>
      </c>
      <c r="F7" s="44" t="s">
        <v>56</v>
      </c>
      <c r="G7" s="45" t="s">
        <v>59</v>
      </c>
      <c r="H7" s="46">
        <v>43116</v>
      </c>
      <c r="I7" s="41">
        <f t="array" ref="I7">IFERROR(VLOOKUP($A7,'[1]2018Prep'!A$2:H$1994,5,FALSE),"")</f>
        <v>43144</v>
      </c>
      <c r="J7" s="41">
        <f t="array" ref="J7">IFERROR(VLOOKUP($A7,'[1]2018Prep'!A$2:H$1994,5,FALSE)+1,"")</f>
        <v>43145</v>
      </c>
      <c r="K7" s="41">
        <f t="array" ref="K7">IFERROR(VLOOKUP($A7,'[1]2018Results'!A$2:H$1859,5,FALSE),"")</f>
        <v>43152</v>
      </c>
      <c r="L7" s="42" t="str">
        <f t="array" ref="L7">IFERROR(VLOOKUP($A7,'[1]2018Results'!A$2:H$1859,6,FALSE),"")</f>
        <v>rq</v>
      </c>
      <c r="M7" s="42">
        <f t="array" ref="M7">IFERROR(VLOOKUP($A7,'[1]2018Results'!A$2:H$1859,7,FALSE),"")</f>
        <v>0</v>
      </c>
      <c r="N7" s="42" t="str">
        <f t="array" ref="N7">IFERROR(VLOOKUP($A7,'[1]2018Results'!A$2:H$1859,8,FALSE),"")</f>
        <v>sample broke</v>
      </c>
      <c r="O7" s="42" t="s">
        <v>152</v>
      </c>
      <c r="P7" s="42" t="s">
        <v>153</v>
      </c>
      <c r="Q7" s="42" t="s">
        <v>153</v>
      </c>
      <c r="R7" s="42" t="s">
        <v>153</v>
      </c>
      <c r="S7" s="42"/>
    </row>
    <row r="8" spans="1:19" x14ac:dyDescent="0.45">
      <c r="A8" s="40" t="s">
        <v>60</v>
      </c>
      <c r="B8" s="43" t="s">
        <v>52</v>
      </c>
      <c r="C8" s="44" t="s">
        <v>53</v>
      </c>
      <c r="D8" s="44" t="s">
        <v>54</v>
      </c>
      <c r="E8" s="44" t="s">
        <v>55</v>
      </c>
      <c r="F8" s="44" t="s">
        <v>56</v>
      </c>
      <c r="G8" s="47" t="s">
        <v>61</v>
      </c>
      <c r="H8" s="15">
        <v>43005</v>
      </c>
      <c r="I8" s="41">
        <f t="array" ref="I8">IFERROR(VLOOKUP($A8,'[1]2018Prep'!A$2:H$1994,5,FALSE),"")</f>
        <v>43144</v>
      </c>
      <c r="J8" s="41">
        <f t="array" ref="J8">IFERROR(VLOOKUP($A8,'[1]2018Prep'!A$2:H$1994,5,FALSE)+1,"")</f>
        <v>43145</v>
      </c>
      <c r="K8" s="41">
        <f t="array" ref="K8">IFERROR(VLOOKUP($A8,'[1]2018Results'!A$2:H$1859,5,FALSE),"")</f>
        <v>43161</v>
      </c>
      <c r="L8" s="42" t="str">
        <f t="array" ref="L8">IFERROR(VLOOKUP($A8,'[1]2018Results'!A$2:H$1859,6,FALSE),"")</f>
        <v>rq</v>
      </c>
      <c r="M8" s="42">
        <f t="array" ref="M8">IFERROR(VLOOKUP($A8,'[1]2018Results'!A$2:H$1859,7,FALSE),"")</f>
        <v>861</v>
      </c>
      <c r="N8" s="42" t="str">
        <f t="array" ref="N8">IFERROR(VLOOKUP($A8,'[1]2018Results'!A$2:H$1859,8,FALSE),"")</f>
        <v>clams</v>
      </c>
      <c r="O8" s="42"/>
      <c r="P8" s="42"/>
      <c r="Q8" s="42"/>
      <c r="R8" s="42"/>
      <c r="S8" s="42"/>
    </row>
    <row r="9" spans="1:19" x14ac:dyDescent="0.45">
      <c r="A9" s="40" t="s">
        <v>64</v>
      </c>
      <c r="B9" s="43" t="s">
        <v>52</v>
      </c>
      <c r="C9" s="44" t="s">
        <v>53</v>
      </c>
      <c r="D9" s="44" t="s">
        <v>54</v>
      </c>
      <c r="E9" s="44" t="s">
        <v>55</v>
      </c>
      <c r="F9" s="44" t="s">
        <v>56</v>
      </c>
      <c r="G9" s="47" t="s">
        <v>61</v>
      </c>
      <c r="H9" s="15">
        <v>42991</v>
      </c>
      <c r="I9" s="41">
        <f t="array" ref="I9">IFERROR(VLOOKUP($A9,'[1]2018Prep'!A$2:H$1994,5,FALSE),"")</f>
        <v>43144</v>
      </c>
      <c r="J9" s="41">
        <f t="array" ref="J9">IFERROR(VLOOKUP($A9,'[1]2018Prep'!A$2:H$1994,5,FALSE)+1,"")</f>
        <v>43145</v>
      </c>
      <c r="K9" s="41">
        <f t="array" ref="K9">IFERROR(VLOOKUP($A9,'[1]2018Results'!A$2:H$1859,5,FALSE),"")</f>
        <v>43160</v>
      </c>
      <c r="L9" s="42" t="str">
        <f t="array" ref="L9">IFERROR(VLOOKUP($A9,'[1]2018Results'!A$2:H$1859,6,FALSE),"")</f>
        <v>dm</v>
      </c>
      <c r="M9" s="42">
        <f t="array" ref="M9">IFERROR(VLOOKUP($A9,'[1]2018Results'!A$2:H$1859,7,FALSE),"")</f>
        <v>876</v>
      </c>
      <c r="N9" s="42" t="str">
        <f t="array" ref="N9">IFERROR(VLOOKUP($A9,'[1]2018Results'!A$2:H$1859,8,FALSE),"")</f>
        <v>many other broken shells</v>
      </c>
      <c r="O9" s="42"/>
      <c r="P9" s="42"/>
      <c r="Q9" s="42"/>
      <c r="R9" s="42"/>
      <c r="S9" s="42"/>
    </row>
    <row r="10" spans="1:19" x14ac:dyDescent="0.45">
      <c r="A10" s="40" t="s">
        <v>65</v>
      </c>
      <c r="B10" s="43" t="s">
        <v>52</v>
      </c>
      <c r="C10" s="44" t="s">
        <v>53</v>
      </c>
      <c r="D10" s="44" t="s">
        <v>54</v>
      </c>
      <c r="E10" s="44" t="s">
        <v>55</v>
      </c>
      <c r="F10" s="44" t="s">
        <v>56</v>
      </c>
      <c r="G10" s="47" t="s">
        <v>61</v>
      </c>
      <c r="H10" s="15">
        <v>43080</v>
      </c>
      <c r="I10" s="41">
        <f t="array" ref="I10">IFERROR(VLOOKUP($A10,'[1]2018Prep'!A$2:H$1994,5,FALSE),"")</f>
        <v>43144</v>
      </c>
      <c r="J10" s="41">
        <f t="array" ref="J10">IFERROR(VLOOKUP($A10,'[1]2018Prep'!A$2:H$1994,5,FALSE)+1,"")</f>
        <v>43145</v>
      </c>
      <c r="K10" s="41">
        <f t="array" ref="K10">IFERROR(VLOOKUP($A10,'[1]2018Results'!A$2:H$1859,5,FALSE),"")</f>
        <v>43164</v>
      </c>
      <c r="L10" s="42" t="str">
        <f t="array" ref="L10">IFERROR(VLOOKUP($A10,'[1]2018Results'!A$2:H$1859,6,FALSE),"")</f>
        <v>dm</v>
      </c>
      <c r="M10" s="42">
        <f t="array" ref="M10">IFERROR(VLOOKUP($A10,'[1]2018Results'!A$2:H$1859,7,FALSE),"")</f>
        <v>190</v>
      </c>
      <c r="N10" s="42">
        <f t="array" ref="N10">IFERROR(VLOOKUP($A10,'[1]2018Results'!A$2:H$1859,8,FALSE),"")</f>
        <v>0</v>
      </c>
      <c r="O10" s="42"/>
      <c r="P10" s="42"/>
      <c r="Q10" s="42"/>
      <c r="R10" s="42"/>
      <c r="S10" s="42"/>
    </row>
    <row r="11" spans="1:19" x14ac:dyDescent="0.45">
      <c r="A11" s="40" t="s">
        <v>66</v>
      </c>
      <c r="B11" s="43" t="s">
        <v>52</v>
      </c>
      <c r="C11" s="44" t="s">
        <v>53</v>
      </c>
      <c r="D11" s="44" t="s">
        <v>54</v>
      </c>
      <c r="E11" s="44" t="s">
        <v>55</v>
      </c>
      <c r="F11" s="44" t="s">
        <v>56</v>
      </c>
      <c r="G11" s="47" t="s">
        <v>61</v>
      </c>
      <c r="H11" s="15">
        <v>43127</v>
      </c>
      <c r="I11" s="41">
        <f t="array" ref="I11">IFERROR(VLOOKUP($A11,'[1]2018Prep'!A$2:H$1994,5,FALSE),"")</f>
        <v>43144</v>
      </c>
      <c r="J11" s="41">
        <f t="array" ref="J11">IFERROR(VLOOKUP($A11,'[1]2018Prep'!A$2:H$1994,5,FALSE)+1,"")</f>
        <v>43145</v>
      </c>
      <c r="K11" s="41">
        <f t="array" ref="K11">IFERROR(VLOOKUP($A11,'[1]2018Results'!A$2:H$1859,5,FALSE),"")</f>
        <v>43164</v>
      </c>
      <c r="L11" s="42" t="str">
        <f t="array" ref="L11">IFERROR(VLOOKUP($A11,'[1]2018Results'!A$2:H$1859,6,FALSE),"")</f>
        <v>dm</v>
      </c>
      <c r="M11" s="42">
        <f t="array" ref="M11">IFERROR(VLOOKUP($A11,'[1]2018Results'!A$2:H$1859,7,FALSE),"")</f>
        <v>351</v>
      </c>
      <c r="N11" s="42" t="str">
        <f t="array" ref="N11">IFERROR(VLOOKUP($A11,'[1]2018Results'!A$2:H$1859,8,FALSE),"")</f>
        <v>spilled @1ml</v>
      </c>
      <c r="O11" s="42"/>
      <c r="P11" s="42"/>
      <c r="Q11" s="42"/>
      <c r="R11" s="42"/>
      <c r="S11" s="42"/>
    </row>
    <row r="12" spans="1:19" x14ac:dyDescent="0.45">
      <c r="A12" s="40" t="s">
        <v>67</v>
      </c>
      <c r="B12" s="43" t="s">
        <v>52</v>
      </c>
      <c r="C12" s="44" t="s">
        <v>53</v>
      </c>
      <c r="D12" s="44" t="s">
        <v>54</v>
      </c>
      <c r="E12" s="44" t="s">
        <v>55</v>
      </c>
      <c r="F12" s="44" t="s">
        <v>56</v>
      </c>
      <c r="G12" s="19" t="s">
        <v>68</v>
      </c>
      <c r="H12" s="15">
        <v>43005</v>
      </c>
      <c r="I12" s="41">
        <f t="array" ref="I12">IFERROR(VLOOKUP($A12,'[1]2018Prep'!A$2:H$1994,5,FALSE),"")</f>
        <v>43144</v>
      </c>
      <c r="J12" s="41">
        <f t="array" ref="J12">IFERROR(VLOOKUP($A12,'[1]2018Prep'!A$2:H$1994,5,FALSE)+1,"")</f>
        <v>43145</v>
      </c>
      <c r="K12" s="41">
        <f t="array" ref="K12">IFERROR(VLOOKUP($A12,'[1]2018Results'!A$2:H$1859,5,FALSE),"")</f>
        <v>43164</v>
      </c>
      <c r="L12" s="42" t="str">
        <f t="array" ref="L12">IFERROR(VLOOKUP($A12,'[1]2018Results'!A$2:H$1859,6,FALSE),"")</f>
        <v>dm</v>
      </c>
      <c r="M12" s="42">
        <f t="array" ref="M12">IFERROR(VLOOKUP($A12,'[1]2018Results'!A$2:H$1859,7,FALSE),"")</f>
        <v>2485</v>
      </c>
      <c r="N12" s="42">
        <f t="array" ref="N12">IFERROR(VLOOKUP($A12,'[1]2018Results'!A$2:H$1859,8,FALSE),"")</f>
        <v>0</v>
      </c>
      <c r="O12" s="42"/>
      <c r="P12" s="42"/>
      <c r="Q12" s="42"/>
      <c r="R12" s="42"/>
      <c r="S12" s="42"/>
    </row>
    <row r="13" spans="1:19" x14ac:dyDescent="0.45">
      <c r="A13" s="40" t="s">
        <v>70</v>
      </c>
      <c r="B13" s="43" t="s">
        <v>52</v>
      </c>
      <c r="C13" s="44" t="s">
        <v>53</v>
      </c>
      <c r="D13" s="44" t="s">
        <v>54</v>
      </c>
      <c r="E13" s="44" t="s">
        <v>55</v>
      </c>
      <c r="F13" s="44" t="s">
        <v>56</v>
      </c>
      <c r="G13" s="19" t="s">
        <v>68</v>
      </c>
      <c r="H13" s="15">
        <v>43052</v>
      </c>
      <c r="I13" s="41">
        <f t="array" ref="I13">IFERROR(VLOOKUP($A13,'[1]2018Prep'!A$2:H$1994,5,FALSE),"")</f>
        <v>43144</v>
      </c>
      <c r="J13" s="41">
        <f t="array" ref="J13">IFERROR(VLOOKUP($A13,'[1]2018Prep'!A$2:H$1994,5,FALSE)+1,"")</f>
        <v>43145</v>
      </c>
      <c r="K13" s="41">
        <f t="array" ref="K13">IFERROR(VLOOKUP($A13,'[1]2018Results'!A$2:H$1859,5,FALSE),"")</f>
        <v>43165</v>
      </c>
      <c r="L13" s="42" t="str">
        <f t="array" ref="L13">IFERROR(VLOOKUP($A13,'[1]2018Results'!A$2:H$1859,6,FALSE),"")</f>
        <v>dm</v>
      </c>
      <c r="M13" s="42">
        <f t="array" ref="M13">IFERROR(VLOOKUP($A13,'[1]2018Results'!A$2:H$1859,7,FALSE),"")</f>
        <v>350</v>
      </c>
      <c r="N13" s="42">
        <f t="array" ref="N13">IFERROR(VLOOKUP($A13,'[1]2018Results'!A$2:H$1859,8,FALSE),"")</f>
        <v>0</v>
      </c>
      <c r="O13" s="42"/>
      <c r="P13" s="42"/>
      <c r="Q13" s="42"/>
      <c r="R13" s="42"/>
      <c r="S13" s="42"/>
    </row>
    <row r="14" spans="1:19" x14ac:dyDescent="0.45">
      <c r="A14" s="40" t="s">
        <v>72</v>
      </c>
      <c r="B14" s="43" t="s">
        <v>52</v>
      </c>
      <c r="C14" s="44" t="s">
        <v>53</v>
      </c>
      <c r="D14" s="44" t="s">
        <v>54</v>
      </c>
      <c r="E14" s="44" t="s">
        <v>55</v>
      </c>
      <c r="F14" s="44" t="s">
        <v>56</v>
      </c>
      <c r="G14" s="19" t="s">
        <v>68</v>
      </c>
      <c r="H14" s="15">
        <v>43080</v>
      </c>
      <c r="I14" s="41">
        <f t="array" ref="I14">IFERROR(VLOOKUP($A14,'[1]2018Prep'!A$2:H$1994,5,FALSE),"")</f>
        <v>43144</v>
      </c>
      <c r="J14" s="41">
        <f t="array" ref="J14">IFERROR(VLOOKUP($A14,'[1]2018Prep'!A$2:H$1994,5,FALSE)+1,"")</f>
        <v>43145</v>
      </c>
      <c r="K14" s="41">
        <f t="array" ref="K14">IFERROR(VLOOKUP($A14,'[1]2018Results'!A$2:H$1859,5,FALSE),"")</f>
        <v>43165</v>
      </c>
      <c r="L14" s="42" t="str">
        <f t="array" ref="L14">IFERROR(VLOOKUP($A14,'[1]2018Results'!A$2:H$1859,6,FALSE),"")</f>
        <v>dm</v>
      </c>
      <c r="M14" s="42">
        <f t="array" ref="M14">IFERROR(VLOOKUP($A14,'[1]2018Results'!A$2:H$1859,7,FALSE),"")</f>
        <v>2164</v>
      </c>
      <c r="N14" s="42">
        <f t="array" ref="N14">IFERROR(VLOOKUP($A14,'[1]2018Results'!A$2:H$1859,8,FALSE),"")</f>
        <v>0</v>
      </c>
      <c r="O14" s="42"/>
      <c r="P14" s="42"/>
      <c r="Q14" s="42"/>
      <c r="R14" s="42"/>
      <c r="S14" s="42"/>
    </row>
    <row r="15" spans="1:19" x14ac:dyDescent="0.45">
      <c r="A15" s="40" t="s">
        <v>73</v>
      </c>
      <c r="B15" s="43" t="s">
        <v>52</v>
      </c>
      <c r="C15" s="44" t="s">
        <v>53</v>
      </c>
      <c r="D15" s="44" t="s">
        <v>54</v>
      </c>
      <c r="E15" s="44" t="s">
        <v>55</v>
      </c>
      <c r="F15" s="44" t="s">
        <v>56</v>
      </c>
      <c r="G15" s="19" t="s">
        <v>68</v>
      </c>
      <c r="H15" s="15">
        <v>43127</v>
      </c>
      <c r="I15" s="41">
        <f t="array" ref="I15">IFERROR(VLOOKUP($A15,'[1]2018Prep'!A$2:H$1994,5,FALSE),"")</f>
        <v>43144</v>
      </c>
      <c r="J15" s="41">
        <f t="array" ref="J15">IFERROR(VLOOKUP($A15,'[1]2018Prep'!A$2:H$1994,5,FALSE)+1,"")</f>
        <v>43145</v>
      </c>
      <c r="K15" s="41">
        <f t="array" ref="K15">IFERROR(VLOOKUP($A15,'[1]2018Results'!A$2:H$1859,5,FALSE),"")</f>
        <v>43178</v>
      </c>
      <c r="L15" s="42" t="str">
        <f t="array" ref="L15">IFERROR(VLOOKUP($A15,'[1]2018Results'!A$2:H$1859,6,FALSE),"")</f>
        <v>dm</v>
      </c>
      <c r="M15" s="42">
        <f t="array" ref="M15">IFERROR(VLOOKUP($A15,'[1]2018Results'!A$2:H$1859,7,FALSE),"")</f>
        <v>252</v>
      </c>
      <c r="N15" s="42">
        <f t="array" ref="N15">IFERROR(VLOOKUP($A15,'[1]2018Results'!A$2:H$1859,8,FALSE),"")</f>
        <v>0</v>
      </c>
      <c r="O15" s="42"/>
      <c r="P15" s="42"/>
      <c r="Q15" s="42"/>
      <c r="R15" s="42"/>
      <c r="S15" s="42"/>
    </row>
    <row r="16" spans="1:19" x14ac:dyDescent="0.45">
      <c r="A16" s="40" t="s">
        <v>74</v>
      </c>
      <c r="B16" s="43" t="s">
        <v>52</v>
      </c>
      <c r="C16" s="44" t="s">
        <v>53</v>
      </c>
      <c r="D16" s="44" t="s">
        <v>54</v>
      </c>
      <c r="E16" s="44" t="s">
        <v>55</v>
      </c>
      <c r="F16" s="44" t="s">
        <v>56</v>
      </c>
      <c r="G16" s="47" t="s">
        <v>75</v>
      </c>
      <c r="H16" s="15">
        <v>43024</v>
      </c>
      <c r="I16" s="41">
        <f t="array" ref="I16">IFERROR(VLOOKUP($A16,'[1]2018Prep'!A$2:H$1994,5,FALSE),"")</f>
        <v>43144</v>
      </c>
      <c r="J16" s="41">
        <f t="array" ref="J16">IFERROR(VLOOKUP($A16,'[1]2018Prep'!A$2:H$1994,5,FALSE)+1,"")</f>
        <v>43145</v>
      </c>
      <c r="K16" s="41">
        <f t="array" ref="K16">IFERROR(VLOOKUP($A16,'[1]2018Results'!A$2:H$1859,5,FALSE),"")</f>
        <v>43187</v>
      </c>
      <c r="L16" s="42" t="str">
        <f t="array" ref="L16">IFERROR(VLOOKUP($A16,'[1]2018Results'!A$2:H$1859,6,FALSE),"")</f>
        <v>rq</v>
      </c>
      <c r="M16" s="42">
        <f t="array" ref="M16">IFERROR(VLOOKUP($A16,'[1]2018Results'!A$2:H$1859,7,FALSE),"")</f>
        <v>1984</v>
      </c>
      <c r="N16" s="42" t="str">
        <f t="array" ref="N16">IFERROR(VLOOKUP($A16,'[1]2018Results'!A$2:H$1859,8,FALSE),"")</f>
        <v>clams</v>
      </c>
      <c r="O16" s="42"/>
      <c r="P16" s="42"/>
      <c r="Q16" s="42"/>
      <c r="R16" s="42"/>
      <c r="S16" s="42"/>
    </row>
    <row r="17" spans="1:19" x14ac:dyDescent="0.45">
      <c r="A17" s="40" t="s">
        <v>76</v>
      </c>
      <c r="B17" s="43" t="s">
        <v>52</v>
      </c>
      <c r="C17" s="44" t="s">
        <v>53</v>
      </c>
      <c r="D17" s="44" t="s">
        <v>54</v>
      </c>
      <c r="E17" s="44" t="s">
        <v>55</v>
      </c>
      <c r="F17" s="44" t="s">
        <v>56</v>
      </c>
      <c r="G17" s="47" t="s">
        <v>75</v>
      </c>
      <c r="H17" s="15">
        <v>43066</v>
      </c>
      <c r="I17" s="41">
        <f t="array" ref="I17">IFERROR(VLOOKUP($A17,'[1]2018Prep'!A$2:H$1994,5,FALSE),"")</f>
        <v>43144</v>
      </c>
      <c r="J17" s="41">
        <f t="array" ref="J17">IFERROR(VLOOKUP($A17,'[1]2018Prep'!A$2:H$1994,5,FALSE)+1,"")</f>
        <v>43145</v>
      </c>
      <c r="K17" s="41">
        <f t="array" ref="K17">IFERROR(VLOOKUP($A17,'[1]2018Results'!A$2:H$1859,5,FALSE),"")</f>
        <v>43178</v>
      </c>
      <c r="L17" s="42" t="str">
        <f t="array" ref="L17">IFERROR(VLOOKUP($A17,'[1]2018Results'!A$2:H$1859,6,FALSE),"")</f>
        <v>dm</v>
      </c>
      <c r="M17" s="42">
        <f t="array" ref="M17">IFERROR(VLOOKUP($A17,'[1]2018Results'!A$2:H$1859,7,FALSE),"")</f>
        <v>269</v>
      </c>
      <c r="N17" s="42">
        <f t="array" ref="N17">IFERROR(VLOOKUP($A17,'[1]2018Results'!A$2:H$1859,8,FALSE),"")</f>
        <v>0</v>
      </c>
      <c r="O17" s="42"/>
      <c r="P17" s="42"/>
      <c r="Q17" s="42"/>
      <c r="R17" s="42"/>
      <c r="S17" s="42"/>
    </row>
    <row r="18" spans="1:19" x14ac:dyDescent="0.45">
      <c r="A18" s="40" t="s">
        <v>77</v>
      </c>
      <c r="B18" s="43" t="s">
        <v>52</v>
      </c>
      <c r="C18" s="44" t="s">
        <v>53</v>
      </c>
      <c r="D18" s="44" t="s">
        <v>54</v>
      </c>
      <c r="E18" s="44" t="s">
        <v>55</v>
      </c>
      <c r="F18" s="44" t="s">
        <v>56</v>
      </c>
      <c r="G18" s="47" t="s">
        <v>75</v>
      </c>
      <c r="H18" s="15">
        <v>43108</v>
      </c>
      <c r="I18" s="41">
        <f t="array" ref="I18">IFERROR(VLOOKUP($A18,'[1]2018Prep'!A$2:H$1994,5,FALSE),"")</f>
        <v>43144</v>
      </c>
      <c r="J18" s="41">
        <f t="array" ref="J18">IFERROR(VLOOKUP($A18,'[1]2018Prep'!A$2:H$1994,5,FALSE)+1,"")</f>
        <v>43145</v>
      </c>
      <c r="K18" s="41">
        <f t="array" ref="K18">IFERROR(VLOOKUP($A18,'[1]2018Results'!A$2:H$1859,5,FALSE),"")</f>
        <v>43193</v>
      </c>
      <c r="L18" s="42" t="str">
        <f t="array" ref="L18">IFERROR(VLOOKUP($A18,'[1]2018Results'!A$2:H$1859,6,FALSE),"")</f>
        <v>dm</v>
      </c>
      <c r="M18" s="42">
        <f t="array" ref="M18">IFERROR(VLOOKUP($A18,'[1]2018Results'!A$2:H$1859,7,FALSE),"")</f>
        <v>270</v>
      </c>
      <c r="N18" s="42">
        <f t="array" ref="N18">IFERROR(VLOOKUP($A18,'[1]2018Results'!A$2:H$1859,8,FALSE),"")</f>
        <v>0</v>
      </c>
      <c r="O18" s="42"/>
      <c r="P18" s="42"/>
      <c r="Q18" s="42"/>
      <c r="R18" s="42"/>
      <c r="S18" s="42"/>
    </row>
    <row r="19" spans="1:19" x14ac:dyDescent="0.45">
      <c r="A19" s="48" t="s">
        <v>78</v>
      </c>
      <c r="B19" s="49" t="s">
        <v>52</v>
      </c>
      <c r="C19" s="48" t="s">
        <v>79</v>
      </c>
      <c r="D19" s="50" t="s">
        <v>54</v>
      </c>
      <c r="E19" s="48" t="s">
        <v>80</v>
      </c>
      <c r="F19" s="50" t="s">
        <v>81</v>
      </c>
      <c r="G19" s="51" t="s">
        <v>82</v>
      </c>
      <c r="H19" s="52">
        <v>43132</v>
      </c>
      <c r="I19" s="53">
        <f t="array" ref="I19">IFERROR(VLOOKUP($A19,'[1]2018Prep'!A$2:H$1994,5,FALSE),"")</f>
        <v>43144</v>
      </c>
      <c r="J19" s="53">
        <f t="array" ref="J19">IFERROR(VLOOKUP($A19,'[1]2018Prep'!A$2:H$1994,5,FALSE)+1,"")</f>
        <v>43145</v>
      </c>
      <c r="K19" s="53">
        <f t="array" ref="K19">IFERROR(VLOOKUP($A19,'[1]2018Results'!A$2:H$1859,5,FALSE),"")</f>
        <v>43193</v>
      </c>
      <c r="L19" s="54" t="str">
        <f t="array" ref="L19">IFERROR(VLOOKUP($A19,'[1]2018Results'!A$2:H$1859,6,FALSE),"")</f>
        <v>dm</v>
      </c>
      <c r="M19" s="54">
        <f t="array" ref="M19">IFERROR(VLOOKUP($A19,'[1]2018Results'!A$2:H$1859,7,FALSE),"")</f>
        <v>21567</v>
      </c>
      <c r="N19" s="54">
        <f t="array" ref="N19">IFERROR(VLOOKUP($A19,'[1]2018Results'!A$2:H$1859,8,FALSE),"")</f>
        <v>0</v>
      </c>
      <c r="O19" s="54" t="s">
        <v>154</v>
      </c>
      <c r="P19" s="54" t="s">
        <v>153</v>
      </c>
      <c r="Q19" s="54" t="s">
        <v>152</v>
      </c>
      <c r="R19" s="54" t="s">
        <v>153</v>
      </c>
      <c r="S19" s="54"/>
    </row>
    <row r="20" spans="1:19" x14ac:dyDescent="0.45">
      <c r="A20" s="48" t="s">
        <v>85</v>
      </c>
      <c r="B20" s="49" t="s">
        <v>52</v>
      </c>
      <c r="C20" s="48" t="s">
        <v>79</v>
      </c>
      <c r="D20" s="50" t="s">
        <v>54</v>
      </c>
      <c r="E20" s="48" t="s">
        <v>80</v>
      </c>
      <c r="F20" s="50" t="s">
        <v>81</v>
      </c>
      <c r="G20" s="51" t="s">
        <v>86</v>
      </c>
      <c r="H20" s="52">
        <v>43132</v>
      </c>
      <c r="I20" s="53">
        <f t="array" ref="I20">IFERROR(VLOOKUP($A20,'[1]2018Prep'!A$2:H$1994,5,FALSE),"")</f>
        <v>43144</v>
      </c>
      <c r="J20" s="53">
        <f t="array" ref="J20">IFERROR(VLOOKUP($A20,'[1]2018Prep'!A$2:H$1994,5,FALSE)+1,"")</f>
        <v>43145</v>
      </c>
      <c r="K20" s="53">
        <f t="array" ref="K20">IFERROR(VLOOKUP($A20,'[1]2018Results'!A$2:H$1859,5,FALSE),"")</f>
        <v>43192</v>
      </c>
      <c r="L20" s="54" t="str">
        <f t="array" ref="L20">IFERROR(VLOOKUP($A20,'[1]2018Results'!A$2:H$1859,6,FALSE),"")</f>
        <v>rq</v>
      </c>
      <c r="M20" s="54">
        <f t="array" ref="M20">IFERROR(VLOOKUP($A20,'[1]2018Results'!A$2:H$1859,7,FALSE),"")</f>
        <v>38550</v>
      </c>
      <c r="N20" s="54" t="str">
        <f t="array" ref="N20">IFERROR(VLOOKUP($A20,'[1]2018Results'!A$2:H$1859,8,FALSE),"")</f>
        <v>sub smp</v>
      </c>
      <c r="O20" s="54" t="s">
        <v>154</v>
      </c>
      <c r="P20" s="54" t="s">
        <v>153</v>
      </c>
      <c r="Q20" s="54" t="s">
        <v>152</v>
      </c>
      <c r="R20" s="54" t="s">
        <v>153</v>
      </c>
      <c r="S20" s="54"/>
    </row>
    <row r="21" spans="1:19" x14ac:dyDescent="0.45">
      <c r="A21" s="48" t="s">
        <v>87</v>
      </c>
      <c r="B21" s="49" t="s">
        <v>52</v>
      </c>
      <c r="C21" s="48" t="s">
        <v>79</v>
      </c>
      <c r="D21" s="50" t="s">
        <v>54</v>
      </c>
      <c r="E21" s="48" t="s">
        <v>80</v>
      </c>
      <c r="F21" s="50" t="s">
        <v>81</v>
      </c>
      <c r="G21" s="51" t="s">
        <v>88</v>
      </c>
      <c r="H21" s="52">
        <v>43132</v>
      </c>
      <c r="I21" s="53">
        <f t="array" ref="I21">IFERROR(VLOOKUP($A21,'[1]2018Prep'!A$2:H$1994,5,FALSE),"")</f>
        <v>43144</v>
      </c>
      <c r="J21" s="53">
        <f t="array" ref="J21">IFERROR(VLOOKUP($A21,'[1]2018Prep'!A$2:H$1994,5,FALSE)+1,"")</f>
        <v>43145</v>
      </c>
      <c r="K21" s="53">
        <f t="array" ref="K21">IFERROR(VLOOKUP($A21,'[1]2018Results'!A$2:H$1859,5,FALSE),"")</f>
        <v>43192</v>
      </c>
      <c r="L21" s="54" t="str">
        <f t="array" ref="L21">IFERROR(VLOOKUP($A21,'[1]2018Results'!A$2:H$1859,6,FALSE),"")</f>
        <v>rq</v>
      </c>
      <c r="M21" s="54">
        <f t="array" ref="M21">IFERROR(VLOOKUP($A21,'[1]2018Results'!A$2:H$1859,7,FALSE),"")</f>
        <v>29400</v>
      </c>
      <c r="N21" s="54" t="str">
        <f t="array" ref="N21">IFERROR(VLOOKUP($A21,'[1]2018Results'!A$2:H$1859,8,FALSE),"")</f>
        <v>sub smp</v>
      </c>
      <c r="O21" s="54" t="s">
        <v>154</v>
      </c>
      <c r="P21" s="54" t="s">
        <v>153</v>
      </c>
      <c r="Q21" s="54" t="s">
        <v>152</v>
      </c>
      <c r="R21" s="54" t="s">
        <v>153</v>
      </c>
      <c r="S21" s="54"/>
    </row>
    <row r="22" spans="1:19" x14ac:dyDescent="0.45">
      <c r="A22" s="48" t="s">
        <v>89</v>
      </c>
      <c r="B22" s="49" t="s">
        <v>52</v>
      </c>
      <c r="C22" s="48" t="s">
        <v>79</v>
      </c>
      <c r="D22" s="50" t="s">
        <v>54</v>
      </c>
      <c r="E22" s="48" t="s">
        <v>80</v>
      </c>
      <c r="F22" s="50" t="s">
        <v>81</v>
      </c>
      <c r="G22" s="51" t="s">
        <v>90</v>
      </c>
      <c r="H22" s="52">
        <v>43132</v>
      </c>
      <c r="I22" s="53">
        <f t="array" ref="I22">IFERROR(VLOOKUP($A22,'[1]2018Prep'!A$2:H$1994,5,FALSE),"")</f>
        <v>43144</v>
      </c>
      <c r="J22" s="53">
        <f t="array" ref="J22">IFERROR(VLOOKUP($A22,'[1]2018Prep'!A$2:H$1994,5,FALSE)+1,"")</f>
        <v>43145</v>
      </c>
      <c r="K22" s="53">
        <f t="array" ref="K22">IFERROR(VLOOKUP($A22,'[1]2018Results'!A$2:H$1859,5,FALSE),"")</f>
        <v>43193</v>
      </c>
      <c r="L22" s="54" t="str">
        <f t="array" ref="L22">IFERROR(VLOOKUP($A22,'[1]2018Results'!A$2:H$1859,6,FALSE),"")</f>
        <v>rq</v>
      </c>
      <c r="M22" s="54">
        <f t="array" ref="M22">IFERROR(VLOOKUP($A22,'[1]2018Results'!A$2:H$1859,7,FALSE),"")</f>
        <v>3</v>
      </c>
      <c r="N22" s="54" t="str">
        <f t="array" ref="N22">IFERROR(VLOOKUP($A22,'[1]2018Results'!A$2:H$1859,8,FALSE),"")</f>
        <v>med ost</v>
      </c>
      <c r="O22" s="54" t="s">
        <v>154</v>
      </c>
      <c r="P22" s="54" t="s">
        <v>153</v>
      </c>
      <c r="Q22" s="54" t="s">
        <v>152</v>
      </c>
      <c r="R22" s="54" t="s">
        <v>153</v>
      </c>
      <c r="S22" s="54"/>
    </row>
    <row r="23" spans="1:19" x14ac:dyDescent="0.45">
      <c r="A23" s="48" t="s">
        <v>91</v>
      </c>
      <c r="B23" s="49" t="s">
        <v>52</v>
      </c>
      <c r="C23" s="50" t="s">
        <v>79</v>
      </c>
      <c r="D23" s="55" t="s">
        <v>54</v>
      </c>
      <c r="E23" s="50" t="s">
        <v>80</v>
      </c>
      <c r="F23" s="50" t="s">
        <v>81</v>
      </c>
      <c r="G23" s="48" t="s">
        <v>92</v>
      </c>
      <c r="H23" s="52">
        <v>43132</v>
      </c>
      <c r="I23" s="53">
        <f t="array" ref="I23">IFERROR(VLOOKUP($A23,'[1]2018Prep'!A$2:H$1994,5,FALSE),"")</f>
        <v>43144</v>
      </c>
      <c r="J23" s="53">
        <f t="array" ref="J23">IFERROR(VLOOKUP($A23,'[1]2018Prep'!A$2:H$1994,5,FALSE)+1,"")</f>
        <v>43145</v>
      </c>
      <c r="K23" s="53">
        <f t="array" ref="K23">IFERROR(VLOOKUP($A23,'[1]2018Results'!A$2:H$1859,5,FALSE),"")</f>
        <v>43194</v>
      </c>
      <c r="L23" s="54" t="str">
        <f t="array" ref="L23">IFERROR(VLOOKUP($A23,'[1]2018Results'!A$2:H$1859,6,FALSE),"")</f>
        <v>rq</v>
      </c>
      <c r="M23" s="54">
        <f t="array" ref="M23">IFERROR(VLOOKUP($A23,'[1]2018Results'!A$2:H$1859,7,FALSE),"")</f>
        <v>226</v>
      </c>
      <c r="N23" s="54" t="str">
        <f t="array" ref="N23">IFERROR(VLOOKUP($A23,'[1]2018Results'!A$2:H$1859,8,FALSE),"")</f>
        <v>low ost</v>
      </c>
      <c r="O23" s="54" t="s">
        <v>154</v>
      </c>
      <c r="P23" s="54" t="s">
        <v>153</v>
      </c>
      <c r="Q23" s="54" t="s">
        <v>152</v>
      </c>
      <c r="R23" s="54" t="s">
        <v>153</v>
      </c>
      <c r="S23" s="54"/>
    </row>
    <row r="24" spans="1:19" x14ac:dyDescent="0.45">
      <c r="A24" s="48" t="s">
        <v>93</v>
      </c>
      <c r="B24" s="49" t="s">
        <v>52</v>
      </c>
      <c r="C24" s="50" t="s">
        <v>79</v>
      </c>
      <c r="D24" s="55" t="s">
        <v>54</v>
      </c>
      <c r="E24" s="50" t="s">
        <v>80</v>
      </c>
      <c r="F24" s="50" t="s">
        <v>94</v>
      </c>
      <c r="G24" s="48" t="s">
        <v>95</v>
      </c>
      <c r="H24" s="52">
        <v>43131</v>
      </c>
      <c r="I24" s="53">
        <f t="array" ref="I24">IFERROR(VLOOKUP($A24,'[1]2018Prep'!A$2:H$1994,5,FALSE),"")</f>
        <v>43144</v>
      </c>
      <c r="J24" s="53">
        <f t="array" ref="J24">IFERROR(VLOOKUP($A24,'[1]2018Prep'!A$2:H$1994,5,FALSE)+1,"")</f>
        <v>43145</v>
      </c>
      <c r="K24" s="53">
        <f t="array" ref="K24">IFERROR(VLOOKUP($A24,'[1]2018Results'!A$2:H$1859,5,FALSE),"")</f>
        <v>43195</v>
      </c>
      <c r="L24" s="54" t="str">
        <f t="array" ref="L24">IFERROR(VLOOKUP($A24,'[1]2018Results'!A$2:H$1859,6,FALSE),"")</f>
        <v>rq</v>
      </c>
      <c r="M24" s="54">
        <f t="array" ref="M24">IFERROR(VLOOKUP($A24,'[1]2018Results'!A$2:H$1859,7,FALSE),"")</f>
        <v>0</v>
      </c>
      <c r="N24" s="54" t="str">
        <f t="array" ref="N24">IFERROR(VLOOKUP($A24,'[1]2018Results'!A$2:H$1859,8,FALSE),"")</f>
        <v>low ost</v>
      </c>
      <c r="O24" s="54" t="s">
        <v>152</v>
      </c>
      <c r="P24" s="54" t="s">
        <v>153</v>
      </c>
      <c r="Q24" s="54" t="s">
        <v>152</v>
      </c>
      <c r="R24" s="54" t="s">
        <v>153</v>
      </c>
      <c r="S24" s="54"/>
    </row>
    <row r="25" spans="1:19" x14ac:dyDescent="0.45">
      <c r="A25" s="48" t="s">
        <v>96</v>
      </c>
      <c r="B25" s="49" t="s">
        <v>52</v>
      </c>
      <c r="C25" s="50" t="s">
        <v>79</v>
      </c>
      <c r="D25" s="50" t="s">
        <v>54</v>
      </c>
      <c r="E25" s="50" t="s">
        <v>80</v>
      </c>
      <c r="F25" s="50" t="s">
        <v>94</v>
      </c>
      <c r="G25" s="51" t="s">
        <v>88</v>
      </c>
      <c r="H25" s="52">
        <v>43131</v>
      </c>
      <c r="I25" s="53">
        <f t="array" ref="I25">IFERROR(VLOOKUP($A25,'[1]2018Prep'!A$2:H$1994,5,FALSE),"")</f>
        <v>43144</v>
      </c>
      <c r="J25" s="53">
        <f t="array" ref="J25">IFERROR(VLOOKUP($A25,'[1]2018Prep'!A$2:H$1994,5,FALSE)+1,"")</f>
        <v>43145</v>
      </c>
      <c r="K25" s="53">
        <f t="array" ref="K25">IFERROR(VLOOKUP($A25,'[1]2018Results'!A$2:H$1859,5,FALSE),"")</f>
        <v>43195</v>
      </c>
      <c r="L25" s="54" t="str">
        <f t="array" ref="L25">IFERROR(VLOOKUP($A25,'[1]2018Results'!A$2:H$1859,6,FALSE),"")</f>
        <v>rq</v>
      </c>
      <c r="M25" s="54">
        <f t="array" ref="M25">IFERROR(VLOOKUP($A25,'[1]2018Results'!A$2:H$1859,7,FALSE),"")</f>
        <v>0</v>
      </c>
      <c r="N25" s="54" t="str">
        <f t="array" ref="N25">IFERROR(VLOOKUP($A25,'[1]2018Results'!A$2:H$1859,8,FALSE),"")</f>
        <v>low ost</v>
      </c>
      <c r="O25" s="54" t="s">
        <v>152</v>
      </c>
      <c r="P25" s="54" t="s">
        <v>153</v>
      </c>
      <c r="Q25" s="54" t="s">
        <v>152</v>
      </c>
      <c r="R25" s="54" t="s">
        <v>153</v>
      </c>
      <c r="S25" s="54"/>
    </row>
    <row r="26" spans="1:19" x14ac:dyDescent="0.45">
      <c r="A26" s="48" t="s">
        <v>97</v>
      </c>
      <c r="B26" s="49" t="s">
        <v>52</v>
      </c>
      <c r="C26" s="50" t="s">
        <v>79</v>
      </c>
      <c r="D26" s="50" t="s">
        <v>54</v>
      </c>
      <c r="E26" s="50" t="s">
        <v>80</v>
      </c>
      <c r="F26" s="50" t="s">
        <v>94</v>
      </c>
      <c r="G26" s="51" t="s">
        <v>98</v>
      </c>
      <c r="H26" s="52">
        <v>43131</v>
      </c>
      <c r="I26" s="53">
        <f t="array" ref="I26">IFERROR(VLOOKUP($A26,'[1]2018Prep'!A$2:H$1994,5,FALSE),"")</f>
        <v>43144</v>
      </c>
      <c r="J26" s="53">
        <f t="array" ref="J26">IFERROR(VLOOKUP($A26,'[1]2018Prep'!A$2:H$1994,5,FALSE)+1,"")</f>
        <v>43145</v>
      </c>
      <c r="K26" s="53">
        <f t="array" ref="K26">IFERROR(VLOOKUP($A26,'[1]2018Results'!A$2:H$1859,5,FALSE),"")</f>
        <v>43195</v>
      </c>
      <c r="L26" s="54" t="str">
        <f t="array" ref="L26">IFERROR(VLOOKUP($A26,'[1]2018Results'!A$2:H$1859,6,FALSE),"")</f>
        <v>rq</v>
      </c>
      <c r="M26" s="54">
        <f t="array" ref="M26">IFERROR(VLOOKUP($A26,'[1]2018Results'!A$2:H$1859,7,FALSE),"")</f>
        <v>0</v>
      </c>
      <c r="N26" s="54" t="str">
        <f t="array" ref="N26">IFERROR(VLOOKUP($A26,'[1]2018Results'!A$2:H$1859,8,FALSE),"")</f>
        <v>low ost</v>
      </c>
      <c r="O26" s="54" t="s">
        <v>152</v>
      </c>
      <c r="P26" s="54" t="s">
        <v>153</v>
      </c>
      <c r="Q26" s="54" t="s">
        <v>152</v>
      </c>
      <c r="R26" s="54" t="s">
        <v>153</v>
      </c>
      <c r="S26" s="54"/>
    </row>
    <row r="27" spans="1:19" x14ac:dyDescent="0.45">
      <c r="A27" s="48" t="s">
        <v>99</v>
      </c>
      <c r="B27" s="49" t="s">
        <v>52</v>
      </c>
      <c r="C27" s="50" t="s">
        <v>79</v>
      </c>
      <c r="D27" s="50" t="s">
        <v>54</v>
      </c>
      <c r="E27" s="50" t="s">
        <v>80</v>
      </c>
      <c r="F27" s="50" t="s">
        <v>94</v>
      </c>
      <c r="G27" s="51" t="s">
        <v>100</v>
      </c>
      <c r="H27" s="52">
        <v>43131</v>
      </c>
      <c r="I27" s="53">
        <f t="array" ref="I27">IFERROR(VLOOKUP($A27,'[1]2018Prep'!A$2:H$1994,5,FALSE),"")</f>
        <v>43144</v>
      </c>
      <c r="J27" s="53">
        <f t="array" ref="J27">IFERROR(VLOOKUP($A27,'[1]2018Prep'!A$2:H$1994,5,FALSE)+1,"")</f>
        <v>43145</v>
      </c>
      <c r="K27" s="53">
        <f t="array" ref="K27">IFERROR(VLOOKUP($A27,'[1]2018Results'!A$2:H$1859,5,FALSE),"")</f>
        <v>43203</v>
      </c>
      <c r="L27" s="54" t="str">
        <f t="array" ref="L27">IFERROR(VLOOKUP($A27,'[1]2018Results'!A$2:H$1859,6,FALSE),"")</f>
        <v>dm</v>
      </c>
      <c r="M27" s="54">
        <f t="array" ref="M27">IFERROR(VLOOKUP($A27,'[1]2018Results'!A$2:H$1859,7,FALSE),"")</f>
        <v>0</v>
      </c>
      <c r="N27" s="54" t="str">
        <f t="array" ref="N27">IFERROR(VLOOKUP($A27,'[1]2018Results'!A$2:H$1859,8,FALSE),"")</f>
        <v>m ost</v>
      </c>
      <c r="O27" s="54" t="s">
        <v>152</v>
      </c>
      <c r="P27" s="54" t="s">
        <v>153</v>
      </c>
      <c r="Q27" s="54" t="s">
        <v>152</v>
      </c>
      <c r="R27" s="54" t="s">
        <v>153</v>
      </c>
      <c r="S27" s="54"/>
    </row>
    <row r="28" spans="1:19" x14ac:dyDescent="0.45">
      <c r="A28" s="48" t="s">
        <v>101</v>
      </c>
      <c r="B28" s="49" t="s">
        <v>52</v>
      </c>
      <c r="C28" s="50" t="s">
        <v>79</v>
      </c>
      <c r="D28" s="55" t="s">
        <v>54</v>
      </c>
      <c r="E28" s="50" t="s">
        <v>80</v>
      </c>
      <c r="F28" s="50" t="s">
        <v>102</v>
      </c>
      <c r="G28" s="56" t="s">
        <v>103</v>
      </c>
      <c r="H28" s="52">
        <v>43133</v>
      </c>
      <c r="I28" s="53">
        <f t="array" ref="I28">IFERROR(VLOOKUP($A28,'[1]2018Prep'!A$2:H$1994,5,FALSE),"")</f>
        <v>43144</v>
      </c>
      <c r="J28" s="53">
        <f t="array" ref="J28">IFERROR(VLOOKUP($A28,'[1]2018Prep'!A$2:H$1994,5,FALSE)+1,"")</f>
        <v>43145</v>
      </c>
      <c r="K28" s="53">
        <f t="array" ref="K28">IFERROR(VLOOKUP($A28,'[1]2018Results'!A$2:H$1859,5,FALSE),"")</f>
        <v>43195</v>
      </c>
      <c r="L28" s="54" t="str">
        <f t="array" ref="L28">IFERROR(VLOOKUP($A28,'[1]2018Results'!A$2:H$1859,6,FALSE),"")</f>
        <v>rq</v>
      </c>
      <c r="M28" s="54">
        <f t="array" ref="M28">IFERROR(VLOOKUP($A28,'[1]2018Results'!A$2:H$1859,7,FALSE),"")</f>
        <v>11970</v>
      </c>
      <c r="N28" s="54" t="str">
        <f t="array" ref="N28">IFERROR(VLOOKUP($A28,'[1]2018Results'!A$2:H$1859,8,FALSE),"")</f>
        <v>sub smp</v>
      </c>
      <c r="O28" s="54" t="s">
        <v>154</v>
      </c>
      <c r="P28" s="54" t="s">
        <v>153</v>
      </c>
      <c r="Q28" s="54" t="s">
        <v>152</v>
      </c>
      <c r="R28" s="54" t="s">
        <v>153</v>
      </c>
      <c r="S28" s="54"/>
    </row>
    <row r="29" spans="1:19" x14ac:dyDescent="0.45">
      <c r="A29" s="48" t="s">
        <v>104</v>
      </c>
      <c r="B29" s="49" t="s">
        <v>52</v>
      </c>
      <c r="C29" s="50" t="s">
        <v>79</v>
      </c>
      <c r="D29" s="50" t="s">
        <v>54</v>
      </c>
      <c r="E29" s="50" t="s">
        <v>80</v>
      </c>
      <c r="F29" s="50" t="s">
        <v>102</v>
      </c>
      <c r="G29" s="56" t="s">
        <v>105</v>
      </c>
      <c r="H29" s="52">
        <v>43133</v>
      </c>
      <c r="I29" s="53">
        <f t="array" ref="I29">IFERROR(VLOOKUP($A29,'[1]2018Prep'!A$2:H$1994,5,FALSE),"")</f>
        <v>43144</v>
      </c>
      <c r="J29" s="53">
        <f t="array" ref="J29">IFERROR(VLOOKUP($A29,'[1]2018Prep'!A$2:H$1994,5,FALSE)+1,"")</f>
        <v>43145</v>
      </c>
      <c r="K29" s="53">
        <f t="array" ref="K29">IFERROR(VLOOKUP($A29,'[1]2018Results'!A$2:H$1859,5,FALSE),"")</f>
        <v>43236</v>
      </c>
      <c r="L29" s="54" t="str">
        <f t="array" ref="L29">IFERROR(VLOOKUP($A29,'[1]2018Results'!A$2:H$1859,6,FALSE),"")</f>
        <v>rq</v>
      </c>
      <c r="M29" s="54">
        <f t="array" ref="M29">IFERROR(VLOOKUP($A29,'[1]2018Results'!A$2:H$1859,7,FALSE),"")</f>
        <v>159600</v>
      </c>
      <c r="N29" s="54" t="str">
        <f t="array" ref="N29">IFERROR(VLOOKUP($A29,'[1]2018Results'!A$2:H$1859,8,FALSE),"")</f>
        <v>sub smp</v>
      </c>
      <c r="O29" s="54" t="s">
        <v>154</v>
      </c>
      <c r="P29" s="54" t="s">
        <v>153</v>
      </c>
      <c r="Q29" s="54" t="s">
        <v>152</v>
      </c>
      <c r="R29" s="54" t="s">
        <v>153</v>
      </c>
      <c r="S29" s="54"/>
    </row>
    <row r="30" spans="1:19" x14ac:dyDescent="0.45">
      <c r="A30" s="40" t="s">
        <v>106</v>
      </c>
      <c r="B30" s="43" t="s">
        <v>52</v>
      </c>
      <c r="C30" s="57" t="s">
        <v>79</v>
      </c>
      <c r="D30" s="44" t="s">
        <v>54</v>
      </c>
      <c r="E30" s="58" t="s">
        <v>80</v>
      </c>
      <c r="F30" s="58" t="s">
        <v>102</v>
      </c>
      <c r="G30" s="59" t="s">
        <v>107</v>
      </c>
      <c r="H30" s="60">
        <v>43133</v>
      </c>
      <c r="I30" s="61">
        <f t="array" ref="I30">IFERROR(VLOOKUP($A30,'[1]2018Prep'!A$2:H$1994,5,FALSE),"")</f>
        <v>43144</v>
      </c>
      <c r="J30" s="61">
        <f t="array" ref="J30">IFERROR(VLOOKUP($A30,'[1]2018Prep'!A$2:H$1994,5,FALSE)+1,"")</f>
        <v>43145</v>
      </c>
      <c r="K30" s="61">
        <f t="array" ref="K30">IFERROR(VLOOKUP($A30,'[1]2018Results'!A$2:H$1859,5,FALSE),"")</f>
        <v>43271</v>
      </c>
      <c r="L30" s="62" t="str">
        <f t="array" ref="L30">IFERROR(VLOOKUP($A30,'[1]2018Results'!A$2:H$1859,6,FALSE),"")</f>
        <v>im</v>
      </c>
      <c r="M30" s="62">
        <f t="array" ref="M30">IFERROR(VLOOKUP($A30,'[1]2018Results'!A$2:H$1859,7,FALSE),"")</f>
        <v>69750</v>
      </c>
      <c r="N30" s="62" t="str">
        <f t="array" ref="N30">IFERROR(VLOOKUP($A30,'[1]2018Results'!A$2:H$1859,8,FALSE),"")</f>
        <v>(rq)</v>
      </c>
      <c r="O30" s="62" t="s">
        <v>154</v>
      </c>
      <c r="P30" s="62" t="s">
        <v>153</v>
      </c>
      <c r="Q30" s="62" t="s">
        <v>153</v>
      </c>
      <c r="R30" s="62" t="s">
        <v>153</v>
      </c>
      <c r="S30" s="62"/>
    </row>
    <row r="31" spans="1:19" x14ac:dyDescent="0.45">
      <c r="A31" s="48" t="s">
        <v>108</v>
      </c>
      <c r="B31" s="49" t="s">
        <v>52</v>
      </c>
      <c r="C31" s="50" t="s">
        <v>79</v>
      </c>
      <c r="D31" s="50" t="s">
        <v>54</v>
      </c>
      <c r="E31" s="50" t="s">
        <v>80</v>
      </c>
      <c r="F31" s="50" t="s">
        <v>102</v>
      </c>
      <c r="G31" s="56" t="s">
        <v>109</v>
      </c>
      <c r="H31" s="52">
        <v>43133</v>
      </c>
      <c r="I31" s="53">
        <f t="array" ref="I31">IFERROR(VLOOKUP($A31,'[1]2018Prep'!A$2:H$1994,5,FALSE),"")</f>
        <v>43144</v>
      </c>
      <c r="J31" s="53">
        <f t="array" ref="J31">IFERROR(VLOOKUP($A31,'[1]2018Prep'!A$2:H$1994,5,FALSE)+1,"")</f>
        <v>43145</v>
      </c>
      <c r="K31" s="53">
        <f t="array" ref="K31">IFERROR(VLOOKUP($A31,'[1]2018Results'!A$2:H$1859,5,FALSE),"")</f>
        <v>43245</v>
      </c>
      <c r="L31" s="54" t="str">
        <f t="array" ref="L31">IFERROR(VLOOKUP($A31,'[1]2018Results'!A$2:H$1859,6,FALSE),"")</f>
        <v>im</v>
      </c>
      <c r="M31" s="54">
        <f t="array" ref="M31">IFERROR(VLOOKUP($A31,'[1]2018Results'!A$2:H$1859,7,FALSE),"")</f>
        <v>125550</v>
      </c>
      <c r="N31" s="54" t="str">
        <f t="array" ref="N31">IFERROR(VLOOKUP($A31,'[1]2018Results'!A$2:H$1859,8,FALSE),"")</f>
        <v>sub sampled</v>
      </c>
      <c r="O31" s="54" t="s">
        <v>154</v>
      </c>
      <c r="P31" s="54" t="s">
        <v>153</v>
      </c>
      <c r="Q31" s="54" t="s">
        <v>152</v>
      </c>
      <c r="R31" s="54" t="s">
        <v>153</v>
      </c>
      <c r="S31" s="54"/>
    </row>
    <row r="32" spans="1:19" x14ac:dyDescent="0.45">
      <c r="A32" s="48" t="s">
        <v>110</v>
      </c>
      <c r="B32" s="49" t="s">
        <v>52</v>
      </c>
      <c r="C32" s="50" t="s">
        <v>79</v>
      </c>
      <c r="D32" s="50" t="s">
        <v>54</v>
      </c>
      <c r="E32" s="50" t="s">
        <v>80</v>
      </c>
      <c r="F32" s="50" t="s">
        <v>102</v>
      </c>
      <c r="G32" s="48" t="s">
        <v>111</v>
      </c>
      <c r="H32" s="52">
        <v>43133</v>
      </c>
      <c r="I32" s="53">
        <f t="array" ref="I32">IFERROR(VLOOKUP($A32,'[1]2018Prep'!A$2:H$1994,5,FALSE),"")</f>
        <v>43144</v>
      </c>
      <c r="J32" s="53">
        <f t="array" ref="J32">IFERROR(VLOOKUP($A32,'[1]2018Prep'!A$2:H$1994,5,FALSE)+1,"")</f>
        <v>43145</v>
      </c>
      <c r="K32" s="53">
        <f t="array" ref="K32">IFERROR(VLOOKUP($A32,'[1]2018Results'!A$2:H$1859,5,FALSE),"")</f>
        <v>43245</v>
      </c>
      <c r="L32" s="54" t="str">
        <f t="array" ref="L32">IFERROR(VLOOKUP($A32,'[1]2018Results'!A$2:H$1859,6,FALSE),"")</f>
        <v>cd</v>
      </c>
      <c r="M32" s="54">
        <f t="array" ref="M32">IFERROR(VLOOKUP($A32,'[1]2018Results'!A$2:H$1859,7,FALSE),"")</f>
        <v>40902</v>
      </c>
      <c r="N32" s="54">
        <f t="array" ref="N32">IFERROR(VLOOKUP($A32,'[1]2018Results'!A$2:H$1859,8,FALSE),"")</f>
        <v>0</v>
      </c>
      <c r="O32" s="54" t="s">
        <v>154</v>
      </c>
      <c r="P32" s="54" t="s">
        <v>153</v>
      </c>
      <c r="Q32" s="54" t="s">
        <v>152</v>
      </c>
      <c r="R32" s="54" t="s">
        <v>153</v>
      </c>
      <c r="S32" s="54"/>
    </row>
    <row r="33" spans="1:19" x14ac:dyDescent="0.45">
      <c r="A33" s="48" t="s">
        <v>112</v>
      </c>
      <c r="B33" s="49" t="s">
        <v>52</v>
      </c>
      <c r="C33" s="50" t="s">
        <v>79</v>
      </c>
      <c r="D33" s="50" t="s">
        <v>54</v>
      </c>
      <c r="E33" s="50" t="s">
        <v>80</v>
      </c>
      <c r="F33" s="50" t="s">
        <v>113</v>
      </c>
      <c r="G33" s="63" t="s">
        <v>114</v>
      </c>
      <c r="H33" s="52">
        <v>43132</v>
      </c>
      <c r="I33" s="53">
        <f t="array" ref="I33">IFERROR(VLOOKUP($A33,'[1]2018Prep'!A$2:H$1994,5,FALSE),"")</f>
        <v>43144</v>
      </c>
      <c r="J33" s="53">
        <f t="array" ref="J33">IFERROR(VLOOKUP($A33,'[1]2018Prep'!A$2:H$1994,5,FALSE)+1,"")</f>
        <v>43145</v>
      </c>
      <c r="K33" s="53">
        <f t="array" ref="K33">IFERROR(VLOOKUP($A33,'[1]2018Results'!A$2:H$1859,5,FALSE),"")</f>
        <v>43195</v>
      </c>
      <c r="L33" s="54" t="str">
        <f t="array" ref="L33">IFERROR(VLOOKUP($A33,'[1]2018Results'!A$2:H$1859,6,FALSE),"")</f>
        <v>dm</v>
      </c>
      <c r="M33" s="54">
        <f t="array" ref="M33">IFERROR(VLOOKUP($A33,'[1]2018Results'!A$2:H$1859,7,FALSE),"")</f>
        <v>0</v>
      </c>
      <c r="N33" s="54">
        <f t="array" ref="N33">IFERROR(VLOOKUP($A33,'[1]2018Results'!A$2:H$1859,8,FALSE),"")</f>
        <v>0</v>
      </c>
      <c r="O33" s="54" t="s">
        <v>152</v>
      </c>
      <c r="P33" s="54" t="s">
        <v>153</v>
      </c>
      <c r="Q33" s="54" t="s">
        <v>152</v>
      </c>
      <c r="R33" s="54" t="s">
        <v>153</v>
      </c>
      <c r="S33" s="54"/>
    </row>
    <row r="34" spans="1:19" x14ac:dyDescent="0.45">
      <c r="A34" s="48" t="s">
        <v>115</v>
      </c>
      <c r="B34" s="49" t="s">
        <v>52</v>
      </c>
      <c r="C34" s="48" t="s">
        <v>79</v>
      </c>
      <c r="D34" s="50" t="s">
        <v>54</v>
      </c>
      <c r="E34" s="48" t="s">
        <v>80</v>
      </c>
      <c r="F34" s="50" t="s">
        <v>113</v>
      </c>
      <c r="G34" s="63" t="s">
        <v>116</v>
      </c>
      <c r="H34" s="52">
        <v>43132</v>
      </c>
      <c r="I34" s="53">
        <f t="array" ref="I34">IFERROR(VLOOKUP($A34,'[1]2018Prep'!A$2:H$1994,5,FALSE),"")</f>
        <v>43144</v>
      </c>
      <c r="J34" s="53">
        <f t="array" ref="J34">IFERROR(VLOOKUP($A34,'[1]2018Prep'!A$2:H$1994,5,FALSE)+1,"")</f>
        <v>43145</v>
      </c>
      <c r="K34" s="53">
        <f t="array" ref="K34">IFERROR(VLOOKUP($A34,'[1]2018Results'!A$2:H$1859,5,FALSE),"")</f>
        <v>43195</v>
      </c>
      <c r="L34" s="54" t="str">
        <f t="array" ref="L34">IFERROR(VLOOKUP($A34,'[1]2018Results'!A$2:H$1859,6,FALSE),"")</f>
        <v>dm</v>
      </c>
      <c r="M34" s="54">
        <f t="array" ref="M34">IFERROR(VLOOKUP($A34,'[1]2018Results'!A$2:H$1859,7,FALSE),"")</f>
        <v>0</v>
      </c>
      <c r="N34" s="54" t="str">
        <f t="array" ref="N34">IFERROR(VLOOKUP($A34,'[1]2018Results'!A$2:H$1859,8,FALSE),"")</f>
        <v>l ost</v>
      </c>
      <c r="O34" s="54" t="s">
        <v>152</v>
      </c>
      <c r="P34" s="54" t="s">
        <v>153</v>
      </c>
      <c r="Q34" s="54" t="s">
        <v>152</v>
      </c>
      <c r="R34" s="54" t="s">
        <v>153</v>
      </c>
      <c r="S34" s="54"/>
    </row>
    <row r="35" spans="1:19" x14ac:dyDescent="0.45">
      <c r="A35" s="48" t="s">
        <v>117</v>
      </c>
      <c r="B35" s="49" t="s">
        <v>52</v>
      </c>
      <c r="C35" s="48" t="s">
        <v>79</v>
      </c>
      <c r="D35" s="50" t="s">
        <v>54</v>
      </c>
      <c r="E35" s="48" t="s">
        <v>80</v>
      </c>
      <c r="F35" s="50" t="s">
        <v>113</v>
      </c>
      <c r="G35" s="48" t="s">
        <v>118</v>
      </c>
      <c r="H35" s="52">
        <v>43132</v>
      </c>
      <c r="I35" s="53">
        <f t="array" ref="I35">IFERROR(VLOOKUP($A35,'[1]2018Prep'!A$2:H$1994,5,FALSE),"")</f>
        <v>43144</v>
      </c>
      <c r="J35" s="53">
        <f t="array" ref="J35">IFERROR(VLOOKUP($A35,'[1]2018Prep'!A$2:H$1994,5,FALSE)+1,"")</f>
        <v>43145</v>
      </c>
      <c r="K35" s="53">
        <f t="array" ref="K35">IFERROR(VLOOKUP($A35,'[1]2018Results'!A$2:H$1859,5,FALSE),"")</f>
        <v>43195</v>
      </c>
      <c r="L35" s="54" t="str">
        <f t="array" ref="L35">IFERROR(VLOOKUP($A35,'[1]2018Results'!A$2:H$1859,6,FALSE),"")</f>
        <v>dm</v>
      </c>
      <c r="M35" s="54">
        <f t="array" ref="M35">IFERROR(VLOOKUP($A35,'[1]2018Results'!A$2:H$1859,7,FALSE),"")</f>
        <v>0</v>
      </c>
      <c r="N35" s="54">
        <f t="array" ref="N35">IFERROR(VLOOKUP($A35,'[1]2018Results'!A$2:H$1859,8,FALSE),"")</f>
        <v>0</v>
      </c>
      <c r="O35" s="54" t="s">
        <v>152</v>
      </c>
      <c r="P35" s="54" t="s">
        <v>153</v>
      </c>
      <c r="Q35" s="54" t="s">
        <v>152</v>
      </c>
      <c r="R35" s="54" t="s">
        <v>153</v>
      </c>
      <c r="S35" s="54"/>
    </row>
    <row r="36" spans="1:19" x14ac:dyDescent="0.45">
      <c r="A36" s="48" t="s">
        <v>119</v>
      </c>
      <c r="B36" s="49" t="s">
        <v>52</v>
      </c>
      <c r="C36" s="50" t="s">
        <v>79</v>
      </c>
      <c r="D36" s="55" t="s">
        <v>54</v>
      </c>
      <c r="E36" s="50" t="s">
        <v>80</v>
      </c>
      <c r="F36" s="50" t="s">
        <v>113</v>
      </c>
      <c r="G36" s="63" t="s">
        <v>120</v>
      </c>
      <c r="H36" s="52">
        <v>43132</v>
      </c>
      <c r="I36" s="53">
        <f t="array" ref="I36">IFERROR(VLOOKUP($A36,'[1]2018Prep'!A$2:H$1994,5,FALSE),"")</f>
        <v>43144</v>
      </c>
      <c r="J36" s="53">
        <f t="array" ref="J36">IFERROR(VLOOKUP($A36,'[1]2018Prep'!A$2:H$1994,5,FALSE)+1,"")</f>
        <v>43145</v>
      </c>
      <c r="K36" s="53">
        <f t="array" ref="K36">IFERROR(VLOOKUP($A36,'[1]2018Results'!A$2:H$1859,5,FALSE),"")</f>
        <v>43199</v>
      </c>
      <c r="L36" s="54" t="str">
        <f t="array" ref="L36">IFERROR(VLOOKUP($A36,'[1]2018Results'!A$2:H$1859,6,FALSE),"")</f>
        <v>dm</v>
      </c>
      <c r="M36" s="54">
        <f t="array" ref="M36">IFERROR(VLOOKUP($A36,'[1]2018Results'!A$2:H$1859,7,FALSE),"")</f>
        <v>0</v>
      </c>
      <c r="N36" s="54" t="str">
        <f t="array" ref="N36">IFERROR(VLOOKUP($A36,'[1]2018Results'!A$2:H$1859,8,FALSE),"")</f>
        <v>l ost</v>
      </c>
      <c r="O36" s="54" t="s">
        <v>152</v>
      </c>
      <c r="P36" s="54" t="s">
        <v>153</v>
      </c>
      <c r="Q36" s="54" t="s">
        <v>152</v>
      </c>
      <c r="R36" s="54" t="s">
        <v>153</v>
      </c>
      <c r="S36" s="54"/>
    </row>
    <row r="37" spans="1:19" x14ac:dyDescent="0.45">
      <c r="A37" s="48" t="s">
        <v>121</v>
      </c>
      <c r="B37" s="49" t="s">
        <v>52</v>
      </c>
      <c r="C37" s="50" t="s">
        <v>79</v>
      </c>
      <c r="D37" s="50" t="s">
        <v>54</v>
      </c>
      <c r="E37" s="50" t="s">
        <v>80</v>
      </c>
      <c r="F37" s="50" t="s">
        <v>122</v>
      </c>
      <c r="G37" s="48" t="s">
        <v>123</v>
      </c>
      <c r="H37" s="52">
        <v>43133</v>
      </c>
      <c r="I37" s="53">
        <f t="array" ref="I37">IFERROR(VLOOKUP($A37,'[1]2018Prep'!A$2:H$1994,5,FALSE),"")</f>
        <v>43144</v>
      </c>
      <c r="J37" s="53">
        <f t="array" ref="J37">IFERROR(VLOOKUP($A37,'[1]2018Prep'!A$2:H$1994,5,FALSE)+1,"")</f>
        <v>43145</v>
      </c>
      <c r="K37" s="53">
        <f t="array" ref="K37">IFERROR(VLOOKUP($A37,'[1]2018Results'!A$2:H$1859,5,FALSE),"")</f>
        <v>43199</v>
      </c>
      <c r="L37" s="54" t="str">
        <f t="array" ref="L37">IFERROR(VLOOKUP($A37,'[1]2018Results'!A$2:H$1859,6,FALSE),"")</f>
        <v>dm</v>
      </c>
      <c r="M37" s="54">
        <f t="array" ref="M37">IFERROR(VLOOKUP($A37,'[1]2018Results'!A$2:H$1859,7,FALSE),"")</f>
        <v>6690</v>
      </c>
      <c r="N37" s="54">
        <f t="array" ref="N37">IFERROR(VLOOKUP($A37,'[1]2018Results'!A$2:H$1859,8,FALSE),"")</f>
        <v>0</v>
      </c>
      <c r="O37" s="54" t="s">
        <v>154</v>
      </c>
      <c r="P37" s="54" t="s">
        <v>153</v>
      </c>
      <c r="Q37" s="54" t="s">
        <v>152</v>
      </c>
      <c r="R37" s="54" t="s">
        <v>153</v>
      </c>
      <c r="S37" s="54"/>
    </row>
    <row r="38" spans="1:19" x14ac:dyDescent="0.45">
      <c r="A38" s="48" t="s">
        <v>124</v>
      </c>
      <c r="B38" s="49" t="s">
        <v>52</v>
      </c>
      <c r="C38" s="50" t="s">
        <v>79</v>
      </c>
      <c r="D38" s="50" t="s">
        <v>54</v>
      </c>
      <c r="E38" s="50" t="s">
        <v>80</v>
      </c>
      <c r="F38" s="50" t="s">
        <v>122</v>
      </c>
      <c r="G38" s="56" t="s">
        <v>125</v>
      </c>
      <c r="H38" s="52">
        <v>43133</v>
      </c>
      <c r="I38" s="53">
        <f t="array" ref="I38">IFERROR(VLOOKUP($A38,'[1]2018Prep'!A$2:H$1994,5,FALSE),"")</f>
        <v>43144</v>
      </c>
      <c r="J38" s="53">
        <f t="array" ref="J38">IFERROR(VLOOKUP($A38,'[1]2018Prep'!A$2:H$1994,5,FALSE)+1,"")</f>
        <v>43145</v>
      </c>
      <c r="K38" s="53">
        <f t="array" ref="K38">IFERROR(VLOOKUP($A38,'[1]2018Results'!A$2:H$1859,5,FALSE),"")</f>
        <v>43202</v>
      </c>
      <c r="L38" s="54" t="str">
        <f t="array" ref="L38">IFERROR(VLOOKUP($A38,'[1]2018Results'!A$2:H$1859,6,FALSE),"")</f>
        <v>dm</v>
      </c>
      <c r="M38" s="54">
        <f t="array" ref="M38">IFERROR(VLOOKUP($A38,'[1]2018Results'!A$2:H$1859,7,FALSE),"")</f>
        <v>697</v>
      </c>
      <c r="N38" s="54" t="str">
        <f>IFERROR(VLOOKUP($A38,'[1]2018Results'!A$2:H$1859,8,FALSE),"")</f>
        <v>l ost</v>
      </c>
      <c r="O38" s="54" t="s">
        <v>154</v>
      </c>
      <c r="P38" s="54" t="s">
        <v>153</v>
      </c>
      <c r="Q38" s="54" t="s">
        <v>152</v>
      </c>
      <c r="R38" s="54" t="s">
        <v>153</v>
      </c>
      <c r="S38" s="54"/>
    </row>
    <row r="39" spans="1:19" x14ac:dyDescent="0.45">
      <c r="A39" s="48" t="s">
        <v>126</v>
      </c>
      <c r="B39" s="49" t="s">
        <v>52</v>
      </c>
      <c r="C39" s="50" t="s">
        <v>79</v>
      </c>
      <c r="D39" s="50" t="s">
        <v>54</v>
      </c>
      <c r="E39" s="50" t="s">
        <v>80</v>
      </c>
      <c r="F39" s="50" t="s">
        <v>122</v>
      </c>
      <c r="G39" s="56" t="s">
        <v>127</v>
      </c>
      <c r="H39" s="52">
        <v>43133</v>
      </c>
      <c r="I39" s="53">
        <f t="array" ref="I39">IFERROR(VLOOKUP($A39,'[1]2018Prep'!A$2:H$1994,5,FALSE),"")</f>
        <v>43144</v>
      </c>
      <c r="J39" s="53">
        <f t="array" ref="J39">IFERROR(VLOOKUP($A39,'[1]2018Prep'!A$2:H$1994,5,FALSE)+1,"")</f>
        <v>43145</v>
      </c>
      <c r="K39" s="53">
        <f t="array" ref="K39">IFERROR(VLOOKUP($A39,'[1]2018Results'!A$2:H$1859,5,FALSE),"")</f>
        <v>43202</v>
      </c>
      <c r="L39" s="54" t="str">
        <f t="array" ref="L39">IFERROR(VLOOKUP($A39,'[1]2018Results'!A$2:H$1859,6,FALSE),"")</f>
        <v>dm</v>
      </c>
      <c r="M39" s="54">
        <f t="array" ref="M39">IFERROR(VLOOKUP($A39,'[1]2018Results'!A$2:H$1859,7,FALSE),"")</f>
        <v>143</v>
      </c>
      <c r="N39" s="54">
        <f t="array" ref="N39">IFERROR(VLOOKUP($A39,'[1]2018Results'!A$2:H$1859,8,FALSE),"")</f>
        <v>0</v>
      </c>
      <c r="O39" s="54" t="s">
        <v>154</v>
      </c>
      <c r="P39" s="54" t="s">
        <v>153</v>
      </c>
      <c r="Q39" s="54" t="s">
        <v>155</v>
      </c>
      <c r="R39" s="54" t="s">
        <v>156</v>
      </c>
      <c r="S39" s="54"/>
    </row>
    <row r="40" spans="1:19" x14ac:dyDescent="0.45">
      <c r="A40" s="48" t="s">
        <v>128</v>
      </c>
      <c r="B40" s="49" t="s">
        <v>52</v>
      </c>
      <c r="C40" s="50" t="s">
        <v>79</v>
      </c>
      <c r="D40" s="50" t="s">
        <v>54</v>
      </c>
      <c r="E40" s="50" t="s">
        <v>80</v>
      </c>
      <c r="F40" s="50" t="s">
        <v>129</v>
      </c>
      <c r="G40" s="56" t="s">
        <v>130</v>
      </c>
      <c r="H40" s="52">
        <v>43133</v>
      </c>
      <c r="I40" s="53">
        <f t="array" ref="I40">IFERROR(VLOOKUP($A40,'[1]2018Prep'!A$2:H$1994,5,FALSE),"")</f>
        <v>43144</v>
      </c>
      <c r="J40" s="53">
        <f t="array" ref="J40">IFERROR(VLOOKUP($A40,'[1]2018Prep'!A$2:H$1994,5,FALSE)+1,"")</f>
        <v>43145</v>
      </c>
      <c r="K40" s="53">
        <f t="array" ref="K40">IFERROR(VLOOKUP($A40,'[1]2018Results'!A$2:H$1859,5,FALSE),"")</f>
        <v>43202</v>
      </c>
      <c r="L40" s="54" t="str">
        <f t="array" ref="L40">IFERROR(VLOOKUP($A40,'[1]2018Results'!A$2:H$1859,6,FALSE),"")</f>
        <v>dm</v>
      </c>
      <c r="M40" s="54">
        <f t="array" ref="M40">IFERROR(VLOOKUP($A40,'[1]2018Results'!A$2:H$1859,7,FALSE),"")</f>
        <v>0</v>
      </c>
      <c r="N40" s="54">
        <f t="array" ref="N40">IFERROR(VLOOKUP($A40,'[1]2018Results'!A$2:H$1859,8,FALSE),"")</f>
        <v>0</v>
      </c>
      <c r="O40" s="54" t="s">
        <v>152</v>
      </c>
      <c r="P40" s="54" t="s">
        <v>153</v>
      </c>
      <c r="Q40" s="54" t="s">
        <v>153</v>
      </c>
      <c r="R40" s="54" t="s">
        <v>153</v>
      </c>
      <c r="S40" s="54"/>
    </row>
    <row r="41" spans="1:19" x14ac:dyDescent="0.45">
      <c r="A41" s="40" t="s">
        <v>131</v>
      </c>
      <c r="B41" s="40" t="s">
        <v>31</v>
      </c>
      <c r="C41" s="40"/>
      <c r="D41" s="40"/>
      <c r="E41" s="40" t="s">
        <v>32</v>
      </c>
      <c r="F41" s="40" t="s">
        <v>33</v>
      </c>
      <c r="G41" s="13" t="s">
        <v>34</v>
      </c>
      <c r="H41" s="14">
        <v>43157</v>
      </c>
      <c r="I41" s="41">
        <f t="array" ref="I41">IFERROR(VLOOKUP($A41,'[1]2018Prep'!A$2:H$1994,5,FALSE),"")</f>
        <v>43160</v>
      </c>
      <c r="J41" s="41">
        <f t="array" ref="J41">IFERROR(VLOOKUP($A41,'[1]2018Prep'!A$2:H$1994,5,FALSE)+1,"")</f>
        <v>43161</v>
      </c>
      <c r="K41" s="41">
        <f t="array" ref="K41">IFERROR(VLOOKUP($A41,'[1]2018Results'!A$2:H$1859,5,FALSE),"")</f>
        <v>43161</v>
      </c>
      <c r="L41" s="42" t="str">
        <f t="array" ref="L41">IFERROR(VLOOKUP($A41,'[1]2018Results'!A$2:H$1859,6,FALSE),"")</f>
        <v>dm</v>
      </c>
      <c r="M41" s="42">
        <f t="array" ref="M41">IFERROR(VLOOKUP($A41,'[1]2018Results'!A$2:H$1859,7,FALSE),"")</f>
        <v>0</v>
      </c>
      <c r="N41" s="42">
        <f t="array" ref="N41">IFERROR(VLOOKUP($A41,'[1]2018Results'!A$2:H$1859,8,FALSE),"")</f>
        <v>0</v>
      </c>
      <c r="O41" s="42" t="s">
        <v>152</v>
      </c>
      <c r="P41" s="42" t="s">
        <v>153</v>
      </c>
      <c r="Q41" s="42" t="s">
        <v>153</v>
      </c>
      <c r="R41" s="42" t="s">
        <v>153</v>
      </c>
      <c r="S41" s="42"/>
    </row>
    <row r="42" spans="1:19" x14ac:dyDescent="0.45">
      <c r="A42" s="40" t="s">
        <v>132</v>
      </c>
      <c r="B42" s="40" t="s">
        <v>31</v>
      </c>
      <c r="C42" s="40"/>
      <c r="D42" s="40"/>
      <c r="E42" s="40" t="s">
        <v>32</v>
      </c>
      <c r="F42" s="40" t="s">
        <v>33</v>
      </c>
      <c r="G42" s="13" t="s">
        <v>43</v>
      </c>
      <c r="H42" s="14">
        <v>43157</v>
      </c>
      <c r="I42" s="41">
        <f t="array" ref="I42">IFERROR(VLOOKUP($A42,'[1]2018Prep'!A$2:H$1994,5,FALSE),"")</f>
        <v>43160</v>
      </c>
      <c r="J42" s="41">
        <f t="array" ref="J42">IFERROR(VLOOKUP($A42,'[1]2018Prep'!A$2:H$1994,5,FALSE)+1,"")</f>
        <v>43161</v>
      </c>
      <c r="K42" s="41">
        <f t="array" ref="K42">IFERROR(VLOOKUP($A42,'[1]2018Results'!A$2:H$1859,5,FALSE),"")</f>
        <v>43161</v>
      </c>
      <c r="L42" s="42" t="str">
        <f t="array" ref="L42">IFERROR(VLOOKUP($A42,'[1]2018Results'!A$2:H$1859,6,FALSE),"")</f>
        <v>dm</v>
      </c>
      <c r="M42" s="42">
        <f t="array" ref="M42">IFERROR(VLOOKUP($A42,'[1]2018Results'!A$2:H$1859,7,FALSE),"")</f>
        <v>0</v>
      </c>
      <c r="N42" s="42">
        <f t="array" ref="N42">IFERROR(VLOOKUP($A42,'[1]2018Results'!A$2:H$1859,8,FALSE),"")</f>
        <v>0</v>
      </c>
      <c r="O42" s="42" t="s">
        <v>152</v>
      </c>
      <c r="P42" s="42" t="s">
        <v>153</v>
      </c>
      <c r="Q42" s="42" t="s">
        <v>153</v>
      </c>
      <c r="R42" s="42" t="s">
        <v>153</v>
      </c>
      <c r="S42" s="42"/>
    </row>
    <row r="43" spans="1:19" x14ac:dyDescent="0.45">
      <c r="A43" s="40" t="s">
        <v>133</v>
      </c>
      <c r="B43" s="40" t="s">
        <v>31</v>
      </c>
      <c r="C43" s="40"/>
      <c r="D43" s="40"/>
      <c r="E43" s="40" t="s">
        <v>32</v>
      </c>
      <c r="F43" s="40" t="s">
        <v>47</v>
      </c>
      <c r="G43" s="13" t="s">
        <v>48</v>
      </c>
      <c r="H43" s="14">
        <v>43157</v>
      </c>
      <c r="I43" s="41">
        <f t="array" ref="I43">IFERROR(VLOOKUP($A43,'[1]2018Prep'!A$2:H$1994,5,FALSE),"")</f>
        <v>43160</v>
      </c>
      <c r="J43" s="41">
        <f t="array" ref="J43">IFERROR(VLOOKUP($A43,'[1]2018Prep'!A$2:H$1994,5,FALSE)+1,"")</f>
        <v>43161</v>
      </c>
      <c r="K43" s="41">
        <f t="array" ref="K43">IFERROR(VLOOKUP($A43,'[1]2018Results'!A$2:H$1859,5,FALSE),"")</f>
        <v>43161</v>
      </c>
      <c r="L43" s="42" t="str">
        <f t="array" ref="L43">IFERROR(VLOOKUP($A43,'[1]2018Results'!A$2:H$1859,6,FALSE),"")</f>
        <v>dm</v>
      </c>
      <c r="M43" s="42">
        <f t="array" ref="M43">IFERROR(VLOOKUP($A43,'[1]2018Results'!A$2:H$1859,7,FALSE),"")</f>
        <v>0</v>
      </c>
      <c r="N43" s="42">
        <f t="array" ref="N43">IFERROR(VLOOKUP($A43,'[1]2018Results'!A$2:H$1859,8,FALSE),"")</f>
        <v>0</v>
      </c>
      <c r="O43" s="42" t="s">
        <v>152</v>
      </c>
      <c r="P43" s="42" t="s">
        <v>153</v>
      </c>
      <c r="Q43" s="42" t="s">
        <v>153</v>
      </c>
      <c r="R43" s="42" t="s">
        <v>153</v>
      </c>
      <c r="S43" s="42"/>
    </row>
    <row r="44" spans="1:19" x14ac:dyDescent="0.45">
      <c r="A44" s="40" t="s">
        <v>134</v>
      </c>
      <c r="B44" s="40" t="s">
        <v>31</v>
      </c>
      <c r="C44" s="40"/>
      <c r="D44" s="40"/>
      <c r="E44" s="40" t="s">
        <v>32</v>
      </c>
      <c r="F44" s="40" t="s">
        <v>47</v>
      </c>
      <c r="G44" s="13" t="s">
        <v>50</v>
      </c>
      <c r="H44" s="14">
        <v>43157</v>
      </c>
      <c r="I44" s="41">
        <f t="array" ref="I44">IFERROR(VLOOKUP($A44,'[1]2018Prep'!A$2:H$1994,5,FALSE),"")</f>
        <v>43160</v>
      </c>
      <c r="J44" s="41">
        <f t="array" ref="J44">IFERROR(VLOOKUP($A44,'[1]2018Prep'!A$2:H$1994,5,FALSE)+1,"")</f>
        <v>43161</v>
      </c>
      <c r="K44" s="41">
        <f t="array" ref="K44">IFERROR(VLOOKUP($A44,'[1]2018Results'!A$2:H$1859,5,FALSE),"")</f>
        <v>43161</v>
      </c>
      <c r="L44" s="42" t="str">
        <f t="array" ref="L44">IFERROR(VLOOKUP($A44,'[1]2018Results'!A$2:H$1859,6,FALSE),"")</f>
        <v>dm</v>
      </c>
      <c r="M44" s="42">
        <f t="array" ref="M44">IFERROR(VLOOKUP($A44,'[1]2018Results'!A$2:H$1859,7,FALSE),"")</f>
        <v>0</v>
      </c>
      <c r="N44" s="42">
        <f t="array" ref="N44">IFERROR(VLOOKUP($A44,'[1]2018Results'!A$2:H$1859,8,FALSE),"")</f>
        <v>0</v>
      </c>
      <c r="O44" s="42" t="s">
        <v>152</v>
      </c>
      <c r="P44" s="42" t="s">
        <v>153</v>
      </c>
      <c r="Q44" s="42" t="s">
        <v>153</v>
      </c>
      <c r="R44" s="42" t="s">
        <v>153</v>
      </c>
      <c r="S44" s="42"/>
    </row>
    <row r="45" spans="1:19" x14ac:dyDescent="0.45">
      <c r="A45" s="48" t="s">
        <v>135</v>
      </c>
      <c r="B45" s="49" t="s">
        <v>52</v>
      </c>
      <c r="C45" s="48" t="s">
        <v>79</v>
      </c>
      <c r="D45" s="50" t="s">
        <v>54</v>
      </c>
      <c r="E45" s="48" t="s">
        <v>80</v>
      </c>
      <c r="F45" s="50" t="s">
        <v>81</v>
      </c>
      <c r="G45" s="51" t="s">
        <v>88</v>
      </c>
      <c r="H45" s="52">
        <v>43160</v>
      </c>
      <c r="I45" s="53">
        <f t="array" ref="I45">IFERROR(VLOOKUP($A45,'[1]2018Prep'!A$2:H$1994,5,FALSE),"")</f>
        <v>43185</v>
      </c>
      <c r="J45" s="53">
        <f t="array" ref="J45">IFERROR(VLOOKUP($A45,'[1]2018Prep'!A$2:H$1994,5,FALSE)+1,"")</f>
        <v>43186</v>
      </c>
      <c r="K45" s="53">
        <f t="array" ref="K45">IFERROR(VLOOKUP($A45,'[1]2018Results'!A$2:H$1859,5,FALSE),"")</f>
        <v>43231</v>
      </c>
      <c r="L45" s="54" t="str">
        <f t="array" ref="L45">IFERROR(VLOOKUP($A45,'[1]2018Results'!A$2:H$1859,6,FALSE),"")</f>
        <v>dm</v>
      </c>
      <c r="M45" s="54">
        <f t="array" ref="M45">IFERROR(VLOOKUP($A45,'[1]2018Results'!A$2:H$1859,7,FALSE),"")</f>
        <v>218</v>
      </c>
      <c r="N45" s="54" t="str">
        <f t="array" ref="N45">IFERROR(VLOOKUP($A45,'[1]2018Results'!A$2:H$1859,8,FALSE),"")</f>
        <v>l ost</v>
      </c>
      <c r="O45" s="54" t="s">
        <v>154</v>
      </c>
      <c r="P45" s="54" t="s">
        <v>153</v>
      </c>
      <c r="Q45" s="54" t="s">
        <v>152</v>
      </c>
      <c r="R45" s="54" t="s">
        <v>153</v>
      </c>
      <c r="S45" s="54"/>
    </row>
    <row r="46" spans="1:19" x14ac:dyDescent="0.45">
      <c r="A46" s="48" t="s">
        <v>136</v>
      </c>
      <c r="B46" s="49" t="s">
        <v>52</v>
      </c>
      <c r="C46" s="48" t="s">
        <v>79</v>
      </c>
      <c r="D46" s="50" t="s">
        <v>54</v>
      </c>
      <c r="E46" s="48" t="s">
        <v>80</v>
      </c>
      <c r="F46" s="50" t="s">
        <v>81</v>
      </c>
      <c r="G46" s="51" t="s">
        <v>90</v>
      </c>
      <c r="H46" s="52">
        <v>43160</v>
      </c>
      <c r="I46" s="53">
        <f t="array" ref="I46">IFERROR(VLOOKUP($A46,'[1]2018Prep'!A$2:H$1994,5,FALSE),"")</f>
        <v>43185</v>
      </c>
      <c r="J46" s="53">
        <f t="array" ref="J46">IFERROR(VLOOKUP($A46,'[1]2018Prep'!A$2:H$1994,5,FALSE)+1,"")</f>
        <v>43186</v>
      </c>
      <c r="K46" s="53">
        <f t="array" ref="K46">IFERROR(VLOOKUP($A46,'[1]2018Results'!A$2:H$1859,5,FALSE),"")</f>
        <v>43229</v>
      </c>
      <c r="L46" s="54" t="str">
        <f t="array" ref="L46">IFERROR(VLOOKUP($A46,'[1]2018Results'!A$2:H$1859,6,FALSE),"")</f>
        <v>dm</v>
      </c>
      <c r="M46" s="54">
        <f t="array" ref="M46">IFERROR(VLOOKUP($A46,'[1]2018Results'!A$2:H$1859,7,FALSE),"")</f>
        <v>0</v>
      </c>
      <c r="N46" s="54">
        <f t="array" ref="N46">IFERROR(VLOOKUP($A46,'[1]2018Results'!A$2:H$1859,8,FALSE),"")</f>
        <v>0</v>
      </c>
      <c r="O46" s="54" t="s">
        <v>152</v>
      </c>
      <c r="P46" s="54" t="s">
        <v>153</v>
      </c>
      <c r="Q46" s="54" t="s">
        <v>153</v>
      </c>
      <c r="R46" s="54" t="s">
        <v>153</v>
      </c>
      <c r="S46" s="54"/>
    </row>
    <row r="47" spans="1:19" x14ac:dyDescent="0.45">
      <c r="A47" s="48" t="s">
        <v>137</v>
      </c>
      <c r="B47" s="49" t="s">
        <v>52</v>
      </c>
      <c r="C47" s="50" t="s">
        <v>79</v>
      </c>
      <c r="D47" s="55" t="s">
        <v>54</v>
      </c>
      <c r="E47" s="50" t="s">
        <v>80</v>
      </c>
      <c r="F47" s="50" t="s">
        <v>81</v>
      </c>
      <c r="G47" s="48" t="s">
        <v>92</v>
      </c>
      <c r="H47" s="52">
        <v>43160</v>
      </c>
      <c r="I47" s="53">
        <f t="array" ref="I47">IFERROR(VLOOKUP($A47,'[1]2018Prep'!A$2:H$1994,5,FALSE),"")</f>
        <v>43185</v>
      </c>
      <c r="J47" s="53">
        <f t="array" ref="J47">IFERROR(VLOOKUP($A47,'[1]2018Prep'!A$2:H$1994,5,FALSE)+1,"")</f>
        <v>43186</v>
      </c>
      <c r="K47" s="53">
        <f t="array" ref="K47">IFERROR(VLOOKUP($A47,'[1]2018Results'!A$2:H$1859,5,FALSE),"")</f>
        <v>43231</v>
      </c>
      <c r="L47" s="54" t="str">
        <f t="array" ref="L47">IFERROR(VLOOKUP($A47,'[1]2018Results'!A$2:H$1859,6,FALSE),"")</f>
        <v>dm</v>
      </c>
      <c r="M47" s="54">
        <f t="array" ref="M47">IFERROR(VLOOKUP($A47,'[1]2018Results'!A$2:H$1859,7,FALSE),"")</f>
        <v>0</v>
      </c>
      <c r="N47" s="54" t="str">
        <f t="array" ref="N47">IFERROR(VLOOKUP($A47,'[1]2018Results'!A$2:H$1859,8,FALSE),"")</f>
        <v>m ost</v>
      </c>
      <c r="O47" s="54" t="s">
        <v>152</v>
      </c>
      <c r="P47" s="54" t="s">
        <v>153</v>
      </c>
      <c r="Q47" s="54" t="s">
        <v>153</v>
      </c>
      <c r="R47" s="54" t="s">
        <v>153</v>
      </c>
      <c r="S47" s="54"/>
    </row>
    <row r="48" spans="1:19" x14ac:dyDescent="0.45">
      <c r="A48" s="48" t="s">
        <v>138</v>
      </c>
      <c r="B48" s="49" t="s">
        <v>52</v>
      </c>
      <c r="C48" s="50" t="s">
        <v>79</v>
      </c>
      <c r="D48" s="55" t="s">
        <v>54</v>
      </c>
      <c r="E48" s="50" t="s">
        <v>80</v>
      </c>
      <c r="F48" s="50" t="s">
        <v>94</v>
      </c>
      <c r="G48" s="48" t="s">
        <v>95</v>
      </c>
      <c r="H48" s="52">
        <v>43159</v>
      </c>
      <c r="I48" s="53">
        <f t="array" ref="I48">IFERROR(VLOOKUP($A48,'[1]2018Prep'!A$2:H$1994,5,FALSE),"")</f>
        <v>43185</v>
      </c>
      <c r="J48" s="53">
        <f t="array" ref="J48">IFERROR(VLOOKUP($A48,'[1]2018Prep'!A$2:H$1994,5,FALSE)+1,"")</f>
        <v>43186</v>
      </c>
      <c r="K48" s="53">
        <f t="array" ref="K48">IFERROR(VLOOKUP($A48,'[1]2018Results'!A$2:H$1859,5,FALSE),"")</f>
        <v>43201</v>
      </c>
      <c r="L48" s="54" t="str">
        <f t="array" ref="L48">IFERROR(VLOOKUP($A48,'[1]2018Results'!A$2:H$1859,6,FALSE),"")</f>
        <v>dm</v>
      </c>
      <c r="M48" s="54">
        <f t="array" ref="M48">IFERROR(VLOOKUP($A48,'[1]2018Results'!A$2:H$1859,7,FALSE),"")</f>
        <v>0</v>
      </c>
      <c r="N48" s="54" t="str">
        <f t="array" ref="N48">IFERROR(VLOOKUP($A48,'[1]2018Results'!A$2:H$1859,8,FALSE),"")</f>
        <v>h ost, l clam</v>
      </c>
      <c r="O48" s="54" t="s">
        <v>152</v>
      </c>
      <c r="P48" s="54" t="s">
        <v>153</v>
      </c>
      <c r="Q48" s="54" t="s">
        <v>152</v>
      </c>
      <c r="R48" s="54" t="s">
        <v>153</v>
      </c>
      <c r="S48" s="54"/>
    </row>
    <row r="49" spans="1:19" x14ac:dyDescent="0.45">
      <c r="A49" s="48" t="s">
        <v>139</v>
      </c>
      <c r="B49" s="49" t="s">
        <v>52</v>
      </c>
      <c r="C49" s="50" t="s">
        <v>79</v>
      </c>
      <c r="D49" s="50" t="s">
        <v>54</v>
      </c>
      <c r="E49" s="50" t="s">
        <v>80</v>
      </c>
      <c r="F49" s="50" t="s">
        <v>94</v>
      </c>
      <c r="G49" s="51" t="s">
        <v>88</v>
      </c>
      <c r="H49" s="52">
        <v>43159</v>
      </c>
      <c r="I49" s="53">
        <f t="array" ref="I49">IFERROR(VLOOKUP($A49,'[1]2018Prep'!A$2:H$1994,5,FALSE),"")</f>
        <v>43185</v>
      </c>
      <c r="J49" s="53">
        <f t="array" ref="J49">IFERROR(VLOOKUP($A49,'[1]2018Prep'!A$2:H$1994,5,FALSE)+1,"")</f>
        <v>43186</v>
      </c>
      <c r="K49" s="53">
        <f t="array" ref="K49">IFERROR(VLOOKUP($A49,'[1]2018Results'!A$2:H$1859,5,FALSE),"")</f>
        <v>43201</v>
      </c>
      <c r="L49" s="54" t="str">
        <f t="array" ref="L49">IFERROR(VLOOKUP($A49,'[1]2018Results'!A$2:H$1859,6,FALSE),"")</f>
        <v>dm</v>
      </c>
      <c r="M49" s="54">
        <f t="array" ref="M49">IFERROR(VLOOKUP($A49,'[1]2018Results'!A$2:H$1859,7,FALSE),"")</f>
        <v>0</v>
      </c>
      <c r="N49" s="54" t="str">
        <f t="array" ref="N49">IFERROR(VLOOKUP($A49,'[1]2018Results'!A$2:H$1859,8,FALSE),"")</f>
        <v>m ost, l clam</v>
      </c>
      <c r="O49" s="54" t="s">
        <v>152</v>
      </c>
      <c r="P49" s="54" t="s">
        <v>153</v>
      </c>
      <c r="Q49" s="54" t="s">
        <v>152</v>
      </c>
      <c r="R49" s="54" t="s">
        <v>153</v>
      </c>
      <c r="S49" s="54"/>
    </row>
    <row r="50" spans="1:19" x14ac:dyDescent="0.45">
      <c r="A50" s="48" t="s">
        <v>140</v>
      </c>
      <c r="B50" s="49" t="s">
        <v>52</v>
      </c>
      <c r="C50" s="50" t="s">
        <v>79</v>
      </c>
      <c r="D50" s="50" t="s">
        <v>54</v>
      </c>
      <c r="E50" s="50" t="s">
        <v>80</v>
      </c>
      <c r="F50" s="50" t="s">
        <v>94</v>
      </c>
      <c r="G50" s="51" t="s">
        <v>98</v>
      </c>
      <c r="H50" s="52">
        <v>43159</v>
      </c>
      <c r="I50" s="53">
        <f t="array" ref="I50">IFERROR(VLOOKUP($A50,'[1]2018Prep'!A$2:H$1994,5,FALSE),"")</f>
        <v>43185</v>
      </c>
      <c r="J50" s="53">
        <f t="array" ref="J50">IFERROR(VLOOKUP($A50,'[1]2018Prep'!A$2:H$1994,5,FALSE)+1,"")</f>
        <v>43186</v>
      </c>
      <c r="K50" s="53">
        <f t="array" ref="K50">IFERROR(VLOOKUP($A50,'[1]2018Results'!A$2:H$1859,5,FALSE),"")</f>
        <v>43202</v>
      </c>
      <c r="L50" s="54" t="str">
        <f t="array" ref="L50">IFERROR(VLOOKUP($A50,'[1]2018Results'!A$2:H$1859,6,FALSE),"")</f>
        <v>dm</v>
      </c>
      <c r="M50" s="54">
        <f t="array" ref="M50">IFERROR(VLOOKUP($A50,'[1]2018Results'!A$2:H$1859,7,FALSE),"")</f>
        <v>0</v>
      </c>
      <c r="N50" s="54">
        <f t="array" ref="N50">IFERROR(VLOOKUP($A50,'[1]2018Results'!A$2:H$1859,8,FALSE),"")</f>
        <v>0</v>
      </c>
      <c r="O50" s="54" t="s">
        <v>152</v>
      </c>
      <c r="P50" s="54" t="s">
        <v>153</v>
      </c>
      <c r="Q50" s="54" t="s">
        <v>152</v>
      </c>
      <c r="R50" s="54" t="s">
        <v>153</v>
      </c>
      <c r="S50" s="54"/>
    </row>
    <row r="51" spans="1:19" x14ac:dyDescent="0.45">
      <c r="A51" s="48" t="s">
        <v>141</v>
      </c>
      <c r="B51" s="49" t="s">
        <v>52</v>
      </c>
      <c r="C51" s="50" t="s">
        <v>79</v>
      </c>
      <c r="D51" s="50" t="s">
        <v>54</v>
      </c>
      <c r="E51" s="50" t="s">
        <v>80</v>
      </c>
      <c r="F51" s="50" t="s">
        <v>94</v>
      </c>
      <c r="G51" s="51" t="s">
        <v>100</v>
      </c>
      <c r="H51" s="52">
        <v>43159</v>
      </c>
      <c r="I51" s="53">
        <f t="array" ref="I51">IFERROR(VLOOKUP($A51,'[1]2018Prep'!A$2:H$1994,5,FALSE),"")</f>
        <v>43185</v>
      </c>
      <c r="J51" s="53">
        <f t="array" ref="J51">IFERROR(VLOOKUP($A51,'[1]2018Prep'!A$2:H$1994,5,FALSE)+1,"")</f>
        <v>43186</v>
      </c>
      <c r="K51" s="53">
        <f t="array" ref="K51">IFERROR(VLOOKUP($A51,'[1]2018Results'!A$2:H$1859,5,FALSE),"")</f>
        <v>43202</v>
      </c>
      <c r="L51" s="54" t="str">
        <f t="array" ref="L51">IFERROR(VLOOKUP($A51,'[1]2018Results'!A$2:H$1859,6,FALSE),"")</f>
        <v>dm</v>
      </c>
      <c r="M51" s="54">
        <f t="array" ref="M51">IFERROR(VLOOKUP($A51,'[1]2018Results'!A$2:H$1859,7,FALSE),"")</f>
        <v>0</v>
      </c>
      <c r="N51" s="54" t="str">
        <f t="array" ref="N51">IFERROR(VLOOKUP($A51,'[1]2018Results'!A$2:H$1859,8,FALSE),"")</f>
        <v>h ost</v>
      </c>
      <c r="O51" s="54" t="s">
        <v>152</v>
      </c>
      <c r="P51" s="54" t="s">
        <v>153</v>
      </c>
      <c r="Q51" s="54" t="s">
        <v>152</v>
      </c>
      <c r="R51" s="54" t="s">
        <v>153</v>
      </c>
      <c r="S51" s="5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692-BBEA-46EF-B85A-5FE832E82845}">
  <dimension ref="A1:AI14"/>
  <sheetViews>
    <sheetView workbookViewId="0">
      <selection activeCell="L9" sqref="L9"/>
    </sheetView>
  </sheetViews>
  <sheetFormatPr defaultRowHeight="14.25" x14ac:dyDescent="0.45"/>
  <cols>
    <col min="10" max="10" width="21.265625" customWidth="1"/>
    <col min="11" max="11" width="14.265625" customWidth="1"/>
    <col min="12" max="12" width="16.73046875" customWidth="1"/>
  </cols>
  <sheetData>
    <row r="1" spans="1:35" s="42" customFormat="1" x14ac:dyDescent="0.45">
      <c r="A1" s="64" t="s">
        <v>157</v>
      </c>
      <c r="B1" s="65" t="s">
        <v>1</v>
      </c>
      <c r="C1" s="64" t="s">
        <v>158</v>
      </c>
      <c r="D1" s="66" t="s">
        <v>3</v>
      </c>
      <c r="E1" s="67" t="s">
        <v>4</v>
      </c>
      <c r="F1" s="68" t="s">
        <v>159</v>
      </c>
      <c r="G1" s="69" t="s">
        <v>6</v>
      </c>
      <c r="H1" s="70" t="s">
        <v>160</v>
      </c>
      <c r="I1" s="68" t="s">
        <v>161</v>
      </c>
      <c r="J1" s="71" t="s">
        <v>162</v>
      </c>
      <c r="K1" s="72" t="s">
        <v>163</v>
      </c>
      <c r="L1" s="69" t="s">
        <v>164</v>
      </c>
      <c r="M1" s="65" t="s">
        <v>165</v>
      </c>
      <c r="N1" s="72" t="s">
        <v>166</v>
      </c>
      <c r="O1" s="72" t="s">
        <v>167</v>
      </c>
      <c r="P1" s="69" t="s">
        <v>168</v>
      </c>
      <c r="Q1" s="69" t="s">
        <v>169</v>
      </c>
      <c r="R1" s="69" t="s">
        <v>170</v>
      </c>
      <c r="S1" s="73" t="s">
        <v>171</v>
      </c>
      <c r="T1" s="73" t="s">
        <v>172</v>
      </c>
      <c r="U1" s="74" t="s">
        <v>173</v>
      </c>
      <c r="V1" s="73" t="s">
        <v>174</v>
      </c>
      <c r="W1" s="73" t="s">
        <v>175</v>
      </c>
      <c r="X1" s="73" t="s">
        <v>176</v>
      </c>
      <c r="Y1" s="73" t="s">
        <v>177</v>
      </c>
      <c r="Z1" s="73" t="s">
        <v>178</v>
      </c>
      <c r="AA1" s="69" t="s">
        <v>179</v>
      </c>
      <c r="AB1" s="73" t="s">
        <v>180</v>
      </c>
      <c r="AC1" s="73" t="s">
        <v>181</v>
      </c>
      <c r="AD1" s="69" t="s">
        <v>182</v>
      </c>
      <c r="AE1" s="69" t="s">
        <v>183</v>
      </c>
      <c r="AF1" s="69" t="s">
        <v>184</v>
      </c>
      <c r="AG1" s="42" t="s">
        <v>185</v>
      </c>
      <c r="AH1" s="42" t="s">
        <v>186</v>
      </c>
      <c r="AI1" s="75"/>
    </row>
    <row r="2" spans="1:35" s="80" customFormat="1" x14ac:dyDescent="0.45">
      <c r="A2" s="76" t="s">
        <v>93</v>
      </c>
      <c r="B2" s="43" t="s">
        <v>52</v>
      </c>
      <c r="C2" s="77" t="s">
        <v>79</v>
      </c>
      <c r="D2" s="78" t="s">
        <v>54</v>
      </c>
      <c r="E2" s="77" t="s">
        <v>80</v>
      </c>
      <c r="F2" s="57" t="s">
        <v>94</v>
      </c>
      <c r="G2" s="40" t="s">
        <v>95</v>
      </c>
      <c r="H2" s="46">
        <v>43131</v>
      </c>
      <c r="I2" s="79" t="s">
        <v>187</v>
      </c>
      <c r="J2" s="79" t="s">
        <v>188</v>
      </c>
      <c r="K2" s="79" t="s">
        <v>189</v>
      </c>
      <c r="L2" s="79" t="s">
        <v>152</v>
      </c>
      <c r="M2" s="79" t="s">
        <v>190</v>
      </c>
      <c r="N2" s="79"/>
      <c r="O2" s="79"/>
      <c r="P2" s="79"/>
      <c r="Q2" s="79"/>
      <c r="R2" s="79"/>
      <c r="S2" s="79"/>
      <c r="T2" s="79"/>
      <c r="U2" s="79" t="s">
        <v>191</v>
      </c>
      <c r="V2" s="79" t="s">
        <v>192</v>
      </c>
      <c r="W2" s="79"/>
      <c r="X2" s="79"/>
      <c r="Y2" s="79"/>
      <c r="Z2" s="79"/>
      <c r="AA2" s="79"/>
      <c r="AB2" s="79"/>
      <c r="AC2" s="79"/>
      <c r="AD2" s="79"/>
      <c r="AE2" s="79" t="s">
        <v>152</v>
      </c>
      <c r="AF2" s="79"/>
      <c r="AG2" s="79"/>
      <c r="AH2" s="79"/>
    </row>
    <row r="3" spans="1:35" x14ac:dyDescent="0.45">
      <c r="A3" s="13" t="s">
        <v>96</v>
      </c>
      <c r="B3" s="12" t="s">
        <v>52</v>
      </c>
      <c r="C3" s="20" t="s">
        <v>79</v>
      </c>
      <c r="D3" s="20" t="s">
        <v>54</v>
      </c>
      <c r="E3" s="20" t="s">
        <v>80</v>
      </c>
      <c r="F3" s="21" t="s">
        <v>94</v>
      </c>
      <c r="G3" s="22" t="s">
        <v>88</v>
      </c>
      <c r="H3" s="15">
        <v>43131</v>
      </c>
      <c r="I3" s="42" t="s">
        <v>187</v>
      </c>
      <c r="J3" s="42" t="s">
        <v>188</v>
      </c>
      <c r="K3" s="42" t="s">
        <v>189</v>
      </c>
      <c r="L3" s="79" t="s">
        <v>152</v>
      </c>
      <c r="M3" s="79" t="s">
        <v>190</v>
      </c>
      <c r="N3" s="42"/>
      <c r="O3" s="42"/>
      <c r="P3" s="42"/>
      <c r="Q3" s="42"/>
      <c r="R3" s="42"/>
      <c r="S3" s="42"/>
      <c r="T3" s="42"/>
      <c r="U3" s="42" t="s">
        <v>191</v>
      </c>
      <c r="V3" s="42" t="s">
        <v>192</v>
      </c>
      <c r="W3" s="42"/>
      <c r="X3" s="42"/>
      <c r="Y3" s="42"/>
      <c r="Z3" s="42"/>
      <c r="AA3" s="42"/>
      <c r="AB3" s="42"/>
      <c r="AC3" s="42"/>
      <c r="AD3" s="42"/>
      <c r="AE3" s="42" t="s">
        <v>152</v>
      </c>
      <c r="AF3" s="42"/>
      <c r="AG3" s="42"/>
      <c r="AH3" s="42"/>
    </row>
    <row r="4" spans="1:35" x14ac:dyDescent="0.45">
      <c r="A4" s="13" t="s">
        <v>97</v>
      </c>
      <c r="B4" s="12" t="s">
        <v>52</v>
      </c>
      <c r="C4" s="20" t="s">
        <v>79</v>
      </c>
      <c r="D4" s="20" t="s">
        <v>54</v>
      </c>
      <c r="E4" s="20" t="s">
        <v>80</v>
      </c>
      <c r="F4" s="21" t="s">
        <v>94</v>
      </c>
      <c r="G4" s="22" t="s">
        <v>98</v>
      </c>
      <c r="H4" s="15">
        <v>43131</v>
      </c>
      <c r="I4" s="42" t="s">
        <v>187</v>
      </c>
      <c r="J4" s="42" t="s">
        <v>188</v>
      </c>
      <c r="K4" s="42" t="s">
        <v>189</v>
      </c>
      <c r="L4" s="79" t="s">
        <v>152</v>
      </c>
      <c r="M4" s="79" t="s">
        <v>190</v>
      </c>
      <c r="N4" s="42"/>
      <c r="O4" s="42"/>
      <c r="P4" s="42"/>
      <c r="Q4" s="42"/>
      <c r="R4" s="42"/>
      <c r="S4" s="42"/>
      <c r="T4" s="42"/>
      <c r="U4" s="42" t="s">
        <v>191</v>
      </c>
      <c r="V4" s="42" t="s">
        <v>192</v>
      </c>
      <c r="W4" s="42"/>
      <c r="X4" s="42"/>
      <c r="Y4" s="42"/>
      <c r="Z4" s="42"/>
      <c r="AA4" s="42"/>
      <c r="AB4" s="42"/>
      <c r="AC4" s="42"/>
      <c r="AD4" s="42"/>
      <c r="AE4" s="42" t="s">
        <v>152</v>
      </c>
      <c r="AF4" s="42"/>
      <c r="AG4" s="42"/>
      <c r="AH4" s="42"/>
    </row>
    <row r="5" spans="1:35" x14ac:dyDescent="0.45">
      <c r="A5" s="13" t="s">
        <v>99</v>
      </c>
      <c r="B5" s="12" t="s">
        <v>52</v>
      </c>
      <c r="C5" s="20" t="s">
        <v>79</v>
      </c>
      <c r="D5" s="20" t="s">
        <v>54</v>
      </c>
      <c r="E5" s="20" t="s">
        <v>80</v>
      </c>
      <c r="F5" s="21" t="s">
        <v>94</v>
      </c>
      <c r="G5" s="22" t="s">
        <v>100</v>
      </c>
      <c r="H5" s="15">
        <v>43131</v>
      </c>
      <c r="I5" s="42" t="s">
        <v>187</v>
      </c>
      <c r="J5" s="42" t="s">
        <v>188</v>
      </c>
      <c r="K5" s="42" t="s">
        <v>189</v>
      </c>
      <c r="L5" s="79" t="s">
        <v>152</v>
      </c>
      <c r="M5" s="79" t="s">
        <v>190</v>
      </c>
      <c r="N5" s="42"/>
      <c r="O5" s="42"/>
      <c r="P5" s="42"/>
      <c r="Q5" s="42"/>
      <c r="R5" s="42"/>
      <c r="S5" s="42"/>
      <c r="T5" s="42"/>
      <c r="U5" s="42" t="s">
        <v>191</v>
      </c>
      <c r="V5" s="42" t="s">
        <v>192</v>
      </c>
      <c r="W5" s="42"/>
      <c r="X5" s="42"/>
      <c r="Y5" s="42"/>
      <c r="Z5" s="42"/>
      <c r="AA5" s="42"/>
      <c r="AB5" s="42"/>
      <c r="AC5" s="42"/>
      <c r="AD5" s="42"/>
      <c r="AE5" s="42" t="s">
        <v>152</v>
      </c>
      <c r="AF5" s="42"/>
      <c r="AG5" s="42"/>
      <c r="AH5" s="42"/>
    </row>
    <row r="6" spans="1:35" x14ac:dyDescent="0.45">
      <c r="A6" s="13" t="s">
        <v>112</v>
      </c>
      <c r="B6" s="12" t="s">
        <v>52</v>
      </c>
      <c r="C6" s="20" t="s">
        <v>79</v>
      </c>
      <c r="D6" s="20" t="s">
        <v>54</v>
      </c>
      <c r="E6" s="20" t="s">
        <v>80</v>
      </c>
      <c r="F6" s="21" t="s">
        <v>113</v>
      </c>
      <c r="G6" s="24" t="s">
        <v>114</v>
      </c>
      <c r="H6" s="15">
        <v>43132</v>
      </c>
      <c r="I6" s="42" t="s">
        <v>187</v>
      </c>
      <c r="J6" s="42" t="s">
        <v>188</v>
      </c>
      <c r="K6" s="42" t="s">
        <v>189</v>
      </c>
      <c r="L6" s="79" t="s">
        <v>152</v>
      </c>
      <c r="M6" s="79" t="s">
        <v>190</v>
      </c>
      <c r="N6" s="42"/>
      <c r="O6" s="42"/>
      <c r="P6" s="42"/>
      <c r="Q6" s="42"/>
      <c r="R6" s="42"/>
      <c r="S6" s="42"/>
      <c r="T6" s="42"/>
      <c r="U6" s="42" t="s">
        <v>191</v>
      </c>
      <c r="V6" s="42" t="s">
        <v>192</v>
      </c>
      <c r="W6" s="42"/>
      <c r="X6" s="42"/>
      <c r="Y6" s="42"/>
      <c r="Z6" s="42"/>
      <c r="AA6" s="42"/>
      <c r="AB6" s="42"/>
      <c r="AC6" s="42"/>
      <c r="AD6" s="42"/>
      <c r="AE6" s="42" t="s">
        <v>152</v>
      </c>
      <c r="AF6" s="42"/>
      <c r="AG6" s="42"/>
      <c r="AH6" s="42"/>
    </row>
    <row r="7" spans="1:35" x14ac:dyDescent="0.45">
      <c r="A7" s="13" t="s">
        <v>115</v>
      </c>
      <c r="B7" s="12" t="s">
        <v>52</v>
      </c>
      <c r="C7" s="13" t="s">
        <v>79</v>
      </c>
      <c r="D7" s="20" t="s">
        <v>54</v>
      </c>
      <c r="E7" s="13" t="s">
        <v>80</v>
      </c>
      <c r="F7" s="21" t="s">
        <v>113</v>
      </c>
      <c r="G7" s="24" t="s">
        <v>116</v>
      </c>
      <c r="H7" s="15">
        <v>43132</v>
      </c>
      <c r="I7" s="42" t="s">
        <v>187</v>
      </c>
      <c r="J7" s="42" t="s">
        <v>188</v>
      </c>
      <c r="K7" s="42" t="s">
        <v>189</v>
      </c>
      <c r="L7" s="79" t="s">
        <v>152</v>
      </c>
      <c r="M7" s="79" t="s">
        <v>190</v>
      </c>
      <c r="N7" s="42"/>
      <c r="O7" s="42"/>
      <c r="P7" s="42"/>
      <c r="Q7" s="42"/>
      <c r="R7" s="42"/>
      <c r="S7" s="42"/>
      <c r="T7" s="42"/>
      <c r="U7" s="42" t="s">
        <v>191</v>
      </c>
      <c r="V7" s="42" t="s">
        <v>192</v>
      </c>
      <c r="W7" s="42"/>
      <c r="X7" s="42"/>
      <c r="Y7" s="42"/>
      <c r="Z7" s="42"/>
      <c r="AA7" s="42"/>
      <c r="AB7" s="42"/>
      <c r="AC7" s="42"/>
      <c r="AD7" s="42"/>
      <c r="AE7" s="42" t="s">
        <v>152</v>
      </c>
      <c r="AF7" s="42"/>
      <c r="AG7" s="42"/>
      <c r="AH7" s="42"/>
    </row>
    <row r="8" spans="1:35" x14ac:dyDescent="0.45">
      <c r="A8" s="13" t="s">
        <v>117</v>
      </c>
      <c r="B8" s="12" t="s">
        <v>52</v>
      </c>
      <c r="C8" s="13" t="s">
        <v>79</v>
      </c>
      <c r="D8" s="20" t="s">
        <v>54</v>
      </c>
      <c r="E8" s="13" t="s">
        <v>80</v>
      </c>
      <c r="F8" s="21" t="s">
        <v>113</v>
      </c>
      <c r="G8" s="13" t="s">
        <v>118</v>
      </c>
      <c r="H8" s="15">
        <v>43132</v>
      </c>
      <c r="I8" s="42" t="s">
        <v>187</v>
      </c>
      <c r="J8" s="42" t="s">
        <v>188</v>
      </c>
      <c r="K8" s="42" t="s">
        <v>189</v>
      </c>
      <c r="L8" s="79" t="s">
        <v>152</v>
      </c>
      <c r="M8" s="79" t="s">
        <v>190</v>
      </c>
      <c r="N8" s="42"/>
      <c r="O8" s="42"/>
      <c r="P8" s="42"/>
      <c r="Q8" s="42"/>
      <c r="R8" s="42"/>
      <c r="S8" s="42"/>
      <c r="T8" s="42"/>
      <c r="U8" s="42" t="s">
        <v>191</v>
      </c>
      <c r="V8" s="42" t="s">
        <v>192</v>
      </c>
      <c r="W8" s="42"/>
      <c r="X8" s="42"/>
      <c r="Y8" s="42"/>
      <c r="Z8" s="42"/>
      <c r="AA8" s="42"/>
      <c r="AB8" s="42"/>
      <c r="AC8" s="42"/>
      <c r="AD8" s="42"/>
      <c r="AE8" s="42" t="s">
        <v>152</v>
      </c>
      <c r="AF8" s="42"/>
      <c r="AG8" s="42"/>
      <c r="AH8" s="42"/>
    </row>
    <row r="9" spans="1:35" x14ac:dyDescent="0.45">
      <c r="A9" s="13" t="s">
        <v>119</v>
      </c>
      <c r="B9" s="12" t="s">
        <v>52</v>
      </c>
      <c r="C9" s="20" t="s">
        <v>79</v>
      </c>
      <c r="D9" s="16" t="s">
        <v>54</v>
      </c>
      <c r="E9" s="20" t="s">
        <v>80</v>
      </c>
      <c r="F9" s="21" t="s">
        <v>113</v>
      </c>
      <c r="G9" s="24" t="s">
        <v>120</v>
      </c>
      <c r="H9" s="15">
        <v>43132</v>
      </c>
      <c r="I9" s="42" t="s">
        <v>187</v>
      </c>
      <c r="J9" s="42" t="s">
        <v>188</v>
      </c>
      <c r="K9" s="42" t="s">
        <v>189</v>
      </c>
      <c r="L9" s="79" t="s">
        <v>152</v>
      </c>
      <c r="M9" s="79" t="s">
        <v>190</v>
      </c>
      <c r="N9" s="42"/>
      <c r="O9" s="42"/>
      <c r="P9" s="42"/>
      <c r="Q9" s="42"/>
      <c r="R9" s="42"/>
      <c r="S9" s="42"/>
      <c r="T9" s="42"/>
      <c r="U9" s="42" t="s">
        <v>191</v>
      </c>
      <c r="V9" s="42" t="s">
        <v>192</v>
      </c>
      <c r="W9" s="42"/>
      <c r="X9" s="42"/>
      <c r="Y9" s="42"/>
      <c r="Z9" s="42"/>
      <c r="AA9" s="42"/>
      <c r="AB9" s="42"/>
      <c r="AC9" s="42"/>
      <c r="AD9" s="42"/>
      <c r="AE9" s="42" t="s">
        <v>152</v>
      </c>
      <c r="AF9" s="42"/>
      <c r="AG9" s="42"/>
      <c r="AH9" s="42"/>
    </row>
    <row r="10" spans="1:35" x14ac:dyDescent="0.45">
      <c r="A10" s="13" t="s">
        <v>128</v>
      </c>
      <c r="B10" s="12" t="s">
        <v>52</v>
      </c>
      <c r="C10" s="20" t="s">
        <v>79</v>
      </c>
      <c r="D10" s="20" t="s">
        <v>54</v>
      </c>
      <c r="E10" s="20" t="s">
        <v>80</v>
      </c>
      <c r="F10" s="21" t="s">
        <v>129</v>
      </c>
      <c r="G10" s="23" t="s">
        <v>130</v>
      </c>
      <c r="H10" s="15">
        <v>43133</v>
      </c>
      <c r="I10" s="42" t="s">
        <v>187</v>
      </c>
      <c r="J10" s="42" t="s">
        <v>188</v>
      </c>
      <c r="K10" s="42" t="s">
        <v>189</v>
      </c>
      <c r="L10" s="81" t="s">
        <v>154</v>
      </c>
      <c r="M10" s="79" t="s">
        <v>190</v>
      </c>
      <c r="N10" s="42" t="s">
        <v>193</v>
      </c>
      <c r="O10" s="42"/>
      <c r="P10" s="42"/>
      <c r="Q10" s="42"/>
      <c r="R10" s="42"/>
      <c r="S10" s="42"/>
      <c r="T10" s="42"/>
      <c r="U10" s="42" t="s">
        <v>191</v>
      </c>
      <c r="V10" s="42" t="s">
        <v>192</v>
      </c>
      <c r="W10" s="42"/>
      <c r="X10" s="42"/>
      <c r="Y10" s="42"/>
      <c r="Z10" s="42"/>
      <c r="AA10" s="42"/>
      <c r="AB10" s="42"/>
      <c r="AC10" s="42"/>
      <c r="AD10" s="42"/>
      <c r="AE10" s="81" t="s">
        <v>194</v>
      </c>
      <c r="AF10" s="42" t="s">
        <v>156</v>
      </c>
      <c r="AG10" s="42"/>
      <c r="AH10" s="42"/>
    </row>
    <row r="11" spans="1:35" x14ac:dyDescent="0.45">
      <c r="A11" s="40" t="s">
        <v>138</v>
      </c>
      <c r="B11" s="43" t="s">
        <v>52</v>
      </c>
      <c r="C11" s="77" t="s">
        <v>79</v>
      </c>
      <c r="D11" s="78" t="s">
        <v>54</v>
      </c>
      <c r="E11" s="77" t="s">
        <v>80</v>
      </c>
      <c r="F11" s="57" t="s">
        <v>94</v>
      </c>
      <c r="G11" s="40" t="s">
        <v>95</v>
      </c>
      <c r="H11" s="46">
        <v>43159</v>
      </c>
      <c r="I11" s="42" t="s">
        <v>187</v>
      </c>
      <c r="J11" s="42" t="s">
        <v>188</v>
      </c>
      <c r="K11" s="42" t="s">
        <v>189</v>
      </c>
      <c r="L11" s="79" t="s">
        <v>152</v>
      </c>
      <c r="M11" s="79" t="s">
        <v>190</v>
      </c>
      <c r="N11" s="42"/>
      <c r="O11" s="42"/>
      <c r="P11" s="42"/>
      <c r="Q11" s="42"/>
      <c r="R11" s="42"/>
      <c r="S11" s="42"/>
      <c r="T11" s="42"/>
      <c r="U11" s="42" t="s">
        <v>191</v>
      </c>
      <c r="V11" s="42" t="s">
        <v>192</v>
      </c>
      <c r="W11" s="42"/>
      <c r="X11" s="42"/>
      <c r="Y11" s="42"/>
      <c r="Z11" s="42"/>
      <c r="AA11" s="42"/>
      <c r="AB11" s="42"/>
      <c r="AC11" s="42"/>
      <c r="AD11" s="42"/>
      <c r="AE11" s="42" t="s">
        <v>152</v>
      </c>
      <c r="AF11" s="42"/>
      <c r="AG11" s="42"/>
      <c r="AH11" s="42"/>
    </row>
    <row r="12" spans="1:35" x14ac:dyDescent="0.45">
      <c r="A12" s="40" t="s">
        <v>139</v>
      </c>
      <c r="B12" s="43" t="s">
        <v>52</v>
      </c>
      <c r="C12" s="77" t="s">
        <v>79</v>
      </c>
      <c r="D12" s="77" t="s">
        <v>54</v>
      </c>
      <c r="E12" s="77" t="s">
        <v>80</v>
      </c>
      <c r="F12" s="57" t="s">
        <v>94</v>
      </c>
      <c r="G12" s="82" t="s">
        <v>88</v>
      </c>
      <c r="H12" s="46">
        <v>43159</v>
      </c>
      <c r="I12" s="42" t="s">
        <v>187</v>
      </c>
      <c r="J12" s="42" t="s">
        <v>188</v>
      </c>
      <c r="K12" s="42" t="s">
        <v>189</v>
      </c>
      <c r="L12" s="79" t="s">
        <v>152</v>
      </c>
      <c r="M12" s="79" t="s">
        <v>190</v>
      </c>
      <c r="N12" s="42"/>
      <c r="O12" s="42"/>
      <c r="P12" s="42"/>
      <c r="Q12" s="42"/>
      <c r="R12" s="42"/>
      <c r="S12" s="42"/>
      <c r="T12" s="42"/>
      <c r="U12" s="42" t="s">
        <v>191</v>
      </c>
      <c r="V12" s="42" t="s">
        <v>192</v>
      </c>
      <c r="W12" s="42"/>
      <c r="X12" s="42"/>
      <c r="Y12" s="42"/>
      <c r="Z12" s="42"/>
      <c r="AA12" s="42"/>
      <c r="AB12" s="42"/>
      <c r="AC12" s="42"/>
      <c r="AD12" s="42"/>
      <c r="AE12" s="42" t="s">
        <v>152</v>
      </c>
      <c r="AF12" s="42"/>
      <c r="AG12" s="42"/>
      <c r="AH12" s="42"/>
    </row>
    <row r="13" spans="1:35" x14ac:dyDescent="0.45">
      <c r="A13" s="40" t="s">
        <v>141</v>
      </c>
      <c r="B13" s="43" t="s">
        <v>52</v>
      </c>
      <c r="C13" s="77" t="s">
        <v>79</v>
      </c>
      <c r="D13" s="77" t="s">
        <v>54</v>
      </c>
      <c r="E13" s="77" t="s">
        <v>80</v>
      </c>
      <c r="F13" s="57" t="s">
        <v>94</v>
      </c>
      <c r="G13" s="82" t="s">
        <v>100</v>
      </c>
      <c r="H13" s="46">
        <v>43159</v>
      </c>
      <c r="I13" s="42" t="s">
        <v>187</v>
      </c>
      <c r="J13" s="42" t="s">
        <v>188</v>
      </c>
      <c r="K13" s="42" t="s">
        <v>189</v>
      </c>
      <c r="L13" s="79" t="s">
        <v>152</v>
      </c>
      <c r="M13" s="79" t="s">
        <v>190</v>
      </c>
      <c r="N13" s="42"/>
      <c r="O13" s="42"/>
      <c r="P13" s="42"/>
      <c r="Q13" s="42"/>
      <c r="R13" s="42"/>
      <c r="S13" s="42"/>
      <c r="T13" s="42"/>
      <c r="U13" s="42" t="s">
        <v>191</v>
      </c>
      <c r="V13" s="42" t="s">
        <v>192</v>
      </c>
      <c r="W13" s="42"/>
      <c r="X13" s="42"/>
      <c r="Y13" s="42"/>
      <c r="Z13" s="42"/>
      <c r="AA13" s="42"/>
      <c r="AB13" s="42"/>
      <c r="AC13" s="42"/>
      <c r="AD13" s="42"/>
      <c r="AE13" s="42" t="s">
        <v>152</v>
      </c>
      <c r="AF13" s="42"/>
      <c r="AG13" s="42"/>
      <c r="AH13" s="42"/>
    </row>
    <row r="14" spans="1:35" s="80" customFormat="1" x14ac:dyDescent="0.45">
      <c r="A14" s="76" t="s">
        <v>140</v>
      </c>
      <c r="B14" s="43" t="s">
        <v>52</v>
      </c>
      <c r="C14" s="77" t="s">
        <v>79</v>
      </c>
      <c r="D14" s="77" t="s">
        <v>54</v>
      </c>
      <c r="E14" s="77" t="s">
        <v>80</v>
      </c>
      <c r="F14" s="57" t="s">
        <v>94</v>
      </c>
      <c r="G14" s="82" t="s">
        <v>98</v>
      </c>
      <c r="H14" s="46">
        <v>43159</v>
      </c>
      <c r="I14" s="79" t="s">
        <v>187</v>
      </c>
      <c r="J14" s="79" t="s">
        <v>188</v>
      </c>
      <c r="K14" s="79" t="s">
        <v>195</v>
      </c>
      <c r="L14" s="79" t="s">
        <v>152</v>
      </c>
      <c r="M14" s="79" t="s">
        <v>196</v>
      </c>
      <c r="N14" s="79" t="s">
        <v>152</v>
      </c>
      <c r="O14" s="79" t="s">
        <v>197</v>
      </c>
      <c r="P14" s="79"/>
      <c r="Q14" s="79"/>
      <c r="R14" s="79"/>
      <c r="S14" s="79"/>
      <c r="T14" s="79"/>
      <c r="U14" s="79" t="s">
        <v>191</v>
      </c>
      <c r="V14" s="79" t="s">
        <v>198</v>
      </c>
      <c r="W14" s="79"/>
      <c r="X14" s="79"/>
      <c r="Y14" s="79"/>
      <c r="Z14" s="79"/>
      <c r="AA14" s="79"/>
      <c r="AB14" s="79"/>
      <c r="AC14" s="79"/>
      <c r="AD14" s="79"/>
      <c r="AE14" s="79" t="s">
        <v>152</v>
      </c>
      <c r="AF14" s="79"/>
      <c r="AG14" s="79"/>
      <c r="AH14" s="7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Sample Prep</vt:lpstr>
      <vt:lpstr>Microscopy</vt:lpstr>
      <vt:lpstr>PCR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Passamaneck, Yale Jonah</dc:creator>
  <cp:lastModifiedBy>Meaghan Winder</cp:lastModifiedBy>
  <dcterms:created xsi:type="dcterms:W3CDTF">2019-09-25T14:49:02Z</dcterms:created>
  <dcterms:modified xsi:type="dcterms:W3CDTF">2019-10-02T22:39:49Z</dcterms:modified>
</cp:coreProperties>
</file>