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20F0436CS031\Documents\TRAINING_DATA_ANALYTICS\Day-03\"/>
    </mc:Choice>
  </mc:AlternateContent>
  <xr:revisionPtr revIDLastSave="0" documentId="13_ncr:1_{FA0E8A23-ED55-4DA5-A561-98FD021D24BB}" xr6:coauthVersionLast="47" xr6:coauthVersionMax="47" xr10:uidLastSave="{00000000-0000-0000-0000-000000000000}"/>
  <bookViews>
    <workbookView xWindow="-108" yWindow="-108" windowWidth="23256" windowHeight="12576" activeTab="2" xr2:uid="{5EC8A8AA-2F99-4CDF-A267-2E87F2BB6980}"/>
  </bookViews>
  <sheets>
    <sheet name="Sample_Sales_Data" sheetId="1" r:id="rId1"/>
    <sheet name="Questions" sheetId="2" r:id="rId2"/>
    <sheet name="Product_Prices" sheetId="3" r:id="rId3"/>
  </sheets>
  <definedNames>
    <definedName name="_xlnm._FilterDatabase" localSheetId="0" hidden="1">Sample_Sales_Data!$A$1:$J$1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H2" i="1"/>
  <c r="I2" i="1" s="1"/>
  <c r="H19" i="1"/>
  <c r="I19" i="1" s="1"/>
  <c r="H50" i="1"/>
  <c r="I50" i="1" s="1"/>
  <c r="H43" i="1"/>
  <c r="I43" i="1" s="1"/>
  <c r="H42" i="1"/>
  <c r="I42" i="1" s="1"/>
  <c r="H36" i="1"/>
  <c r="I36" i="1" s="1"/>
  <c r="H15" i="1"/>
  <c r="I15" i="1" s="1"/>
  <c r="H48" i="1"/>
  <c r="I48" i="1" s="1"/>
  <c r="H10" i="1"/>
  <c r="I10" i="1" s="1"/>
  <c r="H16" i="1"/>
  <c r="I16" i="1" s="1"/>
  <c r="H31" i="1"/>
  <c r="I31" i="1" s="1"/>
  <c r="H38" i="1"/>
  <c r="I38" i="1" s="1"/>
  <c r="H13" i="1"/>
  <c r="I13" i="1" s="1"/>
  <c r="H20" i="1"/>
  <c r="I20" i="1" s="1"/>
  <c r="H39" i="1"/>
  <c r="I39" i="1" s="1"/>
  <c r="H24" i="1"/>
  <c r="I24" i="1" s="1"/>
  <c r="H26" i="1"/>
  <c r="I26" i="1" s="1"/>
  <c r="H40" i="1"/>
  <c r="I40" i="1" s="1"/>
  <c r="H9" i="1"/>
  <c r="I9" i="1" s="1"/>
  <c r="H21" i="1"/>
  <c r="I21" i="1" s="1"/>
  <c r="H22" i="1"/>
  <c r="I22" i="1" s="1"/>
  <c r="H49" i="1"/>
  <c r="I49" i="1" s="1"/>
  <c r="H45" i="1"/>
  <c r="I45" i="1" s="1"/>
  <c r="H46" i="1"/>
  <c r="I46" i="1" s="1"/>
  <c r="H23" i="1"/>
  <c r="I23" i="1" s="1"/>
  <c r="H8" i="1"/>
  <c r="I8" i="1" s="1"/>
  <c r="H35" i="1"/>
  <c r="I35" i="1" s="1"/>
  <c r="H51" i="1"/>
  <c r="I51" i="1" s="1"/>
  <c r="H28" i="1"/>
  <c r="I28" i="1" s="1"/>
  <c r="H29" i="1"/>
  <c r="I29" i="1" s="1"/>
  <c r="H44" i="1"/>
  <c r="I44" i="1" s="1"/>
  <c r="H25" i="1"/>
  <c r="I25" i="1" s="1"/>
  <c r="H12" i="1"/>
  <c r="I12" i="1" s="1"/>
  <c r="H6" i="1"/>
  <c r="I6" i="1" s="1"/>
  <c r="H17" i="1"/>
  <c r="I17" i="1" s="1"/>
  <c r="H5" i="1"/>
  <c r="I5" i="1" s="1"/>
  <c r="H32" i="1"/>
  <c r="I32" i="1" s="1"/>
  <c r="H33" i="1"/>
  <c r="I33" i="1" s="1"/>
  <c r="H37" i="1"/>
  <c r="I37" i="1" s="1"/>
  <c r="H7" i="1"/>
  <c r="I7" i="1" s="1"/>
  <c r="H34" i="1"/>
  <c r="I34" i="1" s="1"/>
  <c r="H3" i="1"/>
  <c r="I3" i="1" s="1"/>
  <c r="H11" i="1"/>
  <c r="I11" i="1" s="1"/>
  <c r="H27" i="1"/>
  <c r="I27" i="1" s="1"/>
  <c r="H30" i="1"/>
  <c r="I30" i="1" s="1"/>
  <c r="H4" i="1"/>
  <c r="I4" i="1" s="1"/>
  <c r="H41" i="1"/>
  <c r="I41" i="1" s="1"/>
  <c r="H47" i="1"/>
  <c r="I47" i="1" s="1"/>
  <c r="H14" i="1"/>
  <c r="I14" i="1" s="1"/>
  <c r="H18" i="1"/>
  <c r="I18" i="1" s="1"/>
</calcChain>
</file>

<file path=xl/sharedStrings.xml><?xml version="1.0" encoding="utf-8"?>
<sst xmlns="http://schemas.openxmlformats.org/spreadsheetml/2006/main" count="260" uniqueCount="118">
  <si>
    <t>Order ID</t>
  </si>
  <si>
    <t>Region</t>
  </si>
  <si>
    <t>Product</t>
  </si>
  <si>
    <t>Sales Rep</t>
  </si>
  <si>
    <t>Units Sold</t>
  </si>
  <si>
    <t>Unit Price</t>
  </si>
  <si>
    <t>Total Sales</t>
  </si>
  <si>
    <t>ORD001</t>
  </si>
  <si>
    <t>North</t>
  </si>
  <si>
    <t>Laptop</t>
  </si>
  <si>
    <t>Fatima</t>
  </si>
  <si>
    <t>ORD002</t>
  </si>
  <si>
    <t>South</t>
  </si>
  <si>
    <t>Mouse</t>
  </si>
  <si>
    <t>ORD003</t>
  </si>
  <si>
    <t>Printer</t>
  </si>
  <si>
    <t>Maria</t>
  </si>
  <si>
    <t>ORD004</t>
  </si>
  <si>
    <t>Sara</t>
  </si>
  <si>
    <t>ORD005</t>
  </si>
  <si>
    <t>ORD006</t>
  </si>
  <si>
    <t>Monitor</t>
  </si>
  <si>
    <t>Omar</t>
  </si>
  <si>
    <t>ORD007</t>
  </si>
  <si>
    <t>ORD008</t>
  </si>
  <si>
    <t>East</t>
  </si>
  <si>
    <t>ORD009</t>
  </si>
  <si>
    <t>Ali</t>
  </si>
  <si>
    <t>ORD010</t>
  </si>
  <si>
    <t>John</t>
  </si>
  <si>
    <t>ORD011</t>
  </si>
  <si>
    <t>West</t>
  </si>
  <si>
    <t>ORD012</t>
  </si>
  <si>
    <t>ORD013</t>
  </si>
  <si>
    <t>ORD014</t>
  </si>
  <si>
    <t>ORD015</t>
  </si>
  <si>
    <t>ORD016</t>
  </si>
  <si>
    <t>Keyboard</t>
  </si>
  <si>
    <t>ORD017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</si>
  <si>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</si>
  <si>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</si>
  <si>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</si>
  <si>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</si>
  <si>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</si>
  <si>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</si>
  <si>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</si>
  <si>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</si>
  <si>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</si>
  <si>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</si>
  <si>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</si>
  <si>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</si>
  <si>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</si>
  <si>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</si>
  <si>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</si>
  <si>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</si>
  <si>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</si>
  <si>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</si>
  <si>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</si>
  <si>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</si>
  <si>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</si>
  <si>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</si>
  <si>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</si>
  <si>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</si>
  <si>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</si>
  <si>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</si>
  <si>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</si>
  <si>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</si>
  <si>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</si>
  <si>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</si>
  <si>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</si>
  <si>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</si>
  <si>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</si>
  <si>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Discount Amount</t>
  </si>
  <si>
    <t>Discount</t>
  </si>
  <si>
    <t>Lab 1: Spreadsheet Basics</t>
  </si>
  <si>
    <t>1. Open the Sample_Sales_Data.csv file in Excel/Google Sheets.</t>
  </si>
  <si>
    <t>2. Explore the dataset: identify how many rows and columns it has.</t>
  </si>
  <si>
    <t>3. Format the sheet:</t>
  </si>
  <si>
    <t>Bold the headers.</t>
  </si>
  <si>
    <t>Adjust column widths.</t>
  </si>
  <si>
    <t>Add borders to make it more readable.</t>
  </si>
  <si>
    <t>4. Insert a new column called “Discount (%)”.</t>
  </si>
  <si>
    <t>Lab 2: Formulas &amp; Functions</t>
  </si>
  <si>
    <t>1. Calculate the following:</t>
  </si>
  <si>
    <t>Total number of units sold.</t>
  </si>
  <si>
    <t>Average unit price.</t>
  </si>
  <si>
    <t>Highest sales value.</t>
  </si>
  <si>
    <t>Lowest sales value.</t>
  </si>
  <si>
    <t>2. Add a column “Discount Amount”:</t>
  </si>
  <si>
    <t>If Total Sales &gt; 5000 ? discount = 10% of Total Sales.</t>
  </si>
  <si>
    <t>Otherwise ? discount = 5% of Total Sales.</t>
  </si>
  <si>
    <t>Lab 3: Data Cleaning</t>
  </si>
  <si>
    <t>1. Create a few duplicates in the dataset.</t>
  </si>
  <si>
    <t>2. Remove duplicates using Excel/Google Sheets tools.</t>
  </si>
  <si>
    <t>3. Convert all Sales Rep names to Proper Case.</t>
  </si>
  <si>
    <t>4. Remove extra spaces from the Product column using a function.</t>
  </si>
  <si>
    <t>Lab 4: Sorting &amp; Filtering</t>
  </si>
  <si>
    <t>1. Sort the data by Region (A ? Z).</t>
  </si>
  <si>
    <t>2. Sort again by Total Sales (Largest ? Smallest).</t>
  </si>
  <si>
    <t>3. Apply filters to:</t>
  </si>
  <si>
    <t>Show only “North” region sales.</t>
  </si>
  <si>
    <t>Show only sales above 3000.</t>
  </si>
  <si>
    <t>Show only sales of “Laptop” and “Printer”.</t>
  </si>
  <si>
    <t>Lab 5: Lookup Functions</t>
  </si>
  <si>
    <t>1. Create a new sheet called “Product Prices” with two columns:</t>
  </si>
  <si>
    <t>Product | Standard Price</t>
  </si>
  <si>
    <t>(Fill in prices manually for each product).</t>
  </si>
  <si>
    <t>2. Use a lookup function to bring each product’s Standard Price into the sales dataset.</t>
  </si>
  <si>
    <t>3. Add a new column “Below Standard?” that compares the Unit Price with the Standard Price and marks “Yes” or “No”.</t>
  </si>
  <si>
    <t>Lab 6: Pivot Tables</t>
  </si>
  <si>
    <t>1. Create a Pivot Table showing total sales by Region.</t>
  </si>
  <si>
    <t>2. Create another Pivot Table showing total sales by Product.</t>
  </si>
  <si>
    <t>3. Create a Pivot Table showing average units sold by Sales Rep.</t>
  </si>
  <si>
    <t>4. Add a Pivot Chart to visualize Sales by Region.</t>
  </si>
  <si>
    <t>Students should complete each lab step and save their work.</t>
  </si>
  <si>
    <t>50/7</t>
  </si>
  <si>
    <t xml:space="preserve">Product      </t>
  </si>
  <si>
    <t>Standard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</si>
</sst>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7674-0C8D-4E60-A3EC-AF6C15576C11}">
  <dimension ref="A1:J51"/>
  <sheetViews>
    <sheetView workbookViewId="0">
      <pane ySplit="1" topLeftCell="A5" activePane="bottomLeft" state="frozen"/>
      <selection pane="bottomLeft" activeCell="C19" sqref="C19"/>
    </sheetView>
  </sheetViews>
  <sheetFormatPr defaultColWidth="17.5546875" defaultRowHeight="14.4" x14ac:dyDescent="0.3"/>
  <cols>
    <col min="1" max="9" width="17.5546875" style="1"/>
    <col min="10" max="10" width="17.5546875" style="3"/>
    <col min="11" max="16384" width="17.5546875" style="1"/>
  </cols>
  <sheetData>
    <row r="1" spans="1:1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73</v>
      </c>
      <c r="I1" s="5" t="s">
        <v>72</v>
      </c>
      <c r="J1" s="6" t="s">
        <v>117</v>
      </c>
    </row>
    <row r="2" spans="1:10" x14ac:dyDescent="0.3">
      <c r="A2" s="1" t="s">
        <v>14</v>
      </c>
      <c r="B2" s="1" t="s">
        <v>8</v>
      </c>
      <c r="C2" s="1" t="s">
        <v>15</v>
      </c>
      <c r="D2" s="1" t="s">
        <v>16</v>
      </c>
      <c r="E2" s="1">
        <v>2</v>
      </c>
      <c r="F2" s="1">
        <v>65</v>
      </c>
      <c r="G2" s="1">
        <v>130</v>
      </c>
      <c r="H2" s="1">
        <f t="shared" ref="H2:H33" si="0">IF(G2&gt;5000,10,5)</f>
        <v>5</v>
      </c>
      <c r="I2" s="1">
        <f t="shared" ref="I2:I33" si="1">G2*H2%</f>
        <v>6.5</v>
      </c>
      <c r="J2" s="3">
        <f>VLOOKUP(C2,Product_Prices!A:B,2,FALSE)</f>
        <v>400</v>
      </c>
    </row>
    <row r="3" spans="1:10" x14ac:dyDescent="0.3">
      <c r="A3" s="1" t="s">
        <v>64</v>
      </c>
      <c r="B3" s="1" t="s">
        <v>12</v>
      </c>
      <c r="C3" s="1" t="s">
        <v>9</v>
      </c>
      <c r="D3" s="1" t="s">
        <v>27</v>
      </c>
      <c r="E3" s="1">
        <v>2</v>
      </c>
      <c r="F3" s="1">
        <v>167</v>
      </c>
      <c r="G3" s="1">
        <v>334</v>
      </c>
      <c r="H3" s="1">
        <f t="shared" si="0"/>
        <v>5</v>
      </c>
      <c r="I3" s="1">
        <f t="shared" si="1"/>
        <v>16.7</v>
      </c>
      <c r="J3" s="3">
        <f>VLOOKUP(C3,Product_Prices!A:B,2,FALSE)</f>
        <v>200</v>
      </c>
    </row>
    <row r="4" spans="1:10" x14ac:dyDescent="0.3">
      <c r="A4" s="1" t="s">
        <v>68</v>
      </c>
      <c r="B4" s="1" t="s">
        <v>31</v>
      </c>
      <c r="C4" s="1" t="s">
        <v>21</v>
      </c>
      <c r="D4" s="1" t="s">
        <v>18</v>
      </c>
      <c r="E4" s="1">
        <v>4</v>
      </c>
      <c r="F4" s="1">
        <v>99</v>
      </c>
      <c r="G4" s="1">
        <v>396</v>
      </c>
      <c r="H4" s="1">
        <f t="shared" si="0"/>
        <v>5</v>
      </c>
      <c r="I4" s="1">
        <f t="shared" si="1"/>
        <v>19.8</v>
      </c>
      <c r="J4" s="3">
        <f>VLOOKUP(C4,Product_Prices!A:B,2,FALSE)</f>
        <v>300</v>
      </c>
    </row>
    <row r="5" spans="1:10" x14ac:dyDescent="0.3">
      <c r="A5" s="1" t="s">
        <v>58</v>
      </c>
      <c r="B5" s="1" t="s">
        <v>31</v>
      </c>
      <c r="C5" s="1" t="s">
        <v>9</v>
      </c>
      <c r="D5" s="1" t="s">
        <v>22</v>
      </c>
      <c r="E5" s="1">
        <v>5</v>
      </c>
      <c r="F5" s="1">
        <v>115</v>
      </c>
      <c r="G5" s="1">
        <v>575</v>
      </c>
      <c r="H5" s="1">
        <f t="shared" si="0"/>
        <v>5</v>
      </c>
      <c r="I5" s="1">
        <f t="shared" si="1"/>
        <v>28.75</v>
      </c>
      <c r="J5" s="3">
        <f>VLOOKUP(C5,Product_Prices!A:B,2,FALSE)</f>
        <v>200</v>
      </c>
    </row>
    <row r="6" spans="1:10" x14ac:dyDescent="0.3">
      <c r="A6" s="1" t="s">
        <v>56</v>
      </c>
      <c r="B6" s="1" t="s">
        <v>8</v>
      </c>
      <c r="C6" s="1" t="s">
        <v>37</v>
      </c>
      <c r="D6" s="1" t="s">
        <v>29</v>
      </c>
      <c r="E6" s="1">
        <v>8</v>
      </c>
      <c r="F6" s="1">
        <v>79</v>
      </c>
      <c r="G6" s="1">
        <v>632</v>
      </c>
      <c r="H6" s="1">
        <f t="shared" si="0"/>
        <v>5</v>
      </c>
      <c r="I6" s="1">
        <f t="shared" si="1"/>
        <v>31.6</v>
      </c>
      <c r="J6" s="3">
        <f>VLOOKUP(C6,Product_Prices!A:B,2,FALSE)</f>
        <v>250</v>
      </c>
    </row>
    <row r="7" spans="1:10" x14ac:dyDescent="0.3">
      <c r="A7" s="1" t="s">
        <v>62</v>
      </c>
      <c r="B7" s="1" t="s">
        <v>31</v>
      </c>
      <c r="C7" s="1" t="s">
        <v>9</v>
      </c>
      <c r="D7" s="1" t="s">
        <v>18</v>
      </c>
      <c r="E7" s="1">
        <v>8</v>
      </c>
      <c r="F7" s="1">
        <v>82</v>
      </c>
      <c r="G7" s="1">
        <v>656</v>
      </c>
      <c r="H7" s="1">
        <f t="shared" si="0"/>
        <v>5</v>
      </c>
      <c r="I7" s="1">
        <f t="shared" si="1"/>
        <v>32.800000000000004</v>
      </c>
      <c r="J7" s="3">
        <f>VLOOKUP(C7,Product_Prices!A:B,2,FALSE)</f>
        <v>200</v>
      </c>
    </row>
    <row r="8" spans="1:10" x14ac:dyDescent="0.3">
      <c r="A8" s="1" t="s">
        <v>48</v>
      </c>
      <c r="B8" s="1" t="s">
        <v>12</v>
      </c>
      <c r="C8" s="1" t="s">
        <v>21</v>
      </c>
      <c r="D8" s="1" t="s">
        <v>22</v>
      </c>
      <c r="E8" s="1">
        <v>3</v>
      </c>
      <c r="F8" s="1">
        <v>247</v>
      </c>
      <c r="G8" s="1">
        <v>741</v>
      </c>
      <c r="H8" s="1">
        <f t="shared" si="0"/>
        <v>5</v>
      </c>
      <c r="I8" s="1">
        <f t="shared" si="1"/>
        <v>37.050000000000004</v>
      </c>
      <c r="J8" s="3">
        <f>VLOOKUP(C8,Product_Prices!A:B,2,FALSE)</f>
        <v>300</v>
      </c>
    </row>
    <row r="9" spans="1:10" x14ac:dyDescent="0.3">
      <c r="A9" s="1" t="s">
        <v>41</v>
      </c>
      <c r="B9" s="1" t="s">
        <v>8</v>
      </c>
      <c r="C9" s="1" t="s">
        <v>37</v>
      </c>
      <c r="D9" s="1" t="s">
        <v>16</v>
      </c>
      <c r="E9" s="1">
        <v>9</v>
      </c>
      <c r="F9" s="1">
        <v>83</v>
      </c>
      <c r="G9" s="1">
        <v>747</v>
      </c>
      <c r="H9" s="1">
        <f t="shared" si="0"/>
        <v>5</v>
      </c>
      <c r="I9" s="1">
        <f t="shared" si="1"/>
        <v>37.35</v>
      </c>
      <c r="J9" s="3">
        <f>VLOOKUP(C9,Product_Prices!A:B,2,FALSE)</f>
        <v>250</v>
      </c>
    </row>
    <row r="10" spans="1:10" x14ac:dyDescent="0.3">
      <c r="A10" s="1" t="s">
        <v>28</v>
      </c>
      <c r="B10" s="1" t="s">
        <v>25</v>
      </c>
      <c r="C10" s="1" t="s">
        <v>15</v>
      </c>
      <c r="D10" s="1" t="s">
        <v>29</v>
      </c>
      <c r="E10" s="1">
        <v>2</v>
      </c>
      <c r="F10" s="1">
        <v>423</v>
      </c>
      <c r="G10" s="1">
        <v>846</v>
      </c>
      <c r="H10" s="1">
        <f t="shared" si="0"/>
        <v>5</v>
      </c>
      <c r="I10" s="1">
        <f t="shared" si="1"/>
        <v>42.300000000000004</v>
      </c>
      <c r="J10" s="3">
        <f>VLOOKUP(C10,Product_Prices!A:B,2,FALSE)</f>
        <v>400</v>
      </c>
    </row>
    <row r="11" spans="1:10" x14ac:dyDescent="0.3">
      <c r="A11" s="1" t="s">
        <v>65</v>
      </c>
      <c r="B11" s="1" t="s">
        <v>8</v>
      </c>
      <c r="C11" s="1" t="s">
        <v>9</v>
      </c>
      <c r="D11" s="1" t="s">
        <v>29</v>
      </c>
      <c r="E11" s="1">
        <v>3</v>
      </c>
      <c r="F11" s="1">
        <v>313</v>
      </c>
      <c r="G11" s="1">
        <v>939</v>
      </c>
      <c r="H11" s="1">
        <f t="shared" si="0"/>
        <v>5</v>
      </c>
      <c r="I11" s="1">
        <f t="shared" si="1"/>
        <v>46.95</v>
      </c>
      <c r="J11" s="3">
        <f>VLOOKUP(C11,Product_Prices!A:B,2,FALSE)</f>
        <v>200</v>
      </c>
    </row>
    <row r="12" spans="1:10" x14ac:dyDescent="0.3">
      <c r="A12" s="1" t="s">
        <v>55</v>
      </c>
      <c r="B12" s="1" t="s">
        <v>8</v>
      </c>
      <c r="C12" s="1" t="s">
        <v>15</v>
      </c>
      <c r="D12" s="1" t="s">
        <v>29</v>
      </c>
      <c r="E12" s="1">
        <v>16</v>
      </c>
      <c r="F12" s="1">
        <v>59</v>
      </c>
      <c r="G12" s="1">
        <v>944</v>
      </c>
      <c r="H12" s="1">
        <f t="shared" si="0"/>
        <v>5</v>
      </c>
      <c r="I12" s="1">
        <f t="shared" si="1"/>
        <v>47.2</v>
      </c>
      <c r="J12" s="3">
        <f>VLOOKUP(C12,Product_Prices!A:B,2,FALSE)</f>
        <v>400</v>
      </c>
    </row>
    <row r="13" spans="1:10" x14ac:dyDescent="0.3">
      <c r="A13" s="1" t="s">
        <v>34</v>
      </c>
      <c r="B13" s="1" t="s">
        <v>25</v>
      </c>
      <c r="C13" s="1" t="s">
        <v>9</v>
      </c>
      <c r="D13" s="1" t="s">
        <v>18</v>
      </c>
      <c r="E13" s="1">
        <v>4</v>
      </c>
      <c r="F13" s="1">
        <v>244</v>
      </c>
      <c r="G13" s="1">
        <v>976</v>
      </c>
      <c r="H13" s="1">
        <f t="shared" si="0"/>
        <v>5</v>
      </c>
      <c r="I13" s="1">
        <f t="shared" si="1"/>
        <v>48.800000000000004</v>
      </c>
      <c r="J13" s="3">
        <f>VLOOKUP(C13,Product_Prices!A:B,2,FALSE)</f>
        <v>200</v>
      </c>
    </row>
    <row r="14" spans="1:10" x14ac:dyDescent="0.3">
      <c r="A14" s="1" t="s">
        <v>71</v>
      </c>
      <c r="B14" s="1" t="s">
        <v>25</v>
      </c>
      <c r="C14" s="1" t="s">
        <v>9</v>
      </c>
      <c r="D14" s="1" t="s">
        <v>18</v>
      </c>
      <c r="E14" s="1">
        <v>7</v>
      </c>
      <c r="F14" s="1">
        <v>147</v>
      </c>
      <c r="G14" s="1">
        <v>1029</v>
      </c>
      <c r="H14" s="1">
        <f t="shared" si="0"/>
        <v>5</v>
      </c>
      <c r="I14" s="1">
        <f t="shared" si="1"/>
        <v>51.45</v>
      </c>
      <c r="J14" s="3">
        <f>VLOOKUP(C14,Product_Prices!A:B,2,FALSE)</f>
        <v>200</v>
      </c>
    </row>
    <row r="15" spans="1:10" x14ac:dyDescent="0.3">
      <c r="A15" s="1" t="s">
        <v>24</v>
      </c>
      <c r="B15" s="1" t="s">
        <v>25</v>
      </c>
      <c r="C15" s="1" t="s">
        <v>13</v>
      </c>
      <c r="D15" s="1" t="s">
        <v>18</v>
      </c>
      <c r="E15" s="1">
        <v>11</v>
      </c>
      <c r="F15" s="1">
        <v>102</v>
      </c>
      <c r="G15" s="1">
        <v>1122</v>
      </c>
      <c r="H15" s="1">
        <f t="shared" si="0"/>
        <v>5</v>
      </c>
      <c r="I15" s="1">
        <f t="shared" si="1"/>
        <v>56.1</v>
      </c>
      <c r="J15" s="3">
        <f>VLOOKUP(C15,Product_Prices!A:B,2,FALSE)</f>
        <v>450</v>
      </c>
    </row>
    <row r="16" spans="1:10" x14ac:dyDescent="0.3">
      <c r="A16" s="1" t="s">
        <v>30</v>
      </c>
      <c r="B16" s="1" t="s">
        <v>31</v>
      </c>
      <c r="C16" s="1" t="s">
        <v>15</v>
      </c>
      <c r="D16" s="1" t="s">
        <v>27</v>
      </c>
      <c r="E16" s="1">
        <v>13</v>
      </c>
      <c r="F16" s="1">
        <v>90</v>
      </c>
      <c r="G16" s="1">
        <v>1170</v>
      </c>
      <c r="H16" s="1">
        <f t="shared" si="0"/>
        <v>5</v>
      </c>
      <c r="I16" s="1">
        <f t="shared" si="1"/>
        <v>58.5</v>
      </c>
      <c r="J16" s="3">
        <f>VLOOKUP(C16,Product_Prices!A:B,2,FALSE)</f>
        <v>400</v>
      </c>
    </row>
    <row r="17" spans="1:10" x14ac:dyDescent="0.3">
      <c r="A17" s="1" t="s">
        <v>57</v>
      </c>
      <c r="B17" s="1" t="s">
        <v>12</v>
      </c>
      <c r="C17" s="1" t="s">
        <v>15</v>
      </c>
      <c r="D17" s="1" t="s">
        <v>27</v>
      </c>
      <c r="E17" s="1">
        <v>3</v>
      </c>
      <c r="F17" s="1">
        <v>424</v>
      </c>
      <c r="G17" s="1">
        <v>1272</v>
      </c>
      <c r="H17" s="1">
        <f t="shared" si="0"/>
        <v>5</v>
      </c>
      <c r="I17" s="1">
        <f t="shared" si="1"/>
        <v>63.6</v>
      </c>
      <c r="J17" s="3">
        <f>VLOOKUP(C17,Product_Prices!A:B,2,FALSE)</f>
        <v>400</v>
      </c>
    </row>
    <row r="18" spans="1:10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>
        <v>9</v>
      </c>
      <c r="F18" s="1">
        <v>175</v>
      </c>
      <c r="G18" s="1">
        <v>1575</v>
      </c>
      <c r="H18" s="1">
        <f t="shared" si="0"/>
        <v>5</v>
      </c>
      <c r="I18" s="1">
        <f t="shared" si="1"/>
        <v>78.75</v>
      </c>
      <c r="J18" s="3">
        <f>VLOOKUP(C18,Product_Prices!A:B,2,FALSE)</f>
        <v>200</v>
      </c>
    </row>
    <row r="19" spans="1:10" x14ac:dyDescent="0.3">
      <c r="A19" s="1" t="s">
        <v>11</v>
      </c>
      <c r="B19" s="1" t="s">
        <v>12</v>
      </c>
      <c r="C19" s="1" t="s">
        <v>13</v>
      </c>
      <c r="D19" s="1" t="s">
        <v>10</v>
      </c>
      <c r="E19" s="1">
        <v>4</v>
      </c>
      <c r="F19" s="1">
        <v>396</v>
      </c>
      <c r="G19" s="1">
        <v>1584</v>
      </c>
      <c r="H19" s="1">
        <f t="shared" si="0"/>
        <v>5</v>
      </c>
      <c r="I19" s="1">
        <f t="shared" si="1"/>
        <v>79.2</v>
      </c>
      <c r="J19" s="3">
        <f>VLOOKUP(C19,Product_Prices!A:B,2,FALSE)</f>
        <v>450</v>
      </c>
    </row>
    <row r="20" spans="1:10" x14ac:dyDescent="0.3">
      <c r="A20" s="1" t="s">
        <v>35</v>
      </c>
      <c r="B20" s="1" t="s">
        <v>25</v>
      </c>
      <c r="C20" s="1" t="s">
        <v>21</v>
      </c>
      <c r="D20" s="1" t="s">
        <v>10</v>
      </c>
      <c r="E20" s="1">
        <v>12</v>
      </c>
      <c r="F20" s="1">
        <v>133</v>
      </c>
      <c r="G20" s="1">
        <v>1596</v>
      </c>
      <c r="H20" s="1">
        <f t="shared" si="0"/>
        <v>5</v>
      </c>
      <c r="I20" s="1">
        <f t="shared" si="1"/>
        <v>79.800000000000011</v>
      </c>
      <c r="J20" s="3">
        <f>VLOOKUP(C20,Product_Prices!A:B,2,FALSE)</f>
        <v>300</v>
      </c>
    </row>
    <row r="21" spans="1:10" x14ac:dyDescent="0.3">
      <c r="A21" s="1" t="s">
        <v>42</v>
      </c>
      <c r="B21" s="1" t="s">
        <v>12</v>
      </c>
      <c r="C21" s="1" t="s">
        <v>15</v>
      </c>
      <c r="D21" s="1" t="s">
        <v>10</v>
      </c>
      <c r="E21" s="1">
        <v>11</v>
      </c>
      <c r="F21" s="1">
        <v>158</v>
      </c>
      <c r="G21" s="1">
        <v>1738</v>
      </c>
      <c r="H21" s="1">
        <f t="shared" si="0"/>
        <v>5</v>
      </c>
      <c r="I21" s="1">
        <f t="shared" si="1"/>
        <v>86.9</v>
      </c>
      <c r="J21" s="3">
        <f>VLOOKUP(C21,Product_Prices!A:B,2,FALSE)</f>
        <v>400</v>
      </c>
    </row>
    <row r="22" spans="1:10" x14ac:dyDescent="0.3">
      <c r="A22" s="1" t="s">
        <v>43</v>
      </c>
      <c r="B22" s="1" t="s">
        <v>31</v>
      </c>
      <c r="C22" s="1" t="s">
        <v>21</v>
      </c>
      <c r="D22" s="1" t="s">
        <v>10</v>
      </c>
      <c r="E22" s="1">
        <v>15</v>
      </c>
      <c r="F22" s="1">
        <v>123</v>
      </c>
      <c r="G22" s="1">
        <v>1845</v>
      </c>
      <c r="H22" s="1">
        <f t="shared" si="0"/>
        <v>5</v>
      </c>
      <c r="I22" s="1">
        <f t="shared" si="1"/>
        <v>92.25</v>
      </c>
      <c r="J22" s="3">
        <f>VLOOKUP(C22,Product_Prices!A:B,2,FALSE)</f>
        <v>300</v>
      </c>
    </row>
    <row r="23" spans="1:10" x14ac:dyDescent="0.3">
      <c r="A23" s="1" t="s">
        <v>47</v>
      </c>
      <c r="B23" s="1" t="s">
        <v>8</v>
      </c>
      <c r="C23" s="1" t="s">
        <v>9</v>
      </c>
      <c r="D23" s="1" t="s">
        <v>27</v>
      </c>
      <c r="E23" s="1">
        <v>5</v>
      </c>
      <c r="F23" s="1">
        <v>371</v>
      </c>
      <c r="G23" s="1">
        <v>1855</v>
      </c>
      <c r="H23" s="1">
        <f t="shared" si="0"/>
        <v>5</v>
      </c>
      <c r="I23" s="1">
        <f t="shared" si="1"/>
        <v>92.75</v>
      </c>
      <c r="J23" s="3">
        <f>VLOOKUP(C23,Product_Prices!A:B,2,FALSE)</f>
        <v>200</v>
      </c>
    </row>
    <row r="24" spans="1:10" x14ac:dyDescent="0.3">
      <c r="A24" s="1" t="s">
        <v>38</v>
      </c>
      <c r="B24" s="1" t="s">
        <v>8</v>
      </c>
      <c r="C24" s="1" t="s">
        <v>15</v>
      </c>
      <c r="D24" s="1" t="s">
        <v>10</v>
      </c>
      <c r="E24" s="1">
        <v>6</v>
      </c>
      <c r="F24" s="1">
        <v>323</v>
      </c>
      <c r="G24" s="1">
        <v>1938</v>
      </c>
      <c r="H24" s="1">
        <f t="shared" si="0"/>
        <v>5</v>
      </c>
      <c r="I24" s="1">
        <f t="shared" si="1"/>
        <v>96.9</v>
      </c>
      <c r="J24" s="3">
        <f>VLOOKUP(C24,Product_Prices!A:B,2,FALSE)</f>
        <v>400</v>
      </c>
    </row>
    <row r="25" spans="1:10" x14ac:dyDescent="0.3">
      <c r="A25" s="1" t="s">
        <v>54</v>
      </c>
      <c r="B25" s="1" t="s">
        <v>12</v>
      </c>
      <c r="C25" s="1" t="s">
        <v>13</v>
      </c>
      <c r="D25" s="1" t="s">
        <v>29</v>
      </c>
      <c r="E25" s="1">
        <v>6</v>
      </c>
      <c r="F25" s="1">
        <v>326</v>
      </c>
      <c r="G25" s="1">
        <v>1956</v>
      </c>
      <c r="H25" s="1">
        <f t="shared" si="0"/>
        <v>5</v>
      </c>
      <c r="I25" s="1">
        <f t="shared" si="1"/>
        <v>97.800000000000011</v>
      </c>
      <c r="J25" s="3">
        <f>VLOOKUP(C25,Product_Prices!A:B,2,FALSE)</f>
        <v>450</v>
      </c>
    </row>
    <row r="26" spans="1:10" x14ac:dyDescent="0.3">
      <c r="A26" s="1" t="s">
        <v>39</v>
      </c>
      <c r="B26" s="1" t="s">
        <v>12</v>
      </c>
      <c r="C26" s="1" t="s">
        <v>13</v>
      </c>
      <c r="D26" s="1" t="s">
        <v>16</v>
      </c>
      <c r="E26" s="1">
        <v>13</v>
      </c>
      <c r="F26" s="1">
        <v>188</v>
      </c>
      <c r="G26" s="1">
        <v>2444</v>
      </c>
      <c r="H26" s="1">
        <f t="shared" si="0"/>
        <v>5</v>
      </c>
      <c r="I26" s="1">
        <f t="shared" si="1"/>
        <v>122.2</v>
      </c>
      <c r="J26" s="3">
        <f>VLOOKUP(C26,Product_Prices!A:B,2,FALSE)</f>
        <v>450</v>
      </c>
    </row>
    <row r="27" spans="1:10" x14ac:dyDescent="0.3">
      <c r="A27" s="1" t="s">
        <v>66</v>
      </c>
      <c r="B27" s="1" t="s">
        <v>12</v>
      </c>
      <c r="C27" s="1" t="s">
        <v>37</v>
      </c>
      <c r="D27" s="1" t="s">
        <v>10</v>
      </c>
      <c r="E27" s="1">
        <v>16</v>
      </c>
      <c r="F27" s="1">
        <v>159</v>
      </c>
      <c r="G27" s="1">
        <v>2544</v>
      </c>
      <c r="H27" s="1">
        <f t="shared" si="0"/>
        <v>5</v>
      </c>
      <c r="I27" s="1">
        <f t="shared" si="1"/>
        <v>127.2</v>
      </c>
      <c r="J27" s="3">
        <f>VLOOKUP(C27,Product_Prices!A:B,2,FALSE)</f>
        <v>250</v>
      </c>
    </row>
    <row r="28" spans="1:10" x14ac:dyDescent="0.3">
      <c r="A28" s="1" t="s">
        <v>51</v>
      </c>
      <c r="B28" s="1" t="s">
        <v>25</v>
      </c>
      <c r="C28" s="1" t="s">
        <v>37</v>
      </c>
      <c r="D28" s="1" t="s">
        <v>27</v>
      </c>
      <c r="E28" s="1">
        <v>10</v>
      </c>
      <c r="F28" s="1">
        <v>272</v>
      </c>
      <c r="G28" s="1">
        <v>2720</v>
      </c>
      <c r="H28" s="1">
        <f t="shared" si="0"/>
        <v>5</v>
      </c>
      <c r="I28" s="1">
        <f t="shared" si="1"/>
        <v>136</v>
      </c>
      <c r="J28" s="3">
        <f>VLOOKUP(C28,Product_Prices!A:B,2,FALSE)</f>
        <v>250</v>
      </c>
    </row>
    <row r="29" spans="1:10" x14ac:dyDescent="0.3">
      <c r="A29" s="1" t="s">
        <v>52</v>
      </c>
      <c r="B29" s="1" t="s">
        <v>12</v>
      </c>
      <c r="C29" s="1" t="s">
        <v>21</v>
      </c>
      <c r="D29" s="1" t="s">
        <v>27</v>
      </c>
      <c r="E29" s="1">
        <v>9</v>
      </c>
      <c r="F29" s="1">
        <v>306</v>
      </c>
      <c r="G29" s="1">
        <v>2754</v>
      </c>
      <c r="H29" s="1">
        <f t="shared" si="0"/>
        <v>5</v>
      </c>
      <c r="I29" s="1">
        <f t="shared" si="1"/>
        <v>137.70000000000002</v>
      </c>
      <c r="J29" s="3">
        <f>VLOOKUP(C29,Product_Prices!A:B,2,FALSE)</f>
        <v>300</v>
      </c>
    </row>
    <row r="30" spans="1:10" x14ac:dyDescent="0.3">
      <c r="A30" s="1" t="s">
        <v>67</v>
      </c>
      <c r="B30" s="1" t="s">
        <v>12</v>
      </c>
      <c r="C30" s="1" t="s">
        <v>15</v>
      </c>
      <c r="D30" s="1" t="s">
        <v>22</v>
      </c>
      <c r="E30" s="1">
        <v>16</v>
      </c>
      <c r="F30" s="1">
        <v>174</v>
      </c>
      <c r="G30" s="1">
        <v>2784</v>
      </c>
      <c r="H30" s="1">
        <f t="shared" si="0"/>
        <v>5</v>
      </c>
      <c r="I30" s="1">
        <f t="shared" si="1"/>
        <v>139.20000000000002</v>
      </c>
      <c r="J30" s="3">
        <f>VLOOKUP(C30,Product_Prices!A:B,2,FALSE)</f>
        <v>400</v>
      </c>
    </row>
    <row r="31" spans="1:10" x14ac:dyDescent="0.3">
      <c r="A31" s="1" t="s">
        <v>32</v>
      </c>
      <c r="B31" s="1" t="s">
        <v>25</v>
      </c>
      <c r="C31" s="1" t="s">
        <v>15</v>
      </c>
      <c r="D31" s="1" t="s">
        <v>29</v>
      </c>
      <c r="E31" s="1">
        <v>19</v>
      </c>
      <c r="F31" s="1">
        <v>148</v>
      </c>
      <c r="G31" s="1">
        <v>2812</v>
      </c>
      <c r="H31" s="1">
        <f t="shared" si="0"/>
        <v>5</v>
      </c>
      <c r="I31" s="1">
        <f t="shared" si="1"/>
        <v>140.6</v>
      </c>
      <c r="J31" s="3">
        <f>VLOOKUP(C31,Product_Prices!A:B,2,FALSE)</f>
        <v>400</v>
      </c>
    </row>
    <row r="32" spans="1:10" x14ac:dyDescent="0.3">
      <c r="A32" s="1" t="s">
        <v>59</v>
      </c>
      <c r="B32" s="1" t="s">
        <v>31</v>
      </c>
      <c r="C32" s="1" t="s">
        <v>15</v>
      </c>
      <c r="D32" s="1" t="s">
        <v>18</v>
      </c>
      <c r="E32" s="1">
        <v>9</v>
      </c>
      <c r="F32" s="1">
        <v>320</v>
      </c>
      <c r="G32" s="1">
        <v>2880</v>
      </c>
      <c r="H32" s="1">
        <f t="shared" si="0"/>
        <v>5</v>
      </c>
      <c r="I32" s="1">
        <f t="shared" si="1"/>
        <v>144</v>
      </c>
      <c r="J32" s="3">
        <f>VLOOKUP(C32,Product_Prices!A:B,2,FALSE)</f>
        <v>400</v>
      </c>
    </row>
    <row r="33" spans="1:10" x14ac:dyDescent="0.3">
      <c r="A33" s="1" t="s">
        <v>60</v>
      </c>
      <c r="B33" s="1" t="s">
        <v>31</v>
      </c>
      <c r="C33" s="1" t="s">
        <v>13</v>
      </c>
      <c r="D33" s="1" t="s">
        <v>22</v>
      </c>
      <c r="E33" s="1">
        <v>7</v>
      </c>
      <c r="F33" s="1">
        <v>415</v>
      </c>
      <c r="G33" s="1">
        <v>2905</v>
      </c>
      <c r="H33" s="1">
        <f t="shared" si="0"/>
        <v>5</v>
      </c>
      <c r="I33" s="1">
        <f t="shared" si="1"/>
        <v>145.25</v>
      </c>
      <c r="J33" s="3">
        <f>VLOOKUP(C33,Product_Prices!A:B,2,FALSE)</f>
        <v>450</v>
      </c>
    </row>
    <row r="34" spans="1:10" x14ac:dyDescent="0.3">
      <c r="A34" s="1" t="s">
        <v>63</v>
      </c>
      <c r="B34" s="1" t="s">
        <v>25</v>
      </c>
      <c r="C34" s="1" t="s">
        <v>9</v>
      </c>
      <c r="D34" s="1" t="s">
        <v>22</v>
      </c>
      <c r="E34" s="1">
        <v>18</v>
      </c>
      <c r="F34" s="1">
        <v>167</v>
      </c>
      <c r="G34" s="1">
        <v>3006</v>
      </c>
      <c r="H34" s="1">
        <f t="shared" ref="H34:H65" si="2">IF(G34&gt;5000,10,5)</f>
        <v>5</v>
      </c>
      <c r="I34" s="1">
        <f t="shared" ref="I34:I65" si="3">G34*H34%</f>
        <v>150.30000000000001</v>
      </c>
      <c r="J34" s="3">
        <f>VLOOKUP(C34,Product_Prices!A:B,2,FALSE)</f>
        <v>200</v>
      </c>
    </row>
    <row r="35" spans="1:10" x14ac:dyDescent="0.3">
      <c r="A35" s="1" t="s">
        <v>49</v>
      </c>
      <c r="B35" s="1" t="s">
        <v>31</v>
      </c>
      <c r="C35" s="1" t="s">
        <v>15</v>
      </c>
      <c r="D35" s="1" t="s">
        <v>16</v>
      </c>
      <c r="E35" s="1">
        <v>17</v>
      </c>
      <c r="F35" s="1">
        <v>178</v>
      </c>
      <c r="G35" s="1">
        <v>3026</v>
      </c>
      <c r="H35" s="1">
        <f t="shared" si="2"/>
        <v>5</v>
      </c>
      <c r="I35" s="1">
        <f t="shared" si="3"/>
        <v>151.30000000000001</v>
      </c>
      <c r="J35" s="3">
        <f>VLOOKUP(C35,Product_Prices!A:B,2,FALSE)</f>
        <v>400</v>
      </c>
    </row>
    <row r="36" spans="1:10" x14ac:dyDescent="0.3">
      <c r="A36" s="1" t="s">
        <v>23</v>
      </c>
      <c r="B36" s="1" t="s">
        <v>8</v>
      </c>
      <c r="C36" s="1" t="s">
        <v>13</v>
      </c>
      <c r="D36" s="1" t="s">
        <v>10</v>
      </c>
      <c r="E36" s="1">
        <v>14</v>
      </c>
      <c r="F36" s="1">
        <v>224</v>
      </c>
      <c r="G36" s="1">
        <v>3136</v>
      </c>
      <c r="H36" s="1">
        <f t="shared" si="2"/>
        <v>5</v>
      </c>
      <c r="I36" s="1">
        <f t="shared" si="3"/>
        <v>156.80000000000001</v>
      </c>
      <c r="J36" s="3">
        <f>VLOOKUP(C36,Product_Prices!A:B,2,FALSE)</f>
        <v>450</v>
      </c>
    </row>
    <row r="37" spans="1:10" x14ac:dyDescent="0.3">
      <c r="A37" s="1" t="s">
        <v>61</v>
      </c>
      <c r="B37" s="1" t="s">
        <v>25</v>
      </c>
      <c r="C37" s="1" t="s">
        <v>21</v>
      </c>
      <c r="D37" s="1" t="s">
        <v>10</v>
      </c>
      <c r="E37" s="1">
        <v>12</v>
      </c>
      <c r="F37" s="1">
        <v>274</v>
      </c>
      <c r="G37" s="1">
        <v>3288</v>
      </c>
      <c r="H37" s="1">
        <f t="shared" si="2"/>
        <v>5</v>
      </c>
      <c r="I37" s="1">
        <f t="shared" si="3"/>
        <v>164.4</v>
      </c>
      <c r="J37" s="3">
        <f>VLOOKUP(C37,Product_Prices!A:B,2,FALSE)</f>
        <v>300</v>
      </c>
    </row>
    <row r="38" spans="1:10" x14ac:dyDescent="0.3">
      <c r="A38" s="1" t="s">
        <v>33</v>
      </c>
      <c r="B38" s="1" t="s">
        <v>8</v>
      </c>
      <c r="C38" s="1" t="s">
        <v>9</v>
      </c>
      <c r="D38" s="1" t="s">
        <v>10</v>
      </c>
      <c r="E38" s="1">
        <v>8</v>
      </c>
      <c r="F38" s="1">
        <v>445</v>
      </c>
      <c r="G38" s="1">
        <v>3560</v>
      </c>
      <c r="H38" s="1">
        <f t="shared" si="2"/>
        <v>5</v>
      </c>
      <c r="I38" s="1">
        <f t="shared" si="3"/>
        <v>178</v>
      </c>
      <c r="J38" s="3">
        <f>VLOOKUP(C38,Product_Prices!A:B,2,FALSE)</f>
        <v>200</v>
      </c>
    </row>
    <row r="39" spans="1:10" x14ac:dyDescent="0.3">
      <c r="A39" s="1" t="s">
        <v>36</v>
      </c>
      <c r="B39" s="1" t="s">
        <v>25</v>
      </c>
      <c r="C39" s="1" t="s">
        <v>37</v>
      </c>
      <c r="D39" s="1" t="s">
        <v>18</v>
      </c>
      <c r="E39" s="1">
        <v>9</v>
      </c>
      <c r="F39" s="1">
        <v>409</v>
      </c>
      <c r="G39" s="1">
        <v>3681</v>
      </c>
      <c r="H39" s="1">
        <f t="shared" si="2"/>
        <v>5</v>
      </c>
      <c r="I39" s="1">
        <f t="shared" si="3"/>
        <v>184.05</v>
      </c>
      <c r="J39" s="3">
        <f>VLOOKUP(C39,Product_Prices!A:B,2,FALSE)</f>
        <v>250</v>
      </c>
    </row>
    <row r="40" spans="1:10" x14ac:dyDescent="0.3">
      <c r="A40" s="1" t="s">
        <v>40</v>
      </c>
      <c r="B40" s="1" t="s">
        <v>12</v>
      </c>
      <c r="C40" s="1" t="s">
        <v>37</v>
      </c>
      <c r="D40" s="1" t="s">
        <v>27</v>
      </c>
      <c r="E40" s="1">
        <v>8</v>
      </c>
      <c r="F40" s="1">
        <v>470</v>
      </c>
      <c r="G40" s="1">
        <v>3760</v>
      </c>
      <c r="H40" s="1">
        <f t="shared" si="2"/>
        <v>5</v>
      </c>
      <c r="I40" s="1">
        <f t="shared" si="3"/>
        <v>188</v>
      </c>
      <c r="J40" s="3">
        <f>VLOOKUP(C40,Product_Prices!A:B,2,FALSE)</f>
        <v>250</v>
      </c>
    </row>
    <row r="41" spans="1:10" x14ac:dyDescent="0.3">
      <c r="A41" s="1" t="s">
        <v>69</v>
      </c>
      <c r="B41" s="1" t="s">
        <v>31</v>
      </c>
      <c r="C41" s="1" t="s">
        <v>37</v>
      </c>
      <c r="D41" s="1" t="s">
        <v>16</v>
      </c>
      <c r="E41" s="1">
        <v>14</v>
      </c>
      <c r="F41" s="1">
        <v>289</v>
      </c>
      <c r="G41" s="1">
        <v>4046</v>
      </c>
      <c r="H41" s="1">
        <f t="shared" si="2"/>
        <v>5</v>
      </c>
      <c r="I41" s="1">
        <f t="shared" si="3"/>
        <v>202.3</v>
      </c>
      <c r="J41" s="3">
        <f>VLOOKUP(C41,Product_Prices!A:B,2,FALSE)</f>
        <v>250</v>
      </c>
    </row>
    <row r="42" spans="1:10" x14ac:dyDescent="0.3">
      <c r="A42" s="1" t="s">
        <v>20</v>
      </c>
      <c r="B42" s="1" t="s">
        <v>12</v>
      </c>
      <c r="C42" s="1" t="s">
        <v>21</v>
      </c>
      <c r="D42" s="1" t="s">
        <v>22</v>
      </c>
      <c r="E42" s="1">
        <v>9</v>
      </c>
      <c r="F42" s="1">
        <v>464</v>
      </c>
      <c r="G42" s="1">
        <v>4176</v>
      </c>
      <c r="H42" s="1">
        <f t="shared" si="2"/>
        <v>5</v>
      </c>
      <c r="I42" s="1">
        <f t="shared" si="3"/>
        <v>208.8</v>
      </c>
      <c r="J42" s="3">
        <f>VLOOKUP(C42,Product_Prices!A:B,2,FALSE)</f>
        <v>300</v>
      </c>
    </row>
    <row r="43" spans="1:10" x14ac:dyDescent="0.3">
      <c r="A43" s="1" t="s">
        <v>19</v>
      </c>
      <c r="B43" s="1" t="s">
        <v>8</v>
      </c>
      <c r="C43" s="1" t="s">
        <v>15</v>
      </c>
      <c r="D43" s="1" t="s">
        <v>18</v>
      </c>
      <c r="E43" s="1">
        <v>18</v>
      </c>
      <c r="F43" s="1">
        <v>264</v>
      </c>
      <c r="G43" s="1">
        <v>4752</v>
      </c>
      <c r="H43" s="1">
        <f t="shared" si="2"/>
        <v>5</v>
      </c>
      <c r="I43" s="1">
        <f t="shared" si="3"/>
        <v>237.60000000000002</v>
      </c>
      <c r="J43" s="3">
        <f>VLOOKUP(C43,Product_Prices!A:B,2,FALSE)</f>
        <v>400</v>
      </c>
    </row>
    <row r="44" spans="1:10" x14ac:dyDescent="0.3">
      <c r="A44" s="1" t="s">
        <v>53</v>
      </c>
      <c r="B44" s="1" t="s">
        <v>12</v>
      </c>
      <c r="C44" s="1" t="s">
        <v>15</v>
      </c>
      <c r="D44" s="1" t="s">
        <v>27</v>
      </c>
      <c r="E44" s="1">
        <v>10</v>
      </c>
      <c r="F44" s="1">
        <v>480</v>
      </c>
      <c r="G44" s="1">
        <v>4800</v>
      </c>
      <c r="H44" s="1">
        <f t="shared" si="2"/>
        <v>5</v>
      </c>
      <c r="I44" s="1">
        <f t="shared" si="3"/>
        <v>240</v>
      </c>
      <c r="J44" s="3">
        <f>VLOOKUP(C44,Product_Prices!A:B,2,FALSE)</f>
        <v>400</v>
      </c>
    </row>
    <row r="45" spans="1:10" x14ac:dyDescent="0.3">
      <c r="A45" s="1" t="s">
        <v>45</v>
      </c>
      <c r="B45" s="1" t="s">
        <v>25</v>
      </c>
      <c r="C45" s="1" t="s">
        <v>15</v>
      </c>
      <c r="D45" s="1" t="s">
        <v>16</v>
      </c>
      <c r="E45" s="1">
        <v>19</v>
      </c>
      <c r="F45" s="1">
        <v>254</v>
      </c>
      <c r="G45" s="1">
        <v>4826</v>
      </c>
      <c r="H45" s="1">
        <f t="shared" si="2"/>
        <v>5</v>
      </c>
      <c r="I45" s="1">
        <f t="shared" si="3"/>
        <v>241.3</v>
      </c>
      <c r="J45" s="3">
        <f>VLOOKUP(C45,Product_Prices!A:B,2,FALSE)</f>
        <v>400</v>
      </c>
    </row>
    <row r="46" spans="1:10" x14ac:dyDescent="0.3">
      <c r="A46" s="1" t="s">
        <v>46</v>
      </c>
      <c r="B46" s="1" t="s">
        <v>25</v>
      </c>
      <c r="C46" s="1" t="s">
        <v>13</v>
      </c>
      <c r="D46" s="1" t="s">
        <v>18</v>
      </c>
      <c r="E46" s="1">
        <v>17</v>
      </c>
      <c r="F46" s="1">
        <v>302</v>
      </c>
      <c r="G46" s="1">
        <v>5134</v>
      </c>
      <c r="H46" s="1">
        <f t="shared" si="2"/>
        <v>10</v>
      </c>
      <c r="I46" s="1">
        <f t="shared" si="3"/>
        <v>513.4</v>
      </c>
      <c r="J46" s="3">
        <f>VLOOKUP(C46,Product_Prices!A:B,2,FALSE)</f>
        <v>450</v>
      </c>
    </row>
    <row r="47" spans="1:10" x14ac:dyDescent="0.3">
      <c r="A47" s="1" t="s">
        <v>70</v>
      </c>
      <c r="B47" s="1" t="s">
        <v>8</v>
      </c>
      <c r="C47" s="1" t="s">
        <v>9</v>
      </c>
      <c r="D47" s="1" t="s">
        <v>27</v>
      </c>
      <c r="E47" s="1">
        <v>13</v>
      </c>
      <c r="F47" s="1">
        <v>422</v>
      </c>
      <c r="G47" s="1">
        <v>5486</v>
      </c>
      <c r="H47" s="1">
        <f t="shared" si="2"/>
        <v>10</v>
      </c>
      <c r="I47" s="1">
        <f t="shared" si="3"/>
        <v>548.6</v>
      </c>
      <c r="J47" s="3">
        <f>VLOOKUP(C47,Product_Prices!A:B,2,FALSE)</f>
        <v>200</v>
      </c>
    </row>
    <row r="48" spans="1:10" x14ac:dyDescent="0.3">
      <c r="A48" s="1" t="s">
        <v>26</v>
      </c>
      <c r="B48" s="1" t="s">
        <v>8</v>
      </c>
      <c r="C48" s="1" t="s">
        <v>21</v>
      </c>
      <c r="D48" s="1" t="s">
        <v>27</v>
      </c>
      <c r="E48" s="1">
        <v>12</v>
      </c>
      <c r="F48" s="1">
        <v>483</v>
      </c>
      <c r="G48" s="1">
        <v>5796</v>
      </c>
      <c r="H48" s="1">
        <f t="shared" si="2"/>
        <v>10</v>
      </c>
      <c r="I48" s="1">
        <f t="shared" si="3"/>
        <v>579.6</v>
      </c>
      <c r="J48" s="3">
        <f>VLOOKUP(C48,Product_Prices!A:B,2,FALSE)</f>
        <v>300</v>
      </c>
    </row>
    <row r="49" spans="1:10" x14ac:dyDescent="0.3">
      <c r="A49" s="1" t="s">
        <v>44</v>
      </c>
      <c r="B49" s="1" t="s">
        <v>25</v>
      </c>
      <c r="C49" s="1" t="s">
        <v>13</v>
      </c>
      <c r="D49" s="1" t="s">
        <v>18</v>
      </c>
      <c r="E49" s="1">
        <v>18</v>
      </c>
      <c r="F49" s="1">
        <v>325</v>
      </c>
      <c r="G49" s="1">
        <v>5850</v>
      </c>
      <c r="H49" s="1">
        <f t="shared" si="2"/>
        <v>10</v>
      </c>
      <c r="I49" s="1">
        <f t="shared" si="3"/>
        <v>585</v>
      </c>
      <c r="J49" s="3">
        <f>VLOOKUP(C49,Product_Prices!A:B,2,FALSE)</f>
        <v>450</v>
      </c>
    </row>
    <row r="50" spans="1:10" x14ac:dyDescent="0.3">
      <c r="A50" s="1" t="s">
        <v>17</v>
      </c>
      <c r="B50" s="1" t="s">
        <v>8</v>
      </c>
      <c r="C50" s="1" t="s">
        <v>13</v>
      </c>
      <c r="D50" s="1" t="s">
        <v>18</v>
      </c>
      <c r="E50" s="1">
        <v>17</v>
      </c>
      <c r="F50" s="1">
        <v>358</v>
      </c>
      <c r="G50" s="1">
        <v>6086</v>
      </c>
      <c r="H50" s="1">
        <f t="shared" si="2"/>
        <v>10</v>
      </c>
      <c r="I50" s="1">
        <f t="shared" si="3"/>
        <v>608.6</v>
      </c>
      <c r="J50" s="3">
        <f>VLOOKUP(C50,Product_Prices!A:B,2,FALSE)</f>
        <v>450</v>
      </c>
    </row>
    <row r="51" spans="1:10" x14ac:dyDescent="0.3">
      <c r="A51" s="1" t="s">
        <v>50</v>
      </c>
      <c r="B51" s="1" t="s">
        <v>8</v>
      </c>
      <c r="C51" s="1" t="s">
        <v>9</v>
      </c>
      <c r="D51" s="1" t="s">
        <v>10</v>
      </c>
      <c r="E51" s="1">
        <v>18</v>
      </c>
      <c r="F51" s="1">
        <v>434</v>
      </c>
      <c r="G51" s="1">
        <v>7812</v>
      </c>
      <c r="H51" s="1">
        <f t="shared" si="2"/>
        <v>10</v>
      </c>
      <c r="I51" s="1">
        <f t="shared" si="3"/>
        <v>781.2</v>
      </c>
      <c r="J51" s="3">
        <f>VLOOKUP(C51,Product_Prices!A:B,2,FALSE)</f>
        <v>200</v>
      </c>
    </row>
  </sheetData>
  <autoFilter ref="A1:J1" xr:uid="{13217674-0C8D-4E60-A3EC-AF6C15576C11}"/>
  <sortState xmlns:xlrd2="http://schemas.microsoft.com/office/spreadsheetml/2017/richdata2" ref="A2:I51">
    <sortCondition ref="G2:G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7000-97C2-4A75-ABA4-D840EF11CD0C}">
  <dimension ref="D4:J54"/>
  <sheetViews>
    <sheetView topLeftCell="A28" workbookViewId="0">
      <selection activeCell="D46" sqref="D46"/>
    </sheetView>
  </sheetViews>
  <sheetFormatPr defaultRowHeight="14.4" x14ac:dyDescent="0.3"/>
  <sheetData>
    <row r="4" spans="4:10" x14ac:dyDescent="0.3">
      <c r="D4" s="2" t="s">
        <v>74</v>
      </c>
    </row>
    <row r="5" spans="4:10" x14ac:dyDescent="0.3">
      <c r="D5" t="s">
        <v>75</v>
      </c>
    </row>
    <row r="6" spans="4:10" x14ac:dyDescent="0.3">
      <c r="D6" t="s">
        <v>76</v>
      </c>
      <c r="J6" t="s">
        <v>115</v>
      </c>
    </row>
    <row r="7" spans="4:10" x14ac:dyDescent="0.3">
      <c r="D7" t="s">
        <v>77</v>
      </c>
    </row>
    <row r="8" spans="4:10" x14ac:dyDescent="0.3">
      <c r="D8" t="s">
        <v>78</v>
      </c>
    </row>
    <row r="9" spans="4:10" x14ac:dyDescent="0.3">
      <c r="D9" t="s">
        <v>79</v>
      </c>
    </row>
    <row r="10" spans="4:10" x14ac:dyDescent="0.3">
      <c r="D10" t="s">
        <v>80</v>
      </c>
    </row>
    <row r="11" spans="4:10" x14ac:dyDescent="0.3">
      <c r="D11" t="s">
        <v>81</v>
      </c>
    </row>
    <row r="14" spans="4:10" x14ac:dyDescent="0.3">
      <c r="D14" s="2" t="s">
        <v>82</v>
      </c>
    </row>
    <row r="15" spans="4:10" x14ac:dyDescent="0.3">
      <c r="D15" t="s">
        <v>83</v>
      </c>
    </row>
    <row r="16" spans="4:10" x14ac:dyDescent="0.3">
      <c r="D16" t="s">
        <v>84</v>
      </c>
      <c r="H16">
        <v>518</v>
      </c>
    </row>
    <row r="17" spans="4:8" x14ac:dyDescent="0.3">
      <c r="D17" t="s">
        <v>85</v>
      </c>
      <c r="H17">
        <v>259.36</v>
      </c>
    </row>
    <row r="18" spans="4:8" x14ac:dyDescent="0.3">
      <c r="D18" t="s">
        <v>86</v>
      </c>
      <c r="H18" s="1">
        <v>7812</v>
      </c>
    </row>
    <row r="19" spans="4:8" x14ac:dyDescent="0.3">
      <c r="D19" t="s">
        <v>87</v>
      </c>
      <c r="H19" s="1">
        <v>130</v>
      </c>
    </row>
    <row r="20" spans="4:8" x14ac:dyDescent="0.3">
      <c r="D20" t="s">
        <v>88</v>
      </c>
    </row>
    <row r="21" spans="4:8" x14ac:dyDescent="0.3">
      <c r="D21" t="s">
        <v>89</v>
      </c>
    </row>
    <row r="22" spans="4:8" x14ac:dyDescent="0.3">
      <c r="D22" t="s">
        <v>90</v>
      </c>
    </row>
    <row r="25" spans="4:8" x14ac:dyDescent="0.3">
      <c r="D25" s="2" t="s">
        <v>91</v>
      </c>
    </row>
    <row r="26" spans="4:8" x14ac:dyDescent="0.3">
      <c r="D26" t="s">
        <v>92</v>
      </c>
    </row>
    <row r="27" spans="4:8" x14ac:dyDescent="0.3">
      <c r="D27" t="s">
        <v>93</v>
      </c>
    </row>
    <row r="28" spans="4:8" x14ac:dyDescent="0.3">
      <c r="D28" t="s">
        <v>94</v>
      </c>
    </row>
    <row r="29" spans="4:8" x14ac:dyDescent="0.3">
      <c r="D29" t="s">
        <v>95</v>
      </c>
    </row>
    <row r="32" spans="4:8" x14ac:dyDescent="0.3">
      <c r="D32" s="2" t="s">
        <v>96</v>
      </c>
    </row>
    <row r="33" spans="4:4" x14ac:dyDescent="0.3">
      <c r="D33" t="s">
        <v>97</v>
      </c>
    </row>
    <row r="34" spans="4:4" x14ac:dyDescent="0.3">
      <c r="D34" t="s">
        <v>98</v>
      </c>
    </row>
    <row r="35" spans="4:4" x14ac:dyDescent="0.3">
      <c r="D35" t="s">
        <v>99</v>
      </c>
    </row>
    <row r="36" spans="4:4" x14ac:dyDescent="0.3">
      <c r="D36" t="s">
        <v>100</v>
      </c>
    </row>
    <row r="37" spans="4:4" x14ac:dyDescent="0.3">
      <c r="D37" t="s">
        <v>101</v>
      </c>
    </row>
    <row r="38" spans="4:4" x14ac:dyDescent="0.3">
      <c r="D38" t="s">
        <v>102</v>
      </c>
    </row>
    <row r="41" spans="4:4" x14ac:dyDescent="0.3">
      <c r="D41" s="2" t="s">
        <v>103</v>
      </c>
    </row>
    <row r="42" spans="4:4" x14ac:dyDescent="0.3">
      <c r="D42" t="s">
        <v>104</v>
      </c>
    </row>
    <row r="43" spans="4:4" x14ac:dyDescent="0.3">
      <c r="D43" t="s">
        <v>105</v>
      </c>
    </row>
    <row r="44" spans="4:4" x14ac:dyDescent="0.3">
      <c r="D44" t="s">
        <v>106</v>
      </c>
    </row>
    <row r="45" spans="4:4" x14ac:dyDescent="0.3">
      <c r="D45" t="s">
        <v>107</v>
      </c>
    </row>
    <row r="46" spans="4:4" x14ac:dyDescent="0.3">
      <c r="D46" t="s">
        <v>108</v>
      </c>
    </row>
    <row r="49" spans="4:4" x14ac:dyDescent="0.3">
      <c r="D49" s="2" t="s">
        <v>109</v>
      </c>
    </row>
    <row r="50" spans="4:4" x14ac:dyDescent="0.3">
      <c r="D50" t="s">
        <v>110</v>
      </c>
    </row>
    <row r="51" spans="4:4" x14ac:dyDescent="0.3">
      <c r="D51" t="s">
        <v>111</v>
      </c>
    </row>
    <row r="52" spans="4:4" x14ac:dyDescent="0.3">
      <c r="D52" t="s">
        <v>112</v>
      </c>
    </row>
    <row r="53" spans="4:4" x14ac:dyDescent="0.3">
      <c r="D53" t="s">
        <v>113</v>
      </c>
    </row>
    <row r="54" spans="4:4" x14ac:dyDescent="0.3">
      <c r="D54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36F9-AF49-443E-89AB-DA7F8924B008}">
  <dimension ref="A1:B9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9" defaultRowHeight="14.4" x14ac:dyDescent="0.3"/>
  <cols>
    <col min="1" max="1" width="19" style="1"/>
    <col min="2" max="2" width="19" style="3"/>
    <col min="3" max="16384" width="19" style="1"/>
  </cols>
  <sheetData>
    <row r="1" spans="1:2" s="4" customFormat="1" x14ac:dyDescent="0.3">
      <c r="A1" s="4" t="s">
        <v>116</v>
      </c>
      <c r="B1" s="6" t="s">
        <v>117</v>
      </c>
    </row>
    <row r="2" spans="1:2" x14ac:dyDescent="0.3">
      <c r="A2" s="1" t="s">
        <v>15</v>
      </c>
      <c r="B2" s="3">
        <v>400</v>
      </c>
    </row>
    <row r="3" spans="1:2" x14ac:dyDescent="0.3">
      <c r="A3" s="1" t="s">
        <v>9</v>
      </c>
      <c r="B3" s="3">
        <v>200</v>
      </c>
    </row>
    <row r="4" spans="1:2" x14ac:dyDescent="0.3">
      <c r="A4" s="1" t="s">
        <v>21</v>
      </c>
      <c r="B4" s="3">
        <v>300</v>
      </c>
    </row>
    <row r="5" spans="1:2" x14ac:dyDescent="0.3">
      <c r="A5" s="1" t="s">
        <v>9</v>
      </c>
      <c r="B5" s="3">
        <v>450</v>
      </c>
    </row>
    <row r="6" spans="1:2" x14ac:dyDescent="0.3">
      <c r="A6" s="1" t="s">
        <v>37</v>
      </c>
      <c r="B6" s="3">
        <v>250</v>
      </c>
    </row>
    <row r="7" spans="1:2" x14ac:dyDescent="0.3">
      <c r="A7" s="1" t="s">
        <v>13</v>
      </c>
      <c r="B7" s="1">
        <v>450</v>
      </c>
    </row>
    <row r="8" spans="1:2" x14ac:dyDescent="0.3">
      <c r="B8" s="1"/>
    </row>
    <row r="9" spans="1:2" x14ac:dyDescent="0.3"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Sample_Sales_Data</vt:lpstr>
      <vt:lpstr>Questions</vt:lpstr>
      <vt:lpstr>Product_Prices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Raza</dc:creator>
  <cp:lastModifiedBy>Ahmed Raza</cp:lastModifiedBy>
  <dcterms:created xsi:type="dcterms:W3CDTF">2025-09-09T12:20:29Z</dcterms:created>
  <dcterms:modified xsi:type="dcterms:W3CDTF">2025-09-10T10:54:20Z</dcterms:modified>
</cp:coreProperties>
</file>